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928\OneDrive - Cornell University\Desktop\EU_Revision\Repo_disp\Data\"/>
    </mc:Choice>
  </mc:AlternateContent>
  <xr:revisionPtr revIDLastSave="0" documentId="13_ncr:1_{2533BED6-19AD-4F7E-A4B6-73762E7B803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rmany" sheetId="3" r:id="rId1"/>
    <sheet name="Italy" sheetId="4" r:id="rId2"/>
    <sheet name="France" sheetId="5" r:id="rId3"/>
    <sheet name="Netherlands" sheetId="6" r:id="rId4"/>
    <sheet name="Spain" sheetId="7" r:id="rId5"/>
    <sheet name="Poland" sheetId="8" r:id="rId6"/>
    <sheet name="Belgium" sheetId="9" r:id="rId7"/>
    <sheet name="Greece" sheetId="10" r:id="rId8"/>
    <sheet name="Austria" sheetId="11" r:id="rId9"/>
    <sheet name="Hungary" sheetId="12" r:id="rId10"/>
    <sheet name="Czechia" sheetId="13" r:id="rId11"/>
    <sheet name="Portugal" sheetId="14" r:id="rId12"/>
    <sheet name="Sweden" sheetId="15" r:id="rId13"/>
    <sheet name="Denmark" sheetId="16" r:id="rId14"/>
    <sheet name="Romania" sheetId="17" r:id="rId15"/>
    <sheet name="Bulgaria" sheetId="18" r:id="rId16"/>
    <sheet name="Slovakia" sheetId="19" r:id="rId17"/>
    <sheet name="Estonia" sheetId="20" r:id="rId18"/>
    <sheet name="Finland" sheetId="21" r:id="rId19"/>
    <sheet name="Slovenia" sheetId="22" r:id="rId20"/>
    <sheet name="Luxembourg" sheetId="24" r:id="rId21"/>
    <sheet name="Lithuania" sheetId="25" r:id="rId22"/>
    <sheet name="Malta" sheetId="26" r:id="rId23"/>
    <sheet name="Ireland" sheetId="27" r:id="rId24"/>
    <sheet name="Croatia" sheetId="28" r:id="rId25"/>
    <sheet name="Latvia" sheetId="29" r:id="rId26"/>
    <sheet name="Output" sheetId="1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9" l="1"/>
  <c r="M7" i="29"/>
  <c r="N7" i="29"/>
  <c r="L8" i="29"/>
  <c r="M8" i="29"/>
  <c r="N8" i="29"/>
  <c r="L9" i="29"/>
  <c r="M9" i="29"/>
  <c r="N9" i="29"/>
  <c r="L10" i="29"/>
  <c r="M10" i="29"/>
  <c r="N10" i="29"/>
  <c r="L11" i="29"/>
  <c r="M11" i="29"/>
  <c r="N11" i="29"/>
  <c r="L12" i="29"/>
  <c r="M12" i="29"/>
  <c r="N12" i="29"/>
  <c r="L13" i="29"/>
  <c r="M13" i="29"/>
  <c r="N13" i="29"/>
  <c r="L14" i="29"/>
  <c r="M14" i="29"/>
  <c r="N14" i="29"/>
  <c r="L15" i="29"/>
  <c r="M15" i="29"/>
  <c r="N15" i="29"/>
  <c r="L16" i="29"/>
  <c r="M16" i="29"/>
  <c r="N16" i="29"/>
  <c r="L17" i="29"/>
  <c r="M17" i="29"/>
  <c r="N17" i="29"/>
  <c r="L18" i="29"/>
  <c r="M18" i="29"/>
  <c r="N18" i="29"/>
  <c r="L19" i="29"/>
  <c r="M19" i="29"/>
  <c r="N19" i="29"/>
  <c r="L20" i="29"/>
  <c r="M20" i="29"/>
  <c r="N20" i="29"/>
  <c r="L21" i="29"/>
  <c r="M21" i="29"/>
  <c r="N21" i="29"/>
  <c r="L22" i="29"/>
  <c r="M22" i="29"/>
  <c r="N22" i="29"/>
  <c r="L23" i="29"/>
  <c r="M23" i="29"/>
  <c r="N23" i="29"/>
  <c r="L24" i="29"/>
  <c r="M24" i="29"/>
  <c r="N24" i="29"/>
  <c r="L25" i="29"/>
  <c r="M25" i="29"/>
  <c r="N25" i="29"/>
  <c r="L26" i="29"/>
  <c r="M26" i="29"/>
  <c r="N26" i="29"/>
  <c r="L27" i="29"/>
  <c r="M27" i="29"/>
  <c r="N27" i="29"/>
  <c r="L28" i="29"/>
  <c r="M28" i="29"/>
  <c r="N28" i="29"/>
  <c r="L29" i="29"/>
  <c r="M29" i="29"/>
  <c r="N29" i="29"/>
  <c r="L30" i="29"/>
  <c r="M30" i="29"/>
  <c r="N30" i="29"/>
  <c r="L31" i="29"/>
  <c r="M31" i="29"/>
  <c r="N31" i="29"/>
  <c r="L32" i="29"/>
  <c r="M32" i="29"/>
  <c r="N32" i="29"/>
  <c r="M6" i="29"/>
  <c r="N6" i="29"/>
  <c r="L6" i="29"/>
  <c r="G7" i="29"/>
  <c r="H7" i="29"/>
  <c r="I7" i="29"/>
  <c r="G8" i="29"/>
  <c r="H8" i="29"/>
  <c r="I8" i="29"/>
  <c r="G9" i="29"/>
  <c r="H9" i="29"/>
  <c r="I9" i="29"/>
  <c r="G10" i="29"/>
  <c r="H10" i="29"/>
  <c r="I10" i="29"/>
  <c r="G11" i="29"/>
  <c r="H11" i="29"/>
  <c r="I11" i="29"/>
  <c r="G12" i="29"/>
  <c r="H12" i="29"/>
  <c r="I12" i="29"/>
  <c r="G13" i="29"/>
  <c r="H13" i="29"/>
  <c r="I13" i="29"/>
  <c r="G14" i="29"/>
  <c r="H14" i="29"/>
  <c r="I14" i="29"/>
  <c r="G15" i="29"/>
  <c r="H15" i="29"/>
  <c r="I15" i="29"/>
  <c r="G16" i="29"/>
  <c r="H16" i="29"/>
  <c r="I16" i="29"/>
  <c r="G17" i="29"/>
  <c r="H17" i="29"/>
  <c r="I17" i="29"/>
  <c r="G18" i="29"/>
  <c r="H18" i="29"/>
  <c r="I18" i="29"/>
  <c r="G19" i="29"/>
  <c r="H19" i="29"/>
  <c r="I19" i="29"/>
  <c r="G20" i="29"/>
  <c r="H20" i="29"/>
  <c r="I20" i="29"/>
  <c r="G21" i="29"/>
  <c r="H21" i="29"/>
  <c r="I21" i="29"/>
  <c r="G22" i="29"/>
  <c r="H22" i="29"/>
  <c r="I22" i="29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G29" i="29"/>
  <c r="H29" i="29"/>
  <c r="I29" i="29"/>
  <c r="G30" i="29"/>
  <c r="H30" i="29"/>
  <c r="I30" i="29"/>
  <c r="G31" i="29"/>
  <c r="H31" i="29"/>
  <c r="I31" i="29"/>
  <c r="G32" i="29"/>
  <c r="H32" i="29"/>
  <c r="I32" i="29"/>
  <c r="H6" i="29"/>
  <c r="I6" i="29"/>
  <c r="G6" i="29"/>
  <c r="L7" i="28"/>
  <c r="M7" i="28"/>
  <c r="N7" i="28"/>
  <c r="L8" i="28"/>
  <c r="M8" i="28"/>
  <c r="N8" i="28"/>
  <c r="L9" i="28"/>
  <c r="M9" i="28"/>
  <c r="N9" i="28"/>
  <c r="L10" i="28"/>
  <c r="M10" i="28"/>
  <c r="N10" i="28"/>
  <c r="L11" i="28"/>
  <c r="M11" i="28"/>
  <c r="N11" i="28"/>
  <c r="L12" i="28"/>
  <c r="M12" i="28"/>
  <c r="N12" i="28"/>
  <c r="L13" i="28"/>
  <c r="M13" i="28"/>
  <c r="N13" i="28"/>
  <c r="L14" i="28"/>
  <c r="M14" i="28"/>
  <c r="N14" i="28"/>
  <c r="L15" i="28"/>
  <c r="M15" i="28"/>
  <c r="N15" i="28"/>
  <c r="L16" i="28"/>
  <c r="M16" i="28"/>
  <c r="N16" i="28"/>
  <c r="L17" i="28"/>
  <c r="M17" i="28"/>
  <c r="N17" i="28"/>
  <c r="L18" i="28"/>
  <c r="M18" i="28"/>
  <c r="N18" i="28"/>
  <c r="L19" i="28"/>
  <c r="M19" i="28"/>
  <c r="N19" i="28"/>
  <c r="L20" i="28"/>
  <c r="M20" i="28"/>
  <c r="N20" i="28"/>
  <c r="L21" i="28"/>
  <c r="M21" i="28"/>
  <c r="N21" i="28"/>
  <c r="L22" i="28"/>
  <c r="M22" i="28"/>
  <c r="N22" i="28"/>
  <c r="L23" i="28"/>
  <c r="M23" i="28"/>
  <c r="N23" i="28"/>
  <c r="L24" i="28"/>
  <c r="M24" i="28"/>
  <c r="N24" i="28"/>
  <c r="L25" i="28"/>
  <c r="M25" i="28"/>
  <c r="N25" i="28"/>
  <c r="L26" i="28"/>
  <c r="M26" i="28"/>
  <c r="N26" i="28"/>
  <c r="L27" i="28"/>
  <c r="M27" i="28"/>
  <c r="N27" i="28"/>
  <c r="L28" i="28"/>
  <c r="M28" i="28"/>
  <c r="N28" i="28"/>
  <c r="L29" i="28"/>
  <c r="M29" i="28"/>
  <c r="N29" i="28"/>
  <c r="L30" i="28"/>
  <c r="M30" i="28"/>
  <c r="N30" i="28"/>
  <c r="L31" i="28"/>
  <c r="M31" i="28"/>
  <c r="N31" i="28"/>
  <c r="L32" i="28"/>
  <c r="M32" i="28"/>
  <c r="N32" i="28"/>
  <c r="M6" i="28"/>
  <c r="N6" i="28"/>
  <c r="L6" i="28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G17" i="28"/>
  <c r="H17" i="28"/>
  <c r="I17" i="28"/>
  <c r="G18" i="28"/>
  <c r="H18" i="28"/>
  <c r="I18" i="28"/>
  <c r="G19" i="28"/>
  <c r="H19" i="28"/>
  <c r="I19" i="28"/>
  <c r="G20" i="28"/>
  <c r="H20" i="28"/>
  <c r="I20" i="28"/>
  <c r="G21" i="28"/>
  <c r="H21" i="28"/>
  <c r="I21" i="28"/>
  <c r="G22" i="28"/>
  <c r="H22" i="28"/>
  <c r="I22" i="28"/>
  <c r="G23" i="28"/>
  <c r="H23" i="28"/>
  <c r="I23" i="28"/>
  <c r="G24" i="28"/>
  <c r="H24" i="28"/>
  <c r="I24" i="28"/>
  <c r="G25" i="28"/>
  <c r="H25" i="28"/>
  <c r="I25" i="28"/>
  <c r="G26" i="28"/>
  <c r="H26" i="28"/>
  <c r="I26" i="28"/>
  <c r="G27" i="28"/>
  <c r="H27" i="28"/>
  <c r="I27" i="28"/>
  <c r="G28" i="28"/>
  <c r="H28" i="28"/>
  <c r="I28" i="28"/>
  <c r="G29" i="28"/>
  <c r="H29" i="28"/>
  <c r="I29" i="28"/>
  <c r="G30" i="28"/>
  <c r="H30" i="28"/>
  <c r="I30" i="28"/>
  <c r="G31" i="28"/>
  <c r="H31" i="28"/>
  <c r="I31" i="28"/>
  <c r="G32" i="28"/>
  <c r="H32" i="28"/>
  <c r="I32" i="28"/>
  <c r="H6" i="28"/>
  <c r="I6" i="28"/>
  <c r="G6" i="28"/>
  <c r="L7" i="27"/>
  <c r="M7" i="27"/>
  <c r="N7" i="27"/>
  <c r="L8" i="27"/>
  <c r="M8" i="27"/>
  <c r="N8" i="27"/>
  <c r="L9" i="27"/>
  <c r="M9" i="27"/>
  <c r="N9" i="27"/>
  <c r="L10" i="27"/>
  <c r="M10" i="27"/>
  <c r="N10" i="27"/>
  <c r="L11" i="27"/>
  <c r="M11" i="27"/>
  <c r="N11" i="27"/>
  <c r="L12" i="27"/>
  <c r="M12" i="27"/>
  <c r="N12" i="27"/>
  <c r="L13" i="27"/>
  <c r="M13" i="27"/>
  <c r="N13" i="27"/>
  <c r="L14" i="27"/>
  <c r="M14" i="27"/>
  <c r="N14" i="27"/>
  <c r="L15" i="27"/>
  <c r="M15" i="27"/>
  <c r="N15" i="27"/>
  <c r="L16" i="27"/>
  <c r="M16" i="27"/>
  <c r="N16" i="27"/>
  <c r="L17" i="27"/>
  <c r="M17" i="27"/>
  <c r="N17" i="27"/>
  <c r="L18" i="27"/>
  <c r="M18" i="27"/>
  <c r="N18" i="27"/>
  <c r="L19" i="27"/>
  <c r="M19" i="27"/>
  <c r="N19" i="27"/>
  <c r="L20" i="27"/>
  <c r="M20" i="27"/>
  <c r="N20" i="27"/>
  <c r="L21" i="27"/>
  <c r="M21" i="27"/>
  <c r="N21" i="27"/>
  <c r="L22" i="27"/>
  <c r="M22" i="27"/>
  <c r="N22" i="27"/>
  <c r="L23" i="27"/>
  <c r="M23" i="27"/>
  <c r="N23" i="27"/>
  <c r="L24" i="27"/>
  <c r="M24" i="27"/>
  <c r="N24" i="27"/>
  <c r="L25" i="27"/>
  <c r="M25" i="27"/>
  <c r="N25" i="27"/>
  <c r="L26" i="27"/>
  <c r="M26" i="27"/>
  <c r="N26" i="27"/>
  <c r="L27" i="27"/>
  <c r="M27" i="27"/>
  <c r="N27" i="27"/>
  <c r="L28" i="27"/>
  <c r="M28" i="27"/>
  <c r="N28" i="27"/>
  <c r="L29" i="27"/>
  <c r="M29" i="27"/>
  <c r="N29" i="27"/>
  <c r="L30" i="27"/>
  <c r="M30" i="27"/>
  <c r="N30" i="27"/>
  <c r="L31" i="27"/>
  <c r="M31" i="27"/>
  <c r="N31" i="27"/>
  <c r="L32" i="27"/>
  <c r="M32" i="27"/>
  <c r="N32" i="27"/>
  <c r="M6" i="27"/>
  <c r="N6" i="27"/>
  <c r="L6" i="27"/>
  <c r="G7" i="27"/>
  <c r="H7" i="27"/>
  <c r="I7" i="27"/>
  <c r="G8" i="27"/>
  <c r="H8" i="27"/>
  <c r="I8" i="27"/>
  <c r="G9" i="27"/>
  <c r="H9" i="27"/>
  <c r="I9" i="27"/>
  <c r="G10" i="27"/>
  <c r="H10" i="27"/>
  <c r="I10" i="27"/>
  <c r="G11" i="27"/>
  <c r="H11" i="27"/>
  <c r="I11" i="27"/>
  <c r="G12" i="27"/>
  <c r="H12" i="27"/>
  <c r="I12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G18" i="27"/>
  <c r="H18" i="27"/>
  <c r="I18" i="27"/>
  <c r="G19" i="27"/>
  <c r="H19" i="27"/>
  <c r="I19" i="27"/>
  <c r="G20" i="27"/>
  <c r="H20" i="27"/>
  <c r="I20" i="27"/>
  <c r="G21" i="27"/>
  <c r="H21" i="27"/>
  <c r="I21" i="27"/>
  <c r="G22" i="27"/>
  <c r="H22" i="27"/>
  <c r="I22" i="27"/>
  <c r="G23" i="27"/>
  <c r="H23" i="27"/>
  <c r="I23" i="27"/>
  <c r="G24" i="27"/>
  <c r="H24" i="27"/>
  <c r="I24" i="27"/>
  <c r="G25" i="27"/>
  <c r="H25" i="27"/>
  <c r="I25" i="27"/>
  <c r="G26" i="27"/>
  <c r="H26" i="27"/>
  <c r="I26" i="27"/>
  <c r="G27" i="27"/>
  <c r="H27" i="27"/>
  <c r="I27" i="27"/>
  <c r="G28" i="27"/>
  <c r="H28" i="27"/>
  <c r="I28" i="27"/>
  <c r="G29" i="27"/>
  <c r="H29" i="27"/>
  <c r="I29" i="27"/>
  <c r="G30" i="27"/>
  <c r="H30" i="27"/>
  <c r="I30" i="27"/>
  <c r="G31" i="27"/>
  <c r="H31" i="27"/>
  <c r="I31" i="27"/>
  <c r="G32" i="27"/>
  <c r="H32" i="27"/>
  <c r="I32" i="27"/>
  <c r="H6" i="27"/>
  <c r="I6" i="27"/>
  <c r="G6" i="27"/>
  <c r="L7" i="26"/>
  <c r="M7" i="26"/>
  <c r="N7" i="26"/>
  <c r="L8" i="26"/>
  <c r="M8" i="26"/>
  <c r="N8" i="26"/>
  <c r="L9" i="26"/>
  <c r="M9" i="26"/>
  <c r="N9" i="26"/>
  <c r="L10" i="26"/>
  <c r="M10" i="26"/>
  <c r="N10" i="26"/>
  <c r="L11" i="26"/>
  <c r="M11" i="26"/>
  <c r="N11" i="26"/>
  <c r="L12" i="26"/>
  <c r="M12" i="26"/>
  <c r="N12" i="26"/>
  <c r="L13" i="26"/>
  <c r="M13" i="26"/>
  <c r="N13" i="26"/>
  <c r="L14" i="26"/>
  <c r="M14" i="26"/>
  <c r="N14" i="26"/>
  <c r="L15" i="26"/>
  <c r="M15" i="26"/>
  <c r="N15" i="26"/>
  <c r="L16" i="26"/>
  <c r="M16" i="26"/>
  <c r="N16" i="26"/>
  <c r="L17" i="26"/>
  <c r="M17" i="26"/>
  <c r="N17" i="26"/>
  <c r="L18" i="26"/>
  <c r="M18" i="26"/>
  <c r="N18" i="26"/>
  <c r="L19" i="26"/>
  <c r="M19" i="26"/>
  <c r="N19" i="26"/>
  <c r="L20" i="26"/>
  <c r="M20" i="26"/>
  <c r="N20" i="26"/>
  <c r="L21" i="26"/>
  <c r="M21" i="26"/>
  <c r="N21" i="26"/>
  <c r="L22" i="26"/>
  <c r="M22" i="26"/>
  <c r="N22" i="26"/>
  <c r="L23" i="26"/>
  <c r="M23" i="26"/>
  <c r="N23" i="26"/>
  <c r="L24" i="26"/>
  <c r="M24" i="26"/>
  <c r="N24" i="26"/>
  <c r="L25" i="26"/>
  <c r="M25" i="26"/>
  <c r="N25" i="26"/>
  <c r="L26" i="26"/>
  <c r="M26" i="26"/>
  <c r="N26" i="26"/>
  <c r="L27" i="26"/>
  <c r="M27" i="26"/>
  <c r="N27" i="26"/>
  <c r="L28" i="26"/>
  <c r="M28" i="26"/>
  <c r="N28" i="26"/>
  <c r="L29" i="26"/>
  <c r="M29" i="26"/>
  <c r="N29" i="26"/>
  <c r="L30" i="26"/>
  <c r="M30" i="26"/>
  <c r="N30" i="26"/>
  <c r="L31" i="26"/>
  <c r="M31" i="26"/>
  <c r="N31" i="26"/>
  <c r="L32" i="26"/>
  <c r="M32" i="26"/>
  <c r="N32" i="26"/>
  <c r="M6" i="26"/>
  <c r="N6" i="26"/>
  <c r="L6" i="26"/>
  <c r="G7" i="26"/>
  <c r="H7" i="26"/>
  <c r="I7" i="26"/>
  <c r="G8" i="26"/>
  <c r="H8" i="26"/>
  <c r="I8" i="26"/>
  <c r="G9" i="26"/>
  <c r="H9" i="26"/>
  <c r="I9" i="26"/>
  <c r="G10" i="26"/>
  <c r="H10" i="26"/>
  <c r="I10" i="26"/>
  <c r="G11" i="26"/>
  <c r="H11" i="26"/>
  <c r="I11" i="26"/>
  <c r="G12" i="26"/>
  <c r="H12" i="26"/>
  <c r="I12" i="26"/>
  <c r="G13" i="26"/>
  <c r="H13" i="26"/>
  <c r="I13" i="26"/>
  <c r="G14" i="26"/>
  <c r="H14" i="26"/>
  <c r="I14" i="26"/>
  <c r="G15" i="26"/>
  <c r="H15" i="26"/>
  <c r="I15" i="26"/>
  <c r="G16" i="26"/>
  <c r="H16" i="26"/>
  <c r="I16" i="26"/>
  <c r="G17" i="26"/>
  <c r="H17" i="26"/>
  <c r="I17" i="26"/>
  <c r="G18" i="26"/>
  <c r="H18" i="26"/>
  <c r="I18" i="26"/>
  <c r="G19" i="26"/>
  <c r="H19" i="26"/>
  <c r="I19" i="26"/>
  <c r="G20" i="26"/>
  <c r="H20" i="26"/>
  <c r="I20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G25" i="26"/>
  <c r="H25" i="26"/>
  <c r="I25" i="26"/>
  <c r="G26" i="26"/>
  <c r="H26" i="26"/>
  <c r="I26" i="26"/>
  <c r="G27" i="26"/>
  <c r="H27" i="26"/>
  <c r="I27" i="26"/>
  <c r="G28" i="26"/>
  <c r="H28" i="26"/>
  <c r="I28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H6" i="26"/>
  <c r="I6" i="26"/>
  <c r="G6" i="26"/>
  <c r="L7" i="25"/>
  <c r="M7" i="25"/>
  <c r="N7" i="25"/>
  <c r="L8" i="25"/>
  <c r="M8" i="25"/>
  <c r="N8" i="25"/>
  <c r="L9" i="25"/>
  <c r="M9" i="25"/>
  <c r="N9" i="25"/>
  <c r="L10" i="25"/>
  <c r="M10" i="25"/>
  <c r="N10" i="25"/>
  <c r="L11" i="25"/>
  <c r="M11" i="25"/>
  <c r="N11" i="25"/>
  <c r="L12" i="25"/>
  <c r="M12" i="25"/>
  <c r="N12" i="25"/>
  <c r="L13" i="25"/>
  <c r="M13" i="25"/>
  <c r="N13" i="25"/>
  <c r="L14" i="25"/>
  <c r="M14" i="25"/>
  <c r="N14" i="25"/>
  <c r="L15" i="25"/>
  <c r="M15" i="25"/>
  <c r="N15" i="25"/>
  <c r="L16" i="25"/>
  <c r="M16" i="25"/>
  <c r="N16" i="25"/>
  <c r="L17" i="25"/>
  <c r="M17" i="25"/>
  <c r="N17" i="25"/>
  <c r="L18" i="25"/>
  <c r="M18" i="25"/>
  <c r="N18" i="25"/>
  <c r="L19" i="25"/>
  <c r="M19" i="25"/>
  <c r="N19" i="25"/>
  <c r="L20" i="25"/>
  <c r="M20" i="25"/>
  <c r="N20" i="25"/>
  <c r="L21" i="25"/>
  <c r="M21" i="25"/>
  <c r="N21" i="25"/>
  <c r="L22" i="25"/>
  <c r="M22" i="25"/>
  <c r="N22" i="25"/>
  <c r="L23" i="25"/>
  <c r="M23" i="25"/>
  <c r="N23" i="25"/>
  <c r="L24" i="25"/>
  <c r="M24" i="25"/>
  <c r="N24" i="25"/>
  <c r="L25" i="25"/>
  <c r="M25" i="25"/>
  <c r="N25" i="25"/>
  <c r="L26" i="25"/>
  <c r="M26" i="25"/>
  <c r="N26" i="25"/>
  <c r="L27" i="25"/>
  <c r="M27" i="25"/>
  <c r="N27" i="25"/>
  <c r="L28" i="25"/>
  <c r="M28" i="25"/>
  <c r="N28" i="25"/>
  <c r="L29" i="25"/>
  <c r="M29" i="25"/>
  <c r="N29" i="25"/>
  <c r="L30" i="25"/>
  <c r="M30" i="25"/>
  <c r="N30" i="25"/>
  <c r="L31" i="25"/>
  <c r="M31" i="25"/>
  <c r="N31" i="25"/>
  <c r="L32" i="25"/>
  <c r="M32" i="25"/>
  <c r="N32" i="25"/>
  <c r="M6" i="25"/>
  <c r="N6" i="25"/>
  <c r="L6" i="25"/>
  <c r="G7" i="25"/>
  <c r="H7" i="25"/>
  <c r="I7" i="25"/>
  <c r="G8" i="25"/>
  <c r="H8" i="25"/>
  <c r="I8" i="25"/>
  <c r="G9" i="25"/>
  <c r="H9" i="25"/>
  <c r="I9" i="25"/>
  <c r="G10" i="25"/>
  <c r="H10" i="25"/>
  <c r="I10" i="25"/>
  <c r="G11" i="25"/>
  <c r="H11" i="25"/>
  <c r="I11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G31" i="25"/>
  <c r="H31" i="25"/>
  <c r="I31" i="25"/>
  <c r="G32" i="25"/>
  <c r="H32" i="25"/>
  <c r="I32" i="25"/>
  <c r="H6" i="25"/>
  <c r="I6" i="25"/>
  <c r="G6" i="25"/>
  <c r="L7" i="24"/>
  <c r="M7" i="24"/>
  <c r="N7" i="24"/>
  <c r="L8" i="24"/>
  <c r="M8" i="24"/>
  <c r="N8" i="24"/>
  <c r="L9" i="24"/>
  <c r="M9" i="24"/>
  <c r="N9" i="24"/>
  <c r="L10" i="24"/>
  <c r="M10" i="24"/>
  <c r="N10" i="24"/>
  <c r="L11" i="24"/>
  <c r="M11" i="24"/>
  <c r="N11" i="24"/>
  <c r="L12" i="24"/>
  <c r="M12" i="24"/>
  <c r="N12" i="24"/>
  <c r="L13" i="24"/>
  <c r="M13" i="24"/>
  <c r="N13" i="24"/>
  <c r="L14" i="24"/>
  <c r="M14" i="24"/>
  <c r="N14" i="24"/>
  <c r="L15" i="24"/>
  <c r="M15" i="24"/>
  <c r="N15" i="24"/>
  <c r="L16" i="24"/>
  <c r="M16" i="24"/>
  <c r="N16" i="24"/>
  <c r="L17" i="24"/>
  <c r="M17" i="24"/>
  <c r="N17" i="24"/>
  <c r="L18" i="24"/>
  <c r="M18" i="24"/>
  <c r="N18" i="24"/>
  <c r="L19" i="24"/>
  <c r="M19" i="24"/>
  <c r="N19" i="24"/>
  <c r="L20" i="24"/>
  <c r="M20" i="24"/>
  <c r="N20" i="24"/>
  <c r="L21" i="24"/>
  <c r="M21" i="24"/>
  <c r="N21" i="24"/>
  <c r="L22" i="24"/>
  <c r="M22" i="24"/>
  <c r="N22" i="24"/>
  <c r="L23" i="24"/>
  <c r="M23" i="24"/>
  <c r="N23" i="24"/>
  <c r="L24" i="24"/>
  <c r="M24" i="24"/>
  <c r="N24" i="24"/>
  <c r="L25" i="24"/>
  <c r="M25" i="24"/>
  <c r="N25" i="24"/>
  <c r="L26" i="24"/>
  <c r="M26" i="24"/>
  <c r="N26" i="24"/>
  <c r="L27" i="24"/>
  <c r="M27" i="24"/>
  <c r="N27" i="24"/>
  <c r="L28" i="24"/>
  <c r="M28" i="24"/>
  <c r="N28" i="24"/>
  <c r="L29" i="24"/>
  <c r="M29" i="24"/>
  <c r="N29" i="24"/>
  <c r="L30" i="24"/>
  <c r="M30" i="24"/>
  <c r="N30" i="24"/>
  <c r="L31" i="24"/>
  <c r="M31" i="24"/>
  <c r="N31" i="24"/>
  <c r="L32" i="24"/>
  <c r="M32" i="24"/>
  <c r="N32" i="24"/>
  <c r="M6" i="24"/>
  <c r="N6" i="24"/>
  <c r="L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H6" i="24"/>
  <c r="I6" i="24"/>
  <c r="G6" i="24"/>
  <c r="L7" i="22"/>
  <c r="M7" i="22"/>
  <c r="N7" i="22"/>
  <c r="L8" i="22"/>
  <c r="M8" i="22"/>
  <c r="N8" i="22"/>
  <c r="L9" i="22"/>
  <c r="M9" i="22"/>
  <c r="N9" i="22"/>
  <c r="L10" i="22"/>
  <c r="M10" i="22"/>
  <c r="N10" i="22"/>
  <c r="L11" i="22"/>
  <c r="M11" i="22"/>
  <c r="N11" i="22"/>
  <c r="L12" i="22"/>
  <c r="M12" i="22"/>
  <c r="N12" i="22"/>
  <c r="L13" i="22"/>
  <c r="M13" i="22"/>
  <c r="N13" i="22"/>
  <c r="L14" i="22"/>
  <c r="M14" i="22"/>
  <c r="N14" i="22"/>
  <c r="L15" i="22"/>
  <c r="M15" i="22"/>
  <c r="N15" i="22"/>
  <c r="L16" i="22"/>
  <c r="M16" i="22"/>
  <c r="N16" i="22"/>
  <c r="L17" i="22"/>
  <c r="M17" i="22"/>
  <c r="N17" i="22"/>
  <c r="L18" i="22"/>
  <c r="M18" i="22"/>
  <c r="N18" i="22"/>
  <c r="L19" i="22"/>
  <c r="M19" i="22"/>
  <c r="N19" i="22"/>
  <c r="L20" i="22"/>
  <c r="M20" i="22"/>
  <c r="N20" i="22"/>
  <c r="L21" i="22"/>
  <c r="M21" i="22"/>
  <c r="N21" i="22"/>
  <c r="L22" i="22"/>
  <c r="M22" i="22"/>
  <c r="N22" i="22"/>
  <c r="L23" i="22"/>
  <c r="M23" i="22"/>
  <c r="N23" i="22"/>
  <c r="L24" i="22"/>
  <c r="M24" i="22"/>
  <c r="N24" i="22"/>
  <c r="L25" i="22"/>
  <c r="M25" i="22"/>
  <c r="N25" i="22"/>
  <c r="L26" i="22"/>
  <c r="M26" i="22"/>
  <c r="N26" i="22"/>
  <c r="L27" i="22"/>
  <c r="M27" i="22"/>
  <c r="N27" i="22"/>
  <c r="L28" i="22"/>
  <c r="M28" i="22"/>
  <c r="N28" i="22"/>
  <c r="L29" i="22"/>
  <c r="M29" i="22"/>
  <c r="N29" i="22"/>
  <c r="L30" i="22"/>
  <c r="M30" i="22"/>
  <c r="N30" i="22"/>
  <c r="L31" i="22"/>
  <c r="M31" i="22"/>
  <c r="N31" i="22"/>
  <c r="L32" i="22"/>
  <c r="M32" i="22"/>
  <c r="N32" i="22"/>
  <c r="M6" i="22"/>
  <c r="N6" i="22"/>
  <c r="L6" i="22"/>
  <c r="G7" i="22"/>
  <c r="H7" i="22"/>
  <c r="I7" i="22"/>
  <c r="G8" i="22"/>
  <c r="H8" i="22"/>
  <c r="I8" i="22"/>
  <c r="G9" i="22"/>
  <c r="H9" i="22"/>
  <c r="I9" i="22"/>
  <c r="G10" i="22"/>
  <c r="H10" i="22"/>
  <c r="I10" i="22"/>
  <c r="G11" i="22"/>
  <c r="H11" i="22"/>
  <c r="I11" i="22"/>
  <c r="G12" i="22"/>
  <c r="H12" i="22"/>
  <c r="I12" i="22"/>
  <c r="G13" i="22"/>
  <c r="H13" i="22"/>
  <c r="I13" i="22"/>
  <c r="G14" i="22"/>
  <c r="H14" i="22"/>
  <c r="I14" i="22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G24" i="22"/>
  <c r="H24" i="22"/>
  <c r="I24" i="22"/>
  <c r="G25" i="22"/>
  <c r="H25" i="22"/>
  <c r="I25" i="22"/>
  <c r="G26" i="22"/>
  <c r="H26" i="22"/>
  <c r="I26" i="22"/>
  <c r="G27" i="22"/>
  <c r="H27" i="22"/>
  <c r="I27" i="22"/>
  <c r="G28" i="22"/>
  <c r="H28" i="22"/>
  <c r="I28" i="22"/>
  <c r="G29" i="22"/>
  <c r="H29" i="22"/>
  <c r="I29" i="22"/>
  <c r="G30" i="22"/>
  <c r="H30" i="22"/>
  <c r="I30" i="22"/>
  <c r="G31" i="22"/>
  <c r="H31" i="22"/>
  <c r="I31" i="22"/>
  <c r="G32" i="22"/>
  <c r="H32" i="22"/>
  <c r="I32" i="22"/>
  <c r="H6" i="22"/>
  <c r="I6" i="22"/>
  <c r="G6" i="22"/>
  <c r="L7" i="21"/>
  <c r="M7" i="21"/>
  <c r="N7" i="21"/>
  <c r="L8" i="21"/>
  <c r="M8" i="21"/>
  <c r="N8" i="21"/>
  <c r="L9" i="21"/>
  <c r="M9" i="21"/>
  <c r="N9" i="21"/>
  <c r="L10" i="21"/>
  <c r="M10" i="21"/>
  <c r="N10" i="21"/>
  <c r="L11" i="21"/>
  <c r="M11" i="21"/>
  <c r="N11" i="21"/>
  <c r="L12" i="21"/>
  <c r="M12" i="21"/>
  <c r="N12" i="21"/>
  <c r="L13" i="21"/>
  <c r="M13" i="21"/>
  <c r="N13" i="21"/>
  <c r="L14" i="21"/>
  <c r="M14" i="21"/>
  <c r="N14" i="21"/>
  <c r="L15" i="21"/>
  <c r="M15" i="21"/>
  <c r="N15" i="21"/>
  <c r="L16" i="21"/>
  <c r="M16" i="21"/>
  <c r="N16" i="21"/>
  <c r="L17" i="21"/>
  <c r="M17" i="21"/>
  <c r="N17" i="21"/>
  <c r="L18" i="21"/>
  <c r="M18" i="21"/>
  <c r="N18" i="21"/>
  <c r="L19" i="21"/>
  <c r="M19" i="21"/>
  <c r="N19" i="21"/>
  <c r="L20" i="21"/>
  <c r="M20" i="21"/>
  <c r="N20" i="21"/>
  <c r="L21" i="21"/>
  <c r="M21" i="21"/>
  <c r="N21" i="21"/>
  <c r="L22" i="21"/>
  <c r="M22" i="21"/>
  <c r="N22" i="21"/>
  <c r="L23" i="21"/>
  <c r="M23" i="21"/>
  <c r="N23" i="21"/>
  <c r="L24" i="21"/>
  <c r="M24" i="21"/>
  <c r="N24" i="21"/>
  <c r="L25" i="21"/>
  <c r="M25" i="21"/>
  <c r="N25" i="21"/>
  <c r="L26" i="21"/>
  <c r="M26" i="21"/>
  <c r="N26" i="21"/>
  <c r="L27" i="21"/>
  <c r="M27" i="21"/>
  <c r="N27" i="21"/>
  <c r="L28" i="21"/>
  <c r="M28" i="21"/>
  <c r="N28" i="21"/>
  <c r="L29" i="21"/>
  <c r="M29" i="21"/>
  <c r="N29" i="21"/>
  <c r="L30" i="21"/>
  <c r="M30" i="21"/>
  <c r="N30" i="21"/>
  <c r="L31" i="21"/>
  <c r="M31" i="21"/>
  <c r="N31" i="21"/>
  <c r="L32" i="21"/>
  <c r="M32" i="21"/>
  <c r="N32" i="21"/>
  <c r="M6" i="21"/>
  <c r="N6" i="21"/>
  <c r="L6" i="21"/>
  <c r="G7" i="21"/>
  <c r="H7" i="21"/>
  <c r="I7" i="21"/>
  <c r="G8" i="21"/>
  <c r="H8" i="21"/>
  <c r="I8" i="21"/>
  <c r="G9" i="21"/>
  <c r="H9" i="21"/>
  <c r="I9" i="21"/>
  <c r="G10" i="21"/>
  <c r="H10" i="21"/>
  <c r="I10" i="21"/>
  <c r="G11" i="21"/>
  <c r="H11" i="21"/>
  <c r="I11" i="21"/>
  <c r="G12" i="21"/>
  <c r="H12" i="21"/>
  <c r="I12" i="21"/>
  <c r="G13" i="21"/>
  <c r="H13" i="21"/>
  <c r="I13" i="21"/>
  <c r="G14" i="21"/>
  <c r="H14" i="21"/>
  <c r="I14" i="21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G27" i="21"/>
  <c r="H27" i="21"/>
  <c r="I27" i="21"/>
  <c r="G28" i="21"/>
  <c r="H28" i="21"/>
  <c r="I28" i="21"/>
  <c r="G29" i="21"/>
  <c r="H29" i="21"/>
  <c r="I29" i="21"/>
  <c r="G30" i="21"/>
  <c r="H30" i="21"/>
  <c r="I30" i="21"/>
  <c r="G31" i="21"/>
  <c r="H31" i="21"/>
  <c r="I31" i="21"/>
  <c r="G32" i="21"/>
  <c r="H32" i="21"/>
  <c r="I32" i="21"/>
  <c r="H6" i="21"/>
  <c r="I6" i="21"/>
  <c r="G6" i="21"/>
  <c r="L7" i="20"/>
  <c r="M7" i="20"/>
  <c r="N7" i="20"/>
  <c r="L8" i="20"/>
  <c r="M8" i="20"/>
  <c r="N8" i="20"/>
  <c r="L9" i="20"/>
  <c r="M9" i="20"/>
  <c r="N9" i="20"/>
  <c r="L10" i="20"/>
  <c r="M10" i="20"/>
  <c r="N10" i="20"/>
  <c r="L11" i="20"/>
  <c r="M11" i="20"/>
  <c r="N11" i="20"/>
  <c r="L12" i="20"/>
  <c r="M12" i="20"/>
  <c r="N12" i="20"/>
  <c r="L13" i="20"/>
  <c r="M13" i="20"/>
  <c r="N13" i="20"/>
  <c r="L14" i="20"/>
  <c r="M14" i="20"/>
  <c r="N14" i="20"/>
  <c r="L15" i="20"/>
  <c r="M15" i="20"/>
  <c r="N15" i="20"/>
  <c r="L16" i="20"/>
  <c r="M16" i="20"/>
  <c r="N16" i="20"/>
  <c r="L17" i="20"/>
  <c r="M17" i="20"/>
  <c r="N17" i="20"/>
  <c r="L18" i="20"/>
  <c r="M18" i="20"/>
  <c r="N18" i="20"/>
  <c r="L19" i="20"/>
  <c r="M19" i="20"/>
  <c r="N19" i="20"/>
  <c r="L20" i="20"/>
  <c r="M20" i="20"/>
  <c r="N20" i="20"/>
  <c r="L21" i="20"/>
  <c r="M21" i="20"/>
  <c r="N21" i="20"/>
  <c r="L22" i="20"/>
  <c r="M22" i="20"/>
  <c r="N22" i="20"/>
  <c r="L23" i="20"/>
  <c r="M23" i="20"/>
  <c r="N23" i="20"/>
  <c r="L24" i="20"/>
  <c r="M24" i="20"/>
  <c r="N24" i="20"/>
  <c r="L25" i="20"/>
  <c r="M25" i="20"/>
  <c r="N25" i="20"/>
  <c r="L26" i="20"/>
  <c r="M26" i="20"/>
  <c r="N26" i="20"/>
  <c r="L27" i="20"/>
  <c r="M27" i="20"/>
  <c r="N27" i="20"/>
  <c r="L28" i="20"/>
  <c r="M28" i="20"/>
  <c r="N28" i="20"/>
  <c r="L29" i="20"/>
  <c r="M29" i="20"/>
  <c r="N29" i="20"/>
  <c r="L30" i="20"/>
  <c r="M30" i="20"/>
  <c r="N30" i="20"/>
  <c r="L31" i="20"/>
  <c r="M31" i="20"/>
  <c r="N31" i="20"/>
  <c r="L32" i="20"/>
  <c r="M32" i="20"/>
  <c r="N32" i="20"/>
  <c r="M6" i="20"/>
  <c r="N6" i="20"/>
  <c r="L6" i="20"/>
  <c r="G7" i="20"/>
  <c r="H7" i="20"/>
  <c r="I7" i="20"/>
  <c r="G8" i="20"/>
  <c r="H8" i="20"/>
  <c r="I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G32" i="20"/>
  <c r="H32" i="20"/>
  <c r="I32" i="20"/>
  <c r="H6" i="20"/>
  <c r="I6" i="20"/>
  <c r="G6" i="20"/>
  <c r="L7" i="19"/>
  <c r="M7" i="19"/>
  <c r="N7" i="19"/>
  <c r="L8" i="19"/>
  <c r="M8" i="19"/>
  <c r="N8" i="19"/>
  <c r="L9" i="19"/>
  <c r="M9" i="19"/>
  <c r="N9" i="19"/>
  <c r="L10" i="19"/>
  <c r="M10" i="19"/>
  <c r="N10" i="19"/>
  <c r="L11" i="19"/>
  <c r="M11" i="19"/>
  <c r="N11" i="19"/>
  <c r="L12" i="19"/>
  <c r="M12" i="19"/>
  <c r="N12" i="19"/>
  <c r="L13" i="19"/>
  <c r="M13" i="19"/>
  <c r="N13" i="19"/>
  <c r="L14" i="19"/>
  <c r="M14" i="19"/>
  <c r="N14" i="19"/>
  <c r="L15" i="19"/>
  <c r="M15" i="19"/>
  <c r="N15" i="19"/>
  <c r="L16" i="19"/>
  <c r="M16" i="19"/>
  <c r="N16" i="19"/>
  <c r="L17" i="19"/>
  <c r="M17" i="19"/>
  <c r="N17" i="19"/>
  <c r="L18" i="19"/>
  <c r="M18" i="19"/>
  <c r="N18" i="19"/>
  <c r="L19" i="19"/>
  <c r="M19" i="19"/>
  <c r="N19" i="19"/>
  <c r="L20" i="19"/>
  <c r="M20" i="19"/>
  <c r="N20" i="19"/>
  <c r="L21" i="19"/>
  <c r="M21" i="19"/>
  <c r="N21" i="19"/>
  <c r="L22" i="19"/>
  <c r="M22" i="19"/>
  <c r="N22" i="19"/>
  <c r="L23" i="19"/>
  <c r="M23" i="19"/>
  <c r="N23" i="19"/>
  <c r="L24" i="19"/>
  <c r="M24" i="19"/>
  <c r="N24" i="19"/>
  <c r="L25" i="19"/>
  <c r="M25" i="19"/>
  <c r="N25" i="19"/>
  <c r="L26" i="19"/>
  <c r="M26" i="19"/>
  <c r="N26" i="19"/>
  <c r="L27" i="19"/>
  <c r="M27" i="19"/>
  <c r="N27" i="19"/>
  <c r="L28" i="19"/>
  <c r="M28" i="19"/>
  <c r="N28" i="19"/>
  <c r="L29" i="19"/>
  <c r="M29" i="19"/>
  <c r="N29" i="19"/>
  <c r="L30" i="19"/>
  <c r="M30" i="19"/>
  <c r="N30" i="19"/>
  <c r="L31" i="19"/>
  <c r="M31" i="19"/>
  <c r="N31" i="19"/>
  <c r="L32" i="19"/>
  <c r="M32" i="19"/>
  <c r="N32" i="19"/>
  <c r="M6" i="19"/>
  <c r="N6" i="19"/>
  <c r="L6" i="19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H6" i="19"/>
  <c r="I6" i="19"/>
  <c r="G6" i="19"/>
  <c r="L7" i="18"/>
  <c r="M7" i="18"/>
  <c r="N7" i="18"/>
  <c r="L8" i="18"/>
  <c r="M8" i="18"/>
  <c r="N8" i="18"/>
  <c r="L9" i="18"/>
  <c r="M9" i="18"/>
  <c r="N9" i="18"/>
  <c r="L10" i="18"/>
  <c r="M10" i="18"/>
  <c r="N10" i="18"/>
  <c r="L11" i="18"/>
  <c r="M11" i="18"/>
  <c r="N11" i="18"/>
  <c r="L12" i="18"/>
  <c r="M12" i="18"/>
  <c r="N12" i="18"/>
  <c r="L13" i="18"/>
  <c r="M13" i="18"/>
  <c r="N13" i="18"/>
  <c r="L14" i="18"/>
  <c r="M14" i="18"/>
  <c r="N14" i="18"/>
  <c r="L15" i="18"/>
  <c r="M15" i="18"/>
  <c r="N15" i="18"/>
  <c r="L16" i="18"/>
  <c r="M16" i="18"/>
  <c r="N16" i="18"/>
  <c r="L17" i="18"/>
  <c r="M17" i="18"/>
  <c r="N17" i="18"/>
  <c r="L18" i="18"/>
  <c r="M18" i="18"/>
  <c r="N18" i="18"/>
  <c r="L19" i="18"/>
  <c r="M19" i="18"/>
  <c r="N19" i="18"/>
  <c r="L20" i="18"/>
  <c r="M20" i="18"/>
  <c r="N20" i="18"/>
  <c r="L21" i="18"/>
  <c r="M21" i="18"/>
  <c r="N21" i="18"/>
  <c r="L22" i="18"/>
  <c r="M22" i="18"/>
  <c r="N22" i="18"/>
  <c r="L23" i="18"/>
  <c r="M23" i="18"/>
  <c r="N23" i="18"/>
  <c r="L24" i="18"/>
  <c r="M24" i="18"/>
  <c r="N24" i="18"/>
  <c r="L25" i="18"/>
  <c r="M25" i="18"/>
  <c r="N25" i="18"/>
  <c r="L26" i="18"/>
  <c r="M26" i="18"/>
  <c r="N26" i="18"/>
  <c r="L27" i="18"/>
  <c r="M27" i="18"/>
  <c r="N27" i="18"/>
  <c r="L28" i="18"/>
  <c r="M28" i="18"/>
  <c r="N28" i="18"/>
  <c r="L29" i="18"/>
  <c r="M29" i="18"/>
  <c r="N29" i="18"/>
  <c r="L30" i="18"/>
  <c r="M30" i="18"/>
  <c r="N30" i="18"/>
  <c r="L31" i="18"/>
  <c r="M31" i="18"/>
  <c r="N31" i="18"/>
  <c r="L32" i="18"/>
  <c r="M32" i="18"/>
  <c r="N32" i="18"/>
  <c r="M6" i="18"/>
  <c r="N6" i="18"/>
  <c r="L6" i="18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H6" i="18"/>
  <c r="I6" i="18"/>
  <c r="G6" i="18"/>
  <c r="L7" i="17"/>
  <c r="M7" i="17"/>
  <c r="N7" i="17"/>
  <c r="L8" i="17"/>
  <c r="M8" i="17"/>
  <c r="N8" i="17"/>
  <c r="L9" i="17"/>
  <c r="M9" i="17"/>
  <c r="N9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L28" i="17"/>
  <c r="M28" i="17"/>
  <c r="N28" i="17"/>
  <c r="L29" i="17"/>
  <c r="M29" i="17"/>
  <c r="N29" i="17"/>
  <c r="L30" i="17"/>
  <c r="M30" i="17"/>
  <c r="N30" i="17"/>
  <c r="L31" i="17"/>
  <c r="M31" i="17"/>
  <c r="N31" i="17"/>
  <c r="L32" i="17"/>
  <c r="M32" i="17"/>
  <c r="N32" i="17"/>
  <c r="M6" i="17"/>
  <c r="N6" i="17"/>
  <c r="L6" i="17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H6" i="17"/>
  <c r="I6" i="17"/>
  <c r="G6" i="17"/>
  <c r="L7" i="16"/>
  <c r="M7" i="16"/>
  <c r="N7" i="16"/>
  <c r="L8" i="16"/>
  <c r="M8" i="16"/>
  <c r="N8" i="16"/>
  <c r="L9" i="16"/>
  <c r="M9" i="16"/>
  <c r="N9" i="16"/>
  <c r="L10" i="16"/>
  <c r="M10" i="16"/>
  <c r="N10" i="16"/>
  <c r="L11" i="16"/>
  <c r="M11" i="16"/>
  <c r="N11" i="16"/>
  <c r="L12" i="16"/>
  <c r="M12" i="16"/>
  <c r="N12" i="16"/>
  <c r="L13" i="16"/>
  <c r="M13" i="16"/>
  <c r="N13" i="16"/>
  <c r="L14" i="16"/>
  <c r="M14" i="16"/>
  <c r="N14" i="16"/>
  <c r="L15" i="16"/>
  <c r="M15" i="16"/>
  <c r="N15" i="16"/>
  <c r="L16" i="16"/>
  <c r="M16" i="16"/>
  <c r="N16" i="16"/>
  <c r="L17" i="16"/>
  <c r="M17" i="16"/>
  <c r="N17" i="16"/>
  <c r="L18" i="16"/>
  <c r="M18" i="16"/>
  <c r="N18" i="16"/>
  <c r="L19" i="16"/>
  <c r="M19" i="16"/>
  <c r="N19" i="16"/>
  <c r="L20" i="16"/>
  <c r="M20" i="16"/>
  <c r="N20" i="16"/>
  <c r="L21" i="16"/>
  <c r="M21" i="16"/>
  <c r="N21" i="16"/>
  <c r="L22" i="16"/>
  <c r="M22" i="16"/>
  <c r="N22" i="16"/>
  <c r="L23" i="16"/>
  <c r="M23" i="16"/>
  <c r="N23" i="16"/>
  <c r="L24" i="16"/>
  <c r="M24" i="16"/>
  <c r="N24" i="16"/>
  <c r="L25" i="16"/>
  <c r="M25" i="16"/>
  <c r="N25" i="16"/>
  <c r="L26" i="16"/>
  <c r="M26" i="16"/>
  <c r="N26" i="16"/>
  <c r="L27" i="16"/>
  <c r="M27" i="16"/>
  <c r="N27" i="16"/>
  <c r="L28" i="16"/>
  <c r="M28" i="16"/>
  <c r="N28" i="16"/>
  <c r="L29" i="16"/>
  <c r="M29" i="16"/>
  <c r="N29" i="16"/>
  <c r="L30" i="16"/>
  <c r="M30" i="16"/>
  <c r="N30" i="16"/>
  <c r="L31" i="16"/>
  <c r="M31" i="16"/>
  <c r="N31" i="16"/>
  <c r="L32" i="16"/>
  <c r="M32" i="16"/>
  <c r="N32" i="16"/>
  <c r="M6" i="16"/>
  <c r="N6" i="16"/>
  <c r="L6" i="16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6" i="16"/>
  <c r="H26" i="16"/>
  <c r="I26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H6" i="16"/>
  <c r="I6" i="16"/>
  <c r="G6" i="16"/>
  <c r="L7" i="15"/>
  <c r="M7" i="15"/>
  <c r="N7" i="15"/>
  <c r="L8" i="15"/>
  <c r="M8" i="15"/>
  <c r="N8" i="15"/>
  <c r="L9" i="15"/>
  <c r="M9" i="15"/>
  <c r="N9" i="15"/>
  <c r="L10" i="15"/>
  <c r="M10" i="15"/>
  <c r="N10" i="15"/>
  <c r="L11" i="15"/>
  <c r="M11" i="15"/>
  <c r="N11" i="15"/>
  <c r="L12" i="15"/>
  <c r="M12" i="15"/>
  <c r="N12" i="15"/>
  <c r="L13" i="15"/>
  <c r="M13" i="15"/>
  <c r="N13" i="15"/>
  <c r="L14" i="15"/>
  <c r="M14" i="15"/>
  <c r="N14" i="15"/>
  <c r="L15" i="15"/>
  <c r="M15" i="15"/>
  <c r="N15" i="15"/>
  <c r="L16" i="15"/>
  <c r="M16" i="15"/>
  <c r="N16" i="15"/>
  <c r="L17" i="15"/>
  <c r="M17" i="15"/>
  <c r="N17" i="15"/>
  <c r="L18" i="15"/>
  <c r="M18" i="15"/>
  <c r="N18" i="15"/>
  <c r="L19" i="15"/>
  <c r="M19" i="15"/>
  <c r="N19" i="15"/>
  <c r="L20" i="15"/>
  <c r="M20" i="15"/>
  <c r="N20" i="15"/>
  <c r="L21" i="15"/>
  <c r="M21" i="15"/>
  <c r="N21" i="15"/>
  <c r="L22" i="15"/>
  <c r="M22" i="15"/>
  <c r="N22" i="15"/>
  <c r="L23" i="15"/>
  <c r="M23" i="15"/>
  <c r="N23" i="15"/>
  <c r="L24" i="15"/>
  <c r="M24" i="15"/>
  <c r="N24" i="15"/>
  <c r="L25" i="15"/>
  <c r="M25" i="15"/>
  <c r="N25" i="15"/>
  <c r="L26" i="15"/>
  <c r="M26" i="15"/>
  <c r="N26" i="15"/>
  <c r="L27" i="15"/>
  <c r="M27" i="15"/>
  <c r="N27" i="15"/>
  <c r="L28" i="15"/>
  <c r="M28" i="15"/>
  <c r="N28" i="15"/>
  <c r="L29" i="15"/>
  <c r="M29" i="15"/>
  <c r="N29" i="15"/>
  <c r="L30" i="15"/>
  <c r="M30" i="15"/>
  <c r="N30" i="15"/>
  <c r="L31" i="15"/>
  <c r="M31" i="15"/>
  <c r="N31" i="15"/>
  <c r="L32" i="15"/>
  <c r="M32" i="15"/>
  <c r="N32" i="15"/>
  <c r="M6" i="15"/>
  <c r="N6" i="15"/>
  <c r="L6" i="15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H6" i="15"/>
  <c r="I6" i="15"/>
  <c r="G6" i="15"/>
  <c r="L7" i="14"/>
  <c r="M7" i="14"/>
  <c r="N7" i="14"/>
  <c r="L8" i="14"/>
  <c r="M8" i="14"/>
  <c r="N8" i="14"/>
  <c r="L9" i="14"/>
  <c r="M9" i="14"/>
  <c r="N9" i="14"/>
  <c r="L10" i="14"/>
  <c r="M10" i="14"/>
  <c r="N10" i="14"/>
  <c r="L11" i="14"/>
  <c r="M11" i="14"/>
  <c r="N11" i="14"/>
  <c r="L12" i="14"/>
  <c r="M12" i="14"/>
  <c r="N12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L19" i="14"/>
  <c r="M19" i="14"/>
  <c r="N19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L27" i="14"/>
  <c r="M27" i="14"/>
  <c r="N27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M6" i="14"/>
  <c r="N6" i="14"/>
  <c r="L6" i="14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H6" i="14"/>
  <c r="I6" i="14"/>
  <c r="G6" i="14"/>
  <c r="L7" i="13"/>
  <c r="M7" i="13"/>
  <c r="N7" i="13"/>
  <c r="L8" i="13"/>
  <c r="M8" i="13"/>
  <c r="N8" i="13"/>
  <c r="L9" i="13"/>
  <c r="M9" i="13"/>
  <c r="N9" i="13"/>
  <c r="L10" i="13"/>
  <c r="M10" i="13"/>
  <c r="N10" i="13"/>
  <c r="L11" i="13"/>
  <c r="M11" i="13"/>
  <c r="N11" i="13"/>
  <c r="L12" i="13"/>
  <c r="M12" i="13"/>
  <c r="N12" i="13"/>
  <c r="L13" i="13"/>
  <c r="M13" i="13"/>
  <c r="N13" i="13"/>
  <c r="L14" i="13"/>
  <c r="M14" i="13"/>
  <c r="N14" i="13"/>
  <c r="L15" i="13"/>
  <c r="M15" i="13"/>
  <c r="N15" i="13"/>
  <c r="L16" i="13"/>
  <c r="M16" i="13"/>
  <c r="N16" i="13"/>
  <c r="L17" i="13"/>
  <c r="M17" i="13"/>
  <c r="N17" i="13"/>
  <c r="L18" i="13"/>
  <c r="M18" i="13"/>
  <c r="N18" i="13"/>
  <c r="L19" i="13"/>
  <c r="M19" i="13"/>
  <c r="N19" i="13"/>
  <c r="L20" i="13"/>
  <c r="M20" i="13"/>
  <c r="N20" i="13"/>
  <c r="L21" i="13"/>
  <c r="M21" i="13"/>
  <c r="N21" i="13"/>
  <c r="L22" i="13"/>
  <c r="M22" i="13"/>
  <c r="N22" i="13"/>
  <c r="L23" i="13"/>
  <c r="M23" i="13"/>
  <c r="N23" i="13"/>
  <c r="L24" i="13"/>
  <c r="M24" i="13"/>
  <c r="N24" i="13"/>
  <c r="L25" i="13"/>
  <c r="M25" i="13"/>
  <c r="N25" i="13"/>
  <c r="L26" i="13"/>
  <c r="M26" i="13"/>
  <c r="N26" i="13"/>
  <c r="L27" i="13"/>
  <c r="M27" i="13"/>
  <c r="N27" i="13"/>
  <c r="L28" i="13"/>
  <c r="M28" i="13"/>
  <c r="N28" i="13"/>
  <c r="L29" i="13"/>
  <c r="M29" i="13"/>
  <c r="N29" i="13"/>
  <c r="L30" i="13"/>
  <c r="M30" i="13"/>
  <c r="N30" i="13"/>
  <c r="L31" i="13"/>
  <c r="M31" i="13"/>
  <c r="N31" i="13"/>
  <c r="L32" i="13"/>
  <c r="M32" i="13"/>
  <c r="N32" i="13"/>
  <c r="M6" i="13"/>
  <c r="N6" i="13"/>
  <c r="L6" i="13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H6" i="13"/>
  <c r="I6" i="13"/>
  <c r="G6" i="13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M6" i="12"/>
  <c r="N6" i="12"/>
  <c r="L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H6" i="12"/>
  <c r="I6" i="12"/>
  <c r="G6" i="12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M6" i="11"/>
  <c r="N6" i="11"/>
  <c r="L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H6" i="11"/>
  <c r="I6" i="11"/>
  <c r="G6" i="11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M6" i="10"/>
  <c r="N6" i="10"/>
  <c r="L6" i="10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H6" i="10"/>
  <c r="I6" i="10"/>
  <c r="G6" i="10"/>
  <c r="L7" i="9"/>
  <c r="M7" i="9"/>
  <c r="N7" i="9"/>
  <c r="L8" i="9"/>
  <c r="M8" i="9"/>
  <c r="N8" i="9"/>
  <c r="L9" i="9"/>
  <c r="M9" i="9"/>
  <c r="N9" i="9"/>
  <c r="L10" i="9"/>
  <c r="M10" i="9"/>
  <c r="N10" i="9"/>
  <c r="L11" i="9"/>
  <c r="M11" i="9"/>
  <c r="N11" i="9"/>
  <c r="L12" i="9"/>
  <c r="M12" i="9"/>
  <c r="N12" i="9"/>
  <c r="L13" i="9"/>
  <c r="M13" i="9"/>
  <c r="N13" i="9"/>
  <c r="L14" i="9"/>
  <c r="M14" i="9"/>
  <c r="N14" i="9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L29" i="9"/>
  <c r="M29" i="9"/>
  <c r="N29" i="9"/>
  <c r="L30" i="9"/>
  <c r="M30" i="9"/>
  <c r="N30" i="9"/>
  <c r="L31" i="9"/>
  <c r="M31" i="9"/>
  <c r="N31" i="9"/>
  <c r="L32" i="9"/>
  <c r="M32" i="9"/>
  <c r="N32" i="9"/>
  <c r="M6" i="9"/>
  <c r="N6" i="9"/>
  <c r="L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H6" i="9"/>
  <c r="I6" i="9"/>
  <c r="G6" i="9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M6" i="8"/>
  <c r="N6" i="8"/>
  <c r="L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H6" i="8"/>
  <c r="I6" i="8"/>
  <c r="G6" i="8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M6" i="7"/>
  <c r="N6" i="7"/>
  <c r="L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H6" i="7"/>
  <c r="I6" i="7"/>
  <c r="G6" i="7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M6" i="6"/>
  <c r="N6" i="6"/>
  <c r="L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H6" i="6"/>
  <c r="I6" i="6"/>
  <c r="G6" i="6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M6" i="5"/>
  <c r="N6" i="5"/>
  <c r="L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H6" i="5"/>
  <c r="I6" i="5"/>
  <c r="G6" i="5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M6" i="4"/>
  <c r="N6" i="4"/>
  <c r="L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H6" i="4"/>
  <c r="I6" i="4"/>
  <c r="G6" i="4"/>
  <c r="S26" i="29" l="1"/>
  <c r="X26" i="29" s="1"/>
  <c r="AC26" i="29" s="1"/>
  <c r="AC59" i="29" s="1"/>
  <c r="Q30" i="28"/>
  <c r="V30" i="28" s="1"/>
  <c r="AA30" i="28" s="1"/>
  <c r="AA63" i="28" s="1"/>
  <c r="Q26" i="28"/>
  <c r="V26" i="28" s="1"/>
  <c r="AA26" i="28" s="1"/>
  <c r="AA59" i="28" s="1"/>
  <c r="Q18" i="28"/>
  <c r="V18" i="28" s="1"/>
  <c r="AA18" i="28" s="1"/>
  <c r="AA51" i="28" s="1"/>
  <c r="R6" i="28"/>
  <c r="W6" i="28" s="1"/>
  <c r="AB6" i="28" s="1"/>
  <c r="AB39" i="28" s="1"/>
  <c r="V30" i="27"/>
  <c r="AA30" i="27" s="1"/>
  <c r="AA63" i="27" s="1"/>
  <c r="V29" i="27"/>
  <c r="AA29" i="27" s="1"/>
  <c r="AA62" i="27" s="1"/>
  <c r="W27" i="27"/>
  <c r="AB27" i="27" s="1"/>
  <c r="AB60" i="27" s="1"/>
  <c r="R6" i="27"/>
  <c r="W6" i="27" s="1"/>
  <c r="AB6" i="27" s="1"/>
  <c r="AB39" i="27" s="1"/>
  <c r="X20" i="25"/>
  <c r="AC20" i="25" s="1"/>
  <c r="AC53" i="25" s="1"/>
  <c r="Q14" i="25"/>
  <c r="V14" i="25" s="1"/>
  <c r="AA14" i="25" s="1"/>
  <c r="AA47" i="25" s="1"/>
  <c r="Q26" i="24"/>
  <c r="V26" i="24" s="1"/>
  <c r="AA26" i="24" s="1"/>
  <c r="AA59" i="24" s="1"/>
  <c r="Q22" i="24"/>
  <c r="V22" i="24" s="1"/>
  <c r="AA22" i="24" s="1"/>
  <c r="AA55" i="24" s="1"/>
  <c r="Q18" i="24"/>
  <c r="V18" i="24" s="1"/>
  <c r="AA18" i="24" s="1"/>
  <c r="AA51" i="24" s="1"/>
  <c r="Q30" i="22"/>
  <c r="V30" i="22" s="1"/>
  <c r="AA30" i="22" s="1"/>
  <c r="AA63" i="22" s="1"/>
  <c r="Q29" i="22"/>
  <c r="V29" i="22" s="1"/>
  <c r="AA29" i="22" s="1"/>
  <c r="AA62" i="22" s="1"/>
  <c r="S26" i="22"/>
  <c r="X26" i="22" s="1"/>
  <c r="AC26" i="22" s="1"/>
  <c r="AC59" i="22" s="1"/>
  <c r="S25" i="22"/>
  <c r="X25" i="22" s="1"/>
  <c r="AC25" i="22" s="1"/>
  <c r="AC58" i="22" s="1"/>
  <c r="Q22" i="22"/>
  <c r="V22" i="22" s="1"/>
  <c r="AA22" i="22" s="1"/>
  <c r="AA55" i="22" s="1"/>
  <c r="Q18" i="22"/>
  <c r="V18" i="22" s="1"/>
  <c r="AA18" i="22" s="1"/>
  <c r="AA51" i="22" s="1"/>
  <c r="S17" i="22"/>
  <c r="X17" i="22" s="1"/>
  <c r="AC17" i="22" s="1"/>
  <c r="AC50" i="22" s="1"/>
  <c r="S6" i="22"/>
  <c r="X6" i="22" s="1"/>
  <c r="AC6" i="22" s="1"/>
  <c r="AC39" i="22" s="1"/>
  <c r="V30" i="21"/>
  <c r="AA30" i="21" s="1"/>
  <c r="AA63" i="21" s="1"/>
  <c r="V29" i="21"/>
  <c r="AA29" i="21" s="1"/>
  <c r="AA62" i="21" s="1"/>
  <c r="X28" i="21"/>
  <c r="AC28" i="21" s="1"/>
  <c r="AC61" i="21" s="1"/>
  <c r="X25" i="21"/>
  <c r="AC25" i="21" s="1"/>
  <c r="AC58" i="21" s="1"/>
  <c r="Q6" i="21"/>
  <c r="V6" i="21" s="1"/>
  <c r="AA6" i="21" s="1"/>
  <c r="AA39" i="21" s="1"/>
  <c r="W29" i="20"/>
  <c r="AB29" i="20" s="1"/>
  <c r="AB62" i="20" s="1"/>
  <c r="W21" i="20"/>
  <c r="AB21" i="20" s="1"/>
  <c r="AB54" i="20" s="1"/>
  <c r="Q12" i="20"/>
  <c r="V12" i="20" s="1"/>
  <c r="AA12" i="20" s="1"/>
  <c r="AA45" i="20" s="1"/>
  <c r="Q32" i="19"/>
  <c r="V32" i="19" s="1"/>
  <c r="AA32" i="19" s="1"/>
  <c r="AA65" i="19" s="1"/>
  <c r="R30" i="19"/>
  <c r="W30" i="19" s="1"/>
  <c r="AB30" i="19" s="1"/>
  <c r="AB63" i="19" s="1"/>
  <c r="R27" i="19"/>
  <c r="W27" i="19" s="1"/>
  <c r="AB27" i="19" s="1"/>
  <c r="AB60" i="19" s="1"/>
  <c r="S25" i="19"/>
  <c r="X25" i="19" s="1"/>
  <c r="AC25" i="19" s="1"/>
  <c r="AC58" i="19" s="1"/>
  <c r="R22" i="19"/>
  <c r="W22" i="19" s="1"/>
  <c r="AB22" i="19" s="1"/>
  <c r="AB55" i="19" s="1"/>
  <c r="R21" i="19"/>
  <c r="W21" i="19" s="1"/>
  <c r="AB21" i="19" s="1"/>
  <c r="AB54" i="19" s="1"/>
  <c r="Q19" i="19"/>
  <c r="V19" i="19" s="1"/>
  <c r="AA19" i="19" s="1"/>
  <c r="AA52" i="19" s="1"/>
  <c r="R13" i="19"/>
  <c r="W13" i="19" s="1"/>
  <c r="AB13" i="19" s="1"/>
  <c r="AB46" i="19" s="1"/>
  <c r="Q32" i="18"/>
  <c r="V32" i="18" s="1"/>
  <c r="AA32" i="18" s="1"/>
  <c r="AA65" i="18" s="1"/>
  <c r="Q30" i="18"/>
  <c r="V30" i="18" s="1"/>
  <c r="AA30" i="18" s="1"/>
  <c r="AA63" i="18" s="1"/>
  <c r="Q27" i="18"/>
  <c r="V27" i="18" s="1"/>
  <c r="AA27" i="18" s="1"/>
  <c r="AA60" i="18" s="1"/>
  <c r="R19" i="18"/>
  <c r="W19" i="18" s="1"/>
  <c r="AB19" i="18" s="1"/>
  <c r="AB52" i="18" s="1"/>
  <c r="S18" i="18"/>
  <c r="X18" i="18" s="1"/>
  <c r="AC18" i="18" s="1"/>
  <c r="AC51" i="18" s="1"/>
  <c r="R28" i="17"/>
  <c r="W28" i="17" s="1"/>
  <c r="AB28" i="17" s="1"/>
  <c r="AB61" i="17" s="1"/>
  <c r="Q28" i="17"/>
  <c r="V28" i="17" s="1"/>
  <c r="AA28" i="17" s="1"/>
  <c r="AA61" i="17" s="1"/>
  <c r="S16" i="17"/>
  <c r="X16" i="17" s="1"/>
  <c r="AC16" i="17" s="1"/>
  <c r="AC49" i="17" s="1"/>
  <c r="X22" i="16"/>
  <c r="AC22" i="16" s="1"/>
  <c r="AC55" i="16" s="1"/>
  <c r="V21" i="16"/>
  <c r="AA21" i="16" s="1"/>
  <c r="AA54" i="16" s="1"/>
  <c r="V22" i="15"/>
  <c r="AA22" i="15" s="1"/>
  <c r="AA55" i="15" s="1"/>
  <c r="V14" i="15"/>
  <c r="AA14" i="15" s="1"/>
  <c r="AA47" i="15" s="1"/>
  <c r="X10" i="15"/>
  <c r="AC10" i="15" s="1"/>
  <c r="AC43" i="15" s="1"/>
  <c r="Q6" i="15"/>
  <c r="V6" i="15" s="1"/>
  <c r="AA6" i="15" s="1"/>
  <c r="AA39" i="15" s="1"/>
  <c r="S20" i="13"/>
  <c r="X20" i="13" s="1"/>
  <c r="AC20" i="13" s="1"/>
  <c r="AC53" i="13" s="1"/>
  <c r="S18" i="12"/>
  <c r="X18" i="12" s="1"/>
  <c r="AC18" i="12" s="1"/>
  <c r="AC51" i="12" s="1"/>
  <c r="R11" i="12"/>
  <c r="W11" i="12" s="1"/>
  <c r="AB11" i="12" s="1"/>
  <c r="AB44" i="12" s="1"/>
  <c r="R25" i="11"/>
  <c r="W25" i="11" s="1"/>
  <c r="AB25" i="11" s="1"/>
  <c r="AB58" i="11" s="1"/>
  <c r="S19" i="11"/>
  <c r="X19" i="11" s="1"/>
  <c r="AC19" i="11" s="1"/>
  <c r="AC52" i="11" s="1"/>
  <c r="Q12" i="11"/>
  <c r="V12" i="11" s="1"/>
  <c r="AA12" i="11" s="1"/>
  <c r="AA45" i="11" s="1"/>
  <c r="S19" i="10"/>
  <c r="X19" i="10" s="1"/>
  <c r="AC19" i="10" s="1"/>
  <c r="AC52" i="10" s="1"/>
  <c r="Q6" i="10"/>
  <c r="V6" i="10" s="1"/>
  <c r="AA6" i="10" s="1"/>
  <c r="AA39" i="10" s="1"/>
  <c r="S17" i="9"/>
  <c r="X17" i="9" s="1"/>
  <c r="AC17" i="9" s="1"/>
  <c r="AC50" i="9" s="1"/>
  <c r="Q32" i="8"/>
  <c r="V32" i="8" s="1"/>
  <c r="AA32" i="8" s="1"/>
  <c r="AA65" i="8" s="1"/>
  <c r="Q26" i="8"/>
  <c r="V26" i="8" s="1"/>
  <c r="AA26" i="8" s="1"/>
  <c r="AA59" i="8" s="1"/>
  <c r="Q21" i="8"/>
  <c r="V21" i="8" s="1"/>
  <c r="AA21" i="8" s="1"/>
  <c r="AA54" i="8" s="1"/>
  <c r="R6" i="8"/>
  <c r="W6" i="8" s="1"/>
  <c r="AB6" i="8" s="1"/>
  <c r="AB39" i="8" s="1"/>
  <c r="Q32" i="7"/>
  <c r="V32" i="7" s="1"/>
  <c r="AA32" i="7" s="1"/>
  <c r="AA65" i="7" s="1"/>
  <c r="S6" i="7"/>
  <c r="X6" i="7" s="1"/>
  <c r="AC6" i="7" s="1"/>
  <c r="AC39" i="7" s="1"/>
  <c r="Q32" i="6"/>
  <c r="V32" i="6" s="1"/>
  <c r="AA32" i="6" s="1"/>
  <c r="AA65" i="6" s="1"/>
  <c r="Q30" i="6"/>
  <c r="V30" i="6" s="1"/>
  <c r="AA30" i="6" s="1"/>
  <c r="AA63" i="6" s="1"/>
  <c r="Q29" i="6"/>
  <c r="V29" i="6" s="1"/>
  <c r="AA29" i="6" s="1"/>
  <c r="AA62" i="6" s="1"/>
  <c r="Q28" i="6"/>
  <c r="V28" i="6" s="1"/>
  <c r="AA28" i="6" s="1"/>
  <c r="AA61" i="6" s="1"/>
  <c r="Q26" i="6"/>
  <c r="V26" i="6" s="1"/>
  <c r="AA26" i="6" s="1"/>
  <c r="AA59" i="6" s="1"/>
  <c r="Q18" i="6"/>
  <c r="V18" i="6" s="1"/>
  <c r="AA18" i="6" s="1"/>
  <c r="AA51" i="6" s="1"/>
  <c r="R27" i="5"/>
  <c r="W27" i="5" s="1"/>
  <c r="AB27" i="5" s="1"/>
  <c r="AB60" i="5" s="1"/>
  <c r="S6" i="5"/>
  <c r="X6" i="5" s="1"/>
  <c r="AC6" i="5" s="1"/>
  <c r="AC39" i="5" s="1"/>
  <c r="Q29" i="4"/>
  <c r="V29" i="4" s="1"/>
  <c r="AA29" i="4" s="1"/>
  <c r="AA62" i="4" s="1"/>
  <c r="S28" i="4"/>
  <c r="X28" i="4" s="1"/>
  <c r="AC28" i="4" s="1"/>
  <c r="AC61" i="4" s="1"/>
  <c r="R21" i="4"/>
  <c r="W21" i="4" s="1"/>
  <c r="AB21" i="4" s="1"/>
  <c r="AB54" i="4" s="1"/>
  <c r="Q20" i="4"/>
  <c r="V20" i="4" s="1"/>
  <c r="AA20" i="4" s="1"/>
  <c r="AA53" i="4" s="1"/>
  <c r="R19" i="4"/>
  <c r="W19" i="4" s="1"/>
  <c r="AB19" i="4" s="1"/>
  <c r="AB52" i="4" s="1"/>
  <c r="R11" i="4"/>
  <c r="W11" i="4" s="1"/>
  <c r="AB11" i="4" s="1"/>
  <c r="AB44" i="4" s="1"/>
  <c r="Q6" i="29" l="1"/>
  <c r="V6" i="29" s="1"/>
  <c r="AA6" i="29" s="1"/>
  <c r="AA39" i="29" s="1"/>
  <c r="S6" i="28"/>
  <c r="X6" i="28" s="1"/>
  <c r="AC6" i="28" s="1"/>
  <c r="AC39" i="28" s="1"/>
  <c r="Q20" i="28"/>
  <c r="V20" i="28" s="1"/>
  <c r="AA20" i="28" s="1"/>
  <c r="AA53" i="28" s="1"/>
  <c r="Q24" i="28"/>
  <c r="V24" i="28" s="1"/>
  <c r="AA24" i="28" s="1"/>
  <c r="AA57" i="28" s="1"/>
  <c r="Q20" i="27"/>
  <c r="V20" i="27" s="1"/>
  <c r="AA20" i="27" s="1"/>
  <c r="AA53" i="27" s="1"/>
  <c r="W21" i="27"/>
  <c r="AB21" i="27" s="1"/>
  <c r="AB54" i="27" s="1"/>
  <c r="X20" i="27"/>
  <c r="AC20" i="27" s="1"/>
  <c r="AC53" i="27" s="1"/>
  <c r="S26" i="26"/>
  <c r="X26" i="26" s="1"/>
  <c r="AC26" i="26" s="1"/>
  <c r="AC59" i="26" s="1"/>
  <c r="Q29" i="26"/>
  <c r="V29" i="26" s="1"/>
  <c r="AA29" i="26" s="1"/>
  <c r="AA62" i="26" s="1"/>
  <c r="X12" i="25"/>
  <c r="AC12" i="25" s="1"/>
  <c r="AC45" i="25" s="1"/>
  <c r="X18" i="25"/>
  <c r="AC18" i="25" s="1"/>
  <c r="AC51" i="25" s="1"/>
  <c r="X17" i="25"/>
  <c r="AC17" i="25" s="1"/>
  <c r="AC50" i="25" s="1"/>
  <c r="Q22" i="25"/>
  <c r="V22" i="25" s="1"/>
  <c r="AA22" i="25" s="1"/>
  <c r="AA55" i="25" s="1"/>
  <c r="Q30" i="25"/>
  <c r="V30" i="25" s="1"/>
  <c r="AA30" i="25" s="1"/>
  <c r="AA63" i="25" s="1"/>
  <c r="Q29" i="24"/>
  <c r="V29" i="24" s="1"/>
  <c r="AA29" i="24" s="1"/>
  <c r="AA62" i="24" s="1"/>
  <c r="R13" i="24"/>
  <c r="W13" i="24" s="1"/>
  <c r="AB13" i="24" s="1"/>
  <c r="AB46" i="24" s="1"/>
  <c r="R21" i="24"/>
  <c r="W21" i="24" s="1"/>
  <c r="AB21" i="24" s="1"/>
  <c r="AB54" i="24" s="1"/>
  <c r="W20" i="20"/>
  <c r="AB20" i="20" s="1"/>
  <c r="AB53" i="20" s="1"/>
  <c r="W28" i="20"/>
  <c r="AB28" i="20" s="1"/>
  <c r="AB61" i="20" s="1"/>
  <c r="W19" i="20"/>
  <c r="AB19" i="20" s="1"/>
  <c r="AB52" i="20" s="1"/>
  <c r="W27" i="20"/>
  <c r="AB27" i="20" s="1"/>
  <c r="AB60" i="20" s="1"/>
  <c r="Q12" i="19"/>
  <c r="V12" i="19" s="1"/>
  <c r="AA12" i="19" s="1"/>
  <c r="AA45" i="19" s="1"/>
  <c r="Q22" i="19"/>
  <c r="V22" i="19" s="1"/>
  <c r="AA22" i="19" s="1"/>
  <c r="AA55" i="19" s="1"/>
  <c r="Q30" i="19"/>
  <c r="V30" i="19" s="1"/>
  <c r="AA30" i="19" s="1"/>
  <c r="AA63" i="19" s="1"/>
  <c r="S16" i="18"/>
  <c r="X16" i="18" s="1"/>
  <c r="AC16" i="18" s="1"/>
  <c r="AC49" i="18" s="1"/>
  <c r="Q29" i="17"/>
  <c r="V29" i="17" s="1"/>
  <c r="AA29" i="17" s="1"/>
  <c r="AA62" i="17" s="1"/>
  <c r="X15" i="16"/>
  <c r="AC15" i="16" s="1"/>
  <c r="AC48" i="16" s="1"/>
  <c r="X19" i="16"/>
  <c r="AC19" i="16" s="1"/>
  <c r="AC52" i="16" s="1"/>
  <c r="V28" i="16"/>
  <c r="AA28" i="16" s="1"/>
  <c r="AA61" i="16" s="1"/>
  <c r="V32" i="16"/>
  <c r="AA32" i="16" s="1"/>
  <c r="AA65" i="16" s="1"/>
  <c r="V28" i="15"/>
  <c r="AA28" i="15" s="1"/>
  <c r="AA61" i="15" s="1"/>
  <c r="R6" i="13"/>
  <c r="W6" i="13" s="1"/>
  <c r="AB6" i="13" s="1"/>
  <c r="AB39" i="13" s="1"/>
  <c r="S25" i="12"/>
  <c r="X25" i="12" s="1"/>
  <c r="AC25" i="12" s="1"/>
  <c r="AC58" i="12" s="1"/>
  <c r="Q21" i="11"/>
  <c r="V21" i="11" s="1"/>
  <c r="AA21" i="11" s="1"/>
  <c r="AA54" i="11" s="1"/>
  <c r="S20" i="9"/>
  <c r="X20" i="9" s="1"/>
  <c r="AC20" i="9" s="1"/>
  <c r="AC53" i="9" s="1"/>
  <c r="S23" i="9"/>
  <c r="X23" i="9" s="1"/>
  <c r="AC23" i="9" s="1"/>
  <c r="AC56" i="9" s="1"/>
  <c r="S6" i="8"/>
  <c r="X6" i="8" s="1"/>
  <c r="AC6" i="8" s="1"/>
  <c r="AC39" i="8" s="1"/>
  <c r="X25" i="8"/>
  <c r="AC25" i="8" s="1"/>
  <c r="AC58" i="8" s="1"/>
  <c r="Q30" i="7"/>
  <c r="V30" i="7" s="1"/>
  <c r="AA30" i="7" s="1"/>
  <c r="AA63" i="7" s="1"/>
  <c r="S8" i="7"/>
  <c r="X8" i="7" s="1"/>
  <c r="AC8" i="7" s="1"/>
  <c r="AC41" i="7" s="1"/>
  <c r="Q12" i="5"/>
  <c r="V12" i="5" s="1"/>
  <c r="AA12" i="5" s="1"/>
  <c r="AA45" i="5" s="1"/>
  <c r="S24" i="5"/>
  <c r="X24" i="5" s="1"/>
  <c r="AC24" i="5" s="1"/>
  <c r="AC57" i="5" s="1"/>
  <c r="S19" i="4"/>
  <c r="X19" i="4" s="1"/>
  <c r="AC19" i="4" s="1"/>
  <c r="AC52" i="4" s="1"/>
  <c r="R6" i="29"/>
  <c r="W6" i="29" s="1"/>
  <c r="AB6" i="29" s="1"/>
  <c r="AB39" i="29" s="1"/>
  <c r="S30" i="29"/>
  <c r="X30" i="29" s="1"/>
  <c r="AC30" i="29" s="1"/>
  <c r="AC63" i="29" s="1"/>
  <c r="S16" i="29"/>
  <c r="X16" i="29" s="1"/>
  <c r="AC16" i="29" s="1"/>
  <c r="AC49" i="29" s="1"/>
  <c r="S11" i="29"/>
  <c r="X11" i="29" s="1"/>
  <c r="AC11" i="29" s="1"/>
  <c r="AC44" i="29" s="1"/>
  <c r="R28" i="29"/>
  <c r="W28" i="29" s="1"/>
  <c r="AB28" i="29" s="1"/>
  <c r="AB61" i="29" s="1"/>
  <c r="R21" i="29"/>
  <c r="W21" i="29" s="1"/>
  <c r="AB21" i="29" s="1"/>
  <c r="AB54" i="29" s="1"/>
  <c r="S27" i="29"/>
  <c r="X27" i="29" s="1"/>
  <c r="AC27" i="29" s="1"/>
  <c r="AC60" i="29" s="1"/>
  <c r="Q29" i="29"/>
  <c r="V29" i="29" s="1"/>
  <c r="AA29" i="29" s="1"/>
  <c r="AA62" i="29" s="1"/>
  <c r="R11" i="29"/>
  <c r="W11" i="29" s="1"/>
  <c r="AB11" i="29" s="1"/>
  <c r="AB44" i="29" s="1"/>
  <c r="R24" i="28"/>
  <c r="W24" i="28" s="1"/>
  <c r="AB24" i="28" s="1"/>
  <c r="AB57" i="28" s="1"/>
  <c r="R29" i="28"/>
  <c r="W29" i="28" s="1"/>
  <c r="AB29" i="28" s="1"/>
  <c r="AB62" i="28" s="1"/>
  <c r="Q32" i="28"/>
  <c r="V32" i="28" s="1"/>
  <c r="AA32" i="28" s="1"/>
  <c r="AA65" i="28" s="1"/>
  <c r="Q22" i="27"/>
  <c r="V22" i="27" s="1"/>
  <c r="AA22" i="27" s="1"/>
  <c r="AA55" i="27" s="1"/>
  <c r="Q14" i="27"/>
  <c r="V14" i="27" s="1"/>
  <c r="AA14" i="27" s="1"/>
  <c r="AA47" i="27" s="1"/>
  <c r="X21" i="27"/>
  <c r="AC21" i="27" s="1"/>
  <c r="AC54" i="27" s="1"/>
  <c r="S15" i="26"/>
  <c r="X15" i="26" s="1"/>
  <c r="AC15" i="26" s="1"/>
  <c r="AC48" i="26" s="1"/>
  <c r="Q28" i="26"/>
  <c r="V28" i="26" s="1"/>
  <c r="AA28" i="26" s="1"/>
  <c r="AA61" i="26" s="1"/>
  <c r="R11" i="26"/>
  <c r="W11" i="26" s="1"/>
  <c r="AB11" i="26" s="1"/>
  <c r="AB44" i="26" s="1"/>
  <c r="V32" i="25"/>
  <c r="AA32" i="25" s="1"/>
  <c r="AA65" i="25" s="1"/>
  <c r="R6" i="24"/>
  <c r="W6" i="24" s="1"/>
  <c r="AB6" i="24" s="1"/>
  <c r="AB39" i="24" s="1"/>
  <c r="Q24" i="24"/>
  <c r="V24" i="24" s="1"/>
  <c r="AA24" i="24" s="1"/>
  <c r="AA57" i="24" s="1"/>
  <c r="Q28" i="24"/>
  <c r="V28" i="24" s="1"/>
  <c r="AA28" i="24" s="1"/>
  <c r="AA61" i="24" s="1"/>
  <c r="Q32" i="24"/>
  <c r="V32" i="24" s="1"/>
  <c r="AA32" i="24" s="1"/>
  <c r="AA65" i="24" s="1"/>
  <c r="R12" i="22"/>
  <c r="W12" i="22" s="1"/>
  <c r="AB12" i="22" s="1"/>
  <c r="AB45" i="22" s="1"/>
  <c r="R21" i="22"/>
  <c r="W21" i="22" s="1"/>
  <c r="AB21" i="22" s="1"/>
  <c r="AB54" i="22" s="1"/>
  <c r="Q8" i="21"/>
  <c r="V8" i="21" s="1"/>
  <c r="AA8" i="21" s="1"/>
  <c r="AA41" i="21" s="1"/>
  <c r="Q15" i="19"/>
  <c r="V15" i="19" s="1"/>
  <c r="AA15" i="19" s="1"/>
  <c r="AA48" i="19" s="1"/>
  <c r="Q20" i="19"/>
  <c r="V20" i="19" s="1"/>
  <c r="AA20" i="19" s="1"/>
  <c r="AA53" i="19" s="1"/>
  <c r="Q31" i="19"/>
  <c r="V31" i="19" s="1"/>
  <c r="AA31" i="19" s="1"/>
  <c r="AA64" i="19" s="1"/>
  <c r="Q9" i="18"/>
  <c r="V9" i="18" s="1"/>
  <c r="AA9" i="18" s="1"/>
  <c r="AA42" i="18" s="1"/>
  <c r="S25" i="18"/>
  <c r="X25" i="18" s="1"/>
  <c r="AC25" i="18" s="1"/>
  <c r="AC58" i="18" s="1"/>
  <c r="Q18" i="18"/>
  <c r="V18" i="18" s="1"/>
  <c r="AA18" i="18" s="1"/>
  <c r="AA51" i="18" s="1"/>
  <c r="Q22" i="18"/>
  <c r="V22" i="18" s="1"/>
  <c r="AA22" i="18" s="1"/>
  <c r="AA55" i="18" s="1"/>
  <c r="R27" i="18"/>
  <c r="W27" i="18" s="1"/>
  <c r="AB27" i="18" s="1"/>
  <c r="AB60" i="18" s="1"/>
  <c r="Q26" i="18"/>
  <c r="V26" i="18" s="1"/>
  <c r="AA26" i="18" s="1"/>
  <c r="AA59" i="18" s="1"/>
  <c r="Q29" i="18"/>
  <c r="V29" i="18" s="1"/>
  <c r="AA29" i="18" s="1"/>
  <c r="AA62" i="18" s="1"/>
  <c r="S18" i="17"/>
  <c r="X18" i="17" s="1"/>
  <c r="AC18" i="17" s="1"/>
  <c r="AC51" i="17" s="1"/>
  <c r="R20" i="17"/>
  <c r="W20" i="17" s="1"/>
  <c r="AB20" i="17" s="1"/>
  <c r="AB53" i="17" s="1"/>
  <c r="Q6" i="16"/>
  <c r="V6" i="16" s="1"/>
  <c r="AA6" i="16" s="1"/>
  <c r="AA39" i="16" s="1"/>
  <c r="W13" i="16"/>
  <c r="AB13" i="16" s="1"/>
  <c r="AB46" i="16" s="1"/>
  <c r="Q8" i="16"/>
  <c r="V8" i="16" s="1"/>
  <c r="AA8" i="16" s="1"/>
  <c r="AA41" i="16" s="1"/>
  <c r="X26" i="16"/>
  <c r="AC26" i="16" s="1"/>
  <c r="AC59" i="16" s="1"/>
  <c r="X30" i="16"/>
  <c r="AC30" i="16" s="1"/>
  <c r="AC63" i="16" s="1"/>
  <c r="X17" i="15"/>
  <c r="AC17" i="15" s="1"/>
  <c r="AC50" i="15" s="1"/>
  <c r="W19" i="15"/>
  <c r="AB19" i="15" s="1"/>
  <c r="AB52" i="15" s="1"/>
  <c r="X32" i="14"/>
  <c r="AC32" i="14" s="1"/>
  <c r="AC65" i="14" s="1"/>
  <c r="R13" i="14"/>
  <c r="W13" i="14" s="1"/>
  <c r="AB13" i="14" s="1"/>
  <c r="AB46" i="14" s="1"/>
  <c r="W21" i="14"/>
  <c r="AB21" i="14" s="1"/>
  <c r="AB54" i="14" s="1"/>
  <c r="Q12" i="14"/>
  <c r="V12" i="14" s="1"/>
  <c r="AA12" i="14" s="1"/>
  <c r="AA45" i="14" s="1"/>
  <c r="Q20" i="14"/>
  <c r="V20" i="14" s="1"/>
  <c r="AA20" i="14" s="1"/>
  <c r="AA53" i="14" s="1"/>
  <c r="Q12" i="13"/>
  <c r="V12" i="13" s="1"/>
  <c r="AA12" i="13" s="1"/>
  <c r="AA45" i="13" s="1"/>
  <c r="Q20" i="13"/>
  <c r="V20" i="13" s="1"/>
  <c r="AA20" i="13" s="1"/>
  <c r="AA53" i="13" s="1"/>
  <c r="Q28" i="13"/>
  <c r="V28" i="13" s="1"/>
  <c r="AA28" i="13" s="1"/>
  <c r="AA61" i="13" s="1"/>
  <c r="S28" i="13"/>
  <c r="X28" i="13" s="1"/>
  <c r="AC28" i="13" s="1"/>
  <c r="AC61" i="13" s="1"/>
  <c r="Q28" i="12"/>
  <c r="V28" i="12" s="1"/>
  <c r="AA28" i="12" s="1"/>
  <c r="AA61" i="12" s="1"/>
  <c r="Q32" i="12"/>
  <c r="V32" i="12" s="1"/>
  <c r="AA32" i="12" s="1"/>
  <c r="AA65" i="12" s="1"/>
  <c r="Q29" i="11"/>
  <c r="V29" i="11" s="1"/>
  <c r="AA29" i="11" s="1"/>
  <c r="AA62" i="11" s="1"/>
  <c r="Q28" i="11"/>
  <c r="V28" i="11" s="1"/>
  <c r="AA28" i="11" s="1"/>
  <c r="AA61" i="11" s="1"/>
  <c r="Q21" i="9"/>
  <c r="V21" i="9" s="1"/>
  <c r="AA21" i="9" s="1"/>
  <c r="AA54" i="9" s="1"/>
  <c r="S27" i="9"/>
  <c r="X27" i="9" s="1"/>
  <c r="AC27" i="9" s="1"/>
  <c r="AC60" i="9" s="1"/>
  <c r="R21" i="8"/>
  <c r="W21" i="8" s="1"/>
  <c r="AB21" i="8" s="1"/>
  <c r="AB54" i="8" s="1"/>
  <c r="R27" i="8"/>
  <c r="W27" i="8" s="1"/>
  <c r="AB27" i="8" s="1"/>
  <c r="AB60" i="8" s="1"/>
  <c r="W29" i="7"/>
  <c r="AB29" i="7" s="1"/>
  <c r="AB62" i="7" s="1"/>
  <c r="R6" i="7"/>
  <c r="W6" i="7" s="1"/>
  <c r="AB6" i="7" s="1"/>
  <c r="AB39" i="7" s="1"/>
  <c r="R21" i="6"/>
  <c r="W21" i="6" s="1"/>
  <c r="AB21" i="6" s="1"/>
  <c r="AB54" i="6" s="1"/>
  <c r="R29" i="6"/>
  <c r="W29" i="6" s="1"/>
  <c r="AB29" i="6" s="1"/>
  <c r="AB62" i="6" s="1"/>
  <c r="S13" i="6"/>
  <c r="X13" i="6" s="1"/>
  <c r="AC13" i="6" s="1"/>
  <c r="AC46" i="6" s="1"/>
  <c r="X25" i="6"/>
  <c r="AC25" i="6" s="1"/>
  <c r="AC58" i="6" s="1"/>
  <c r="Q29" i="5"/>
  <c r="V29" i="5" s="1"/>
  <c r="AA29" i="5" s="1"/>
  <c r="AA62" i="5" s="1"/>
  <c r="R11" i="5"/>
  <c r="W11" i="5" s="1"/>
  <c r="AB11" i="5" s="1"/>
  <c r="AB44" i="5" s="1"/>
  <c r="Q22" i="5"/>
  <c r="V22" i="5" s="1"/>
  <c r="AA22" i="5" s="1"/>
  <c r="AA55" i="5" s="1"/>
  <c r="Q28" i="4"/>
  <c r="V28" i="4" s="1"/>
  <c r="AA28" i="4" s="1"/>
  <c r="AA61" i="4" s="1"/>
  <c r="S27" i="4"/>
  <c r="X27" i="4" s="1"/>
  <c r="AC27" i="4" s="1"/>
  <c r="AC60" i="4" s="1"/>
  <c r="S10" i="29"/>
  <c r="X10" i="29" s="1"/>
  <c r="AC10" i="29" s="1"/>
  <c r="AC43" i="29" s="1"/>
  <c r="S19" i="29"/>
  <c r="X19" i="29" s="1"/>
  <c r="AC19" i="29" s="1"/>
  <c r="AC52" i="29" s="1"/>
  <c r="R18" i="29"/>
  <c r="W18" i="29" s="1"/>
  <c r="AB18" i="29" s="1"/>
  <c r="AB51" i="29" s="1"/>
  <c r="Q20" i="29"/>
  <c r="V20" i="29" s="1"/>
  <c r="AA20" i="29" s="1"/>
  <c r="AA53" i="29" s="1"/>
  <c r="R16" i="29"/>
  <c r="W16" i="29" s="1"/>
  <c r="AB16" i="29" s="1"/>
  <c r="AB49" i="29" s="1"/>
  <c r="R19" i="29"/>
  <c r="W19" i="29" s="1"/>
  <c r="AB19" i="29" s="1"/>
  <c r="AB52" i="29" s="1"/>
  <c r="S12" i="28"/>
  <c r="X12" i="28" s="1"/>
  <c r="AC12" i="28" s="1"/>
  <c r="AC45" i="28" s="1"/>
  <c r="S7" i="28"/>
  <c r="X7" i="28" s="1"/>
  <c r="AC7" i="28" s="1"/>
  <c r="AC40" i="28" s="1"/>
  <c r="R21" i="28"/>
  <c r="W21" i="28" s="1"/>
  <c r="AB21" i="28" s="1"/>
  <c r="AB54" i="28" s="1"/>
  <c r="R32" i="28"/>
  <c r="W32" i="28" s="1"/>
  <c r="AB32" i="28" s="1"/>
  <c r="AB65" i="28" s="1"/>
  <c r="R11" i="28"/>
  <c r="W11" i="28" s="1"/>
  <c r="AB11" i="28" s="1"/>
  <c r="AB44" i="28" s="1"/>
  <c r="Q28" i="28"/>
  <c r="V28" i="28" s="1"/>
  <c r="AA28" i="28" s="1"/>
  <c r="AA61" i="28" s="1"/>
  <c r="S31" i="28"/>
  <c r="X31" i="28" s="1"/>
  <c r="AC31" i="28" s="1"/>
  <c r="AC64" i="28" s="1"/>
  <c r="R16" i="28"/>
  <c r="W16" i="28" s="1"/>
  <c r="AB16" i="28" s="1"/>
  <c r="AB49" i="28" s="1"/>
  <c r="S17" i="28"/>
  <c r="X17" i="28" s="1"/>
  <c r="AC17" i="28" s="1"/>
  <c r="AC50" i="28" s="1"/>
  <c r="Q16" i="27"/>
  <c r="V16" i="27" s="1"/>
  <c r="AA16" i="27" s="1"/>
  <c r="AA49" i="27" s="1"/>
  <c r="X19" i="27"/>
  <c r="AC19" i="27" s="1"/>
  <c r="AC52" i="27" s="1"/>
  <c r="X26" i="27"/>
  <c r="AC26" i="27" s="1"/>
  <c r="AC59" i="27" s="1"/>
  <c r="R10" i="27"/>
  <c r="W10" i="27" s="1"/>
  <c r="AB10" i="27" s="1"/>
  <c r="AB43" i="27" s="1"/>
  <c r="W14" i="27"/>
  <c r="AB14" i="27" s="1"/>
  <c r="AB47" i="27" s="1"/>
  <c r="X24" i="27"/>
  <c r="AC24" i="27" s="1"/>
  <c r="AC57" i="27" s="1"/>
  <c r="X18" i="27"/>
  <c r="AC18" i="27" s="1"/>
  <c r="AC51" i="27" s="1"/>
  <c r="R13" i="27"/>
  <c r="W13" i="27" s="1"/>
  <c r="AB13" i="27" s="1"/>
  <c r="AB46" i="27" s="1"/>
  <c r="V28" i="27"/>
  <c r="AA28" i="27" s="1"/>
  <c r="AA61" i="27" s="1"/>
  <c r="V32" i="27"/>
  <c r="AA32" i="27" s="1"/>
  <c r="AA65" i="27" s="1"/>
  <c r="S17" i="26"/>
  <c r="X17" i="26" s="1"/>
  <c r="AC17" i="26" s="1"/>
  <c r="AC50" i="26" s="1"/>
  <c r="S18" i="26"/>
  <c r="X18" i="26" s="1"/>
  <c r="AC18" i="26" s="1"/>
  <c r="AC51" i="26" s="1"/>
  <c r="R32" i="26"/>
  <c r="W32" i="26" s="1"/>
  <c r="AB32" i="26" s="1"/>
  <c r="AB65" i="26" s="1"/>
  <c r="R6" i="26"/>
  <c r="W6" i="26" s="1"/>
  <c r="AB6" i="26" s="1"/>
  <c r="AB39" i="26" s="1"/>
  <c r="S31" i="26"/>
  <c r="X31" i="26" s="1"/>
  <c r="AC31" i="26" s="1"/>
  <c r="AC64" i="26" s="1"/>
  <c r="R30" i="26"/>
  <c r="W30" i="26" s="1"/>
  <c r="AB30" i="26" s="1"/>
  <c r="AB63" i="26" s="1"/>
  <c r="S29" i="26"/>
  <c r="X29" i="26" s="1"/>
  <c r="AC29" i="26" s="1"/>
  <c r="AC62" i="26" s="1"/>
  <c r="R10" i="25"/>
  <c r="W10" i="25" s="1"/>
  <c r="AB10" i="25" s="1"/>
  <c r="AB43" i="25" s="1"/>
  <c r="W21" i="25"/>
  <c r="AB21" i="25" s="1"/>
  <c r="AB54" i="25" s="1"/>
  <c r="W29" i="25"/>
  <c r="AB29" i="25" s="1"/>
  <c r="AB62" i="25" s="1"/>
  <c r="X31" i="25"/>
  <c r="AC31" i="25" s="1"/>
  <c r="AC64" i="25" s="1"/>
  <c r="Q20" i="25"/>
  <c r="V20" i="25" s="1"/>
  <c r="AA20" i="25" s="1"/>
  <c r="AA53" i="25" s="1"/>
  <c r="X21" i="25"/>
  <c r="AC21" i="25" s="1"/>
  <c r="AC54" i="25" s="1"/>
  <c r="Q24" i="25"/>
  <c r="V24" i="25" s="1"/>
  <c r="AA24" i="25" s="1"/>
  <c r="AA57" i="25" s="1"/>
  <c r="Q28" i="25"/>
  <c r="V28" i="25" s="1"/>
  <c r="AA28" i="25" s="1"/>
  <c r="AA61" i="25" s="1"/>
  <c r="Q21" i="25"/>
  <c r="V21" i="25" s="1"/>
  <c r="AA21" i="25" s="1"/>
  <c r="AA54" i="25" s="1"/>
  <c r="Q29" i="25"/>
  <c r="V29" i="25" s="1"/>
  <c r="AA29" i="25" s="1"/>
  <c r="AA62" i="25" s="1"/>
  <c r="Q8" i="24"/>
  <c r="V8" i="24" s="1"/>
  <c r="AA8" i="24" s="1"/>
  <c r="AA41" i="24" s="1"/>
  <c r="S20" i="24"/>
  <c r="X20" i="24" s="1"/>
  <c r="AC20" i="24" s="1"/>
  <c r="AC53" i="24" s="1"/>
  <c r="Q14" i="24"/>
  <c r="V14" i="24" s="1"/>
  <c r="AA14" i="24" s="1"/>
  <c r="AA47" i="24" s="1"/>
  <c r="S17" i="24"/>
  <c r="X17" i="24" s="1"/>
  <c r="AC17" i="24" s="1"/>
  <c r="AC50" i="24" s="1"/>
  <c r="R19" i="24"/>
  <c r="W19" i="24" s="1"/>
  <c r="AB19" i="24" s="1"/>
  <c r="AB52" i="24" s="1"/>
  <c r="S12" i="24"/>
  <c r="X12" i="24" s="1"/>
  <c r="AC12" i="24" s="1"/>
  <c r="AC45" i="24" s="1"/>
  <c r="Q6" i="24"/>
  <c r="V6" i="24" s="1"/>
  <c r="AA6" i="24" s="1"/>
  <c r="AA39" i="24" s="1"/>
  <c r="R10" i="24"/>
  <c r="W10" i="24" s="1"/>
  <c r="AB10" i="24" s="1"/>
  <c r="AB43" i="24" s="1"/>
  <c r="R29" i="24"/>
  <c r="W29" i="24" s="1"/>
  <c r="AB29" i="24" s="1"/>
  <c r="AB62" i="24" s="1"/>
  <c r="S31" i="24"/>
  <c r="X31" i="24" s="1"/>
  <c r="AC31" i="24" s="1"/>
  <c r="AC64" i="24" s="1"/>
  <c r="S7" i="22"/>
  <c r="X7" i="22" s="1"/>
  <c r="AC7" i="22" s="1"/>
  <c r="AC40" i="22" s="1"/>
  <c r="Q12" i="22"/>
  <c r="V12" i="22" s="1"/>
  <c r="AA12" i="22" s="1"/>
  <c r="AA45" i="22" s="1"/>
  <c r="S15" i="22"/>
  <c r="X15" i="22" s="1"/>
  <c r="AC15" i="22" s="1"/>
  <c r="AC48" i="22" s="1"/>
  <c r="S18" i="22"/>
  <c r="X18" i="22" s="1"/>
  <c r="AC18" i="22" s="1"/>
  <c r="AC51" i="22" s="1"/>
  <c r="R24" i="22"/>
  <c r="W24" i="22" s="1"/>
  <c r="AB24" i="22" s="1"/>
  <c r="AB57" i="22" s="1"/>
  <c r="S23" i="22"/>
  <c r="X23" i="22" s="1"/>
  <c r="AC23" i="22" s="1"/>
  <c r="AC56" i="22" s="1"/>
  <c r="Q16" i="22"/>
  <c r="V16" i="22" s="1"/>
  <c r="AA16" i="22" s="1"/>
  <c r="AA49" i="22" s="1"/>
  <c r="R29" i="22"/>
  <c r="W29" i="22" s="1"/>
  <c r="AB29" i="22" s="1"/>
  <c r="AB62" i="22" s="1"/>
  <c r="S31" i="22"/>
  <c r="X31" i="22" s="1"/>
  <c r="AC31" i="22" s="1"/>
  <c r="AC64" i="22" s="1"/>
  <c r="Q6" i="22"/>
  <c r="V6" i="22" s="1"/>
  <c r="AA6" i="22" s="1"/>
  <c r="AA39" i="22" s="1"/>
  <c r="R11" i="22"/>
  <c r="W11" i="22" s="1"/>
  <c r="AB11" i="22" s="1"/>
  <c r="AB44" i="22" s="1"/>
  <c r="Q28" i="22"/>
  <c r="V28" i="22" s="1"/>
  <c r="AA28" i="22" s="1"/>
  <c r="AA61" i="22" s="1"/>
  <c r="Q32" i="22"/>
  <c r="V32" i="22" s="1"/>
  <c r="AA32" i="22" s="1"/>
  <c r="AA65" i="22" s="1"/>
  <c r="S6" i="21"/>
  <c r="X6" i="21" s="1"/>
  <c r="AC6" i="21" s="1"/>
  <c r="AC39" i="21" s="1"/>
  <c r="V14" i="21"/>
  <c r="AA14" i="21" s="1"/>
  <c r="AA47" i="21" s="1"/>
  <c r="X20" i="21"/>
  <c r="AC20" i="21" s="1"/>
  <c r="AC53" i="21" s="1"/>
  <c r="X24" i="21"/>
  <c r="AC24" i="21" s="1"/>
  <c r="AC57" i="21" s="1"/>
  <c r="X18" i="21"/>
  <c r="AC18" i="21" s="1"/>
  <c r="AC51" i="21" s="1"/>
  <c r="X19" i="20"/>
  <c r="AC19" i="20" s="1"/>
  <c r="AC52" i="20" s="1"/>
  <c r="X27" i="20"/>
  <c r="AC27" i="20" s="1"/>
  <c r="AC60" i="20" s="1"/>
  <c r="R7" i="20"/>
  <c r="W7" i="20" s="1"/>
  <c r="AB7" i="20" s="1"/>
  <c r="AB40" i="20" s="1"/>
  <c r="Q7" i="19"/>
  <c r="V7" i="19" s="1"/>
  <c r="AA7" i="19" s="1"/>
  <c r="AA40" i="19" s="1"/>
  <c r="Q23" i="19"/>
  <c r="V23" i="19" s="1"/>
  <c r="AA23" i="19" s="1"/>
  <c r="AA56" i="19" s="1"/>
  <c r="Q14" i="19"/>
  <c r="V14" i="19" s="1"/>
  <c r="AA14" i="19" s="1"/>
  <c r="AA47" i="19" s="1"/>
  <c r="S20" i="19"/>
  <c r="X20" i="19" s="1"/>
  <c r="AC20" i="19" s="1"/>
  <c r="AC53" i="19" s="1"/>
  <c r="Q24" i="19"/>
  <c r="V24" i="19" s="1"/>
  <c r="AA24" i="19" s="1"/>
  <c r="AA57" i="19" s="1"/>
  <c r="R29" i="19"/>
  <c r="W29" i="19" s="1"/>
  <c r="AB29" i="19" s="1"/>
  <c r="AB62" i="19" s="1"/>
  <c r="S6" i="19"/>
  <c r="X6" i="19" s="1"/>
  <c r="AC6" i="19" s="1"/>
  <c r="AC39" i="19" s="1"/>
  <c r="R8" i="19"/>
  <c r="W8" i="19" s="1"/>
  <c r="AB8" i="19" s="1"/>
  <c r="AB41" i="19" s="1"/>
  <c r="Q17" i="19"/>
  <c r="V17" i="19" s="1"/>
  <c r="AA17" i="19" s="1"/>
  <c r="AA50" i="19" s="1"/>
  <c r="Q21" i="19"/>
  <c r="V21" i="19" s="1"/>
  <c r="AA21" i="19" s="1"/>
  <c r="AA54" i="19" s="1"/>
  <c r="S15" i="18"/>
  <c r="X15" i="18" s="1"/>
  <c r="AC15" i="18" s="1"/>
  <c r="AC48" i="18" s="1"/>
  <c r="Q12" i="18"/>
  <c r="V12" i="18" s="1"/>
  <c r="AA12" i="18" s="1"/>
  <c r="AA45" i="18" s="1"/>
  <c r="R21" i="18"/>
  <c r="W21" i="18" s="1"/>
  <c r="AB21" i="18" s="1"/>
  <c r="AB54" i="18" s="1"/>
  <c r="S26" i="18"/>
  <c r="X26" i="18" s="1"/>
  <c r="AC26" i="18" s="1"/>
  <c r="AC59" i="18" s="1"/>
  <c r="Q20" i="18"/>
  <c r="V20" i="18" s="1"/>
  <c r="AA20" i="18" s="1"/>
  <c r="AA53" i="18" s="1"/>
  <c r="Q28" i="18"/>
  <c r="V28" i="18" s="1"/>
  <c r="AA28" i="18" s="1"/>
  <c r="AA61" i="18" s="1"/>
  <c r="S31" i="18"/>
  <c r="X31" i="18" s="1"/>
  <c r="AC31" i="18" s="1"/>
  <c r="AC64" i="18" s="1"/>
  <c r="R32" i="18"/>
  <c r="W32" i="18" s="1"/>
  <c r="AB32" i="18" s="1"/>
  <c r="AB65" i="18" s="1"/>
  <c r="R9" i="18"/>
  <c r="W9" i="18" s="1"/>
  <c r="AB9" i="18" s="1"/>
  <c r="AB42" i="18" s="1"/>
  <c r="R11" i="18"/>
  <c r="W11" i="18" s="1"/>
  <c r="AB11" i="18" s="1"/>
  <c r="AB44" i="18" s="1"/>
  <c r="Q31" i="18"/>
  <c r="V31" i="18" s="1"/>
  <c r="AA31" i="18" s="1"/>
  <c r="AA64" i="18" s="1"/>
  <c r="S28" i="18"/>
  <c r="X28" i="18" s="1"/>
  <c r="AC28" i="18" s="1"/>
  <c r="AC61" i="18" s="1"/>
  <c r="R6" i="17"/>
  <c r="W6" i="17" s="1"/>
  <c r="AB6" i="17" s="1"/>
  <c r="AB39" i="17" s="1"/>
  <c r="S7" i="17"/>
  <c r="X7" i="17" s="1"/>
  <c r="AC7" i="17" s="1"/>
  <c r="AC40" i="17" s="1"/>
  <c r="Q21" i="17"/>
  <c r="V21" i="17" s="1"/>
  <c r="AA21" i="17" s="1"/>
  <c r="AA54" i="17" s="1"/>
  <c r="Q6" i="17"/>
  <c r="V6" i="17" s="1"/>
  <c r="AA6" i="17" s="1"/>
  <c r="AA39" i="17" s="1"/>
  <c r="S27" i="17"/>
  <c r="X27" i="17" s="1"/>
  <c r="AC27" i="17" s="1"/>
  <c r="AC60" i="17" s="1"/>
  <c r="R22" i="17"/>
  <c r="W22" i="17" s="1"/>
  <c r="AB22" i="17" s="1"/>
  <c r="AB55" i="17" s="1"/>
  <c r="R26" i="17"/>
  <c r="W26" i="17" s="1"/>
  <c r="AB26" i="17" s="1"/>
  <c r="AB59" i="17" s="1"/>
  <c r="X20" i="16"/>
  <c r="AC20" i="16" s="1"/>
  <c r="AC53" i="16" s="1"/>
  <c r="V25" i="16"/>
  <c r="AA25" i="16" s="1"/>
  <c r="AA58" i="16" s="1"/>
  <c r="V16" i="16"/>
  <c r="AA16" i="16" s="1"/>
  <c r="AA49" i="16" s="1"/>
  <c r="X20" i="15"/>
  <c r="AC20" i="15" s="1"/>
  <c r="AC53" i="15" s="1"/>
  <c r="W26" i="15"/>
  <c r="AB26" i="15" s="1"/>
  <c r="AB59" i="15" s="1"/>
  <c r="X25" i="15"/>
  <c r="AC25" i="15" s="1"/>
  <c r="AC58" i="15" s="1"/>
  <c r="X16" i="15"/>
  <c r="AC16" i="15" s="1"/>
  <c r="AC49" i="15" s="1"/>
  <c r="X15" i="15"/>
  <c r="AC15" i="15" s="1"/>
  <c r="AC48" i="15" s="1"/>
  <c r="V21" i="15"/>
  <c r="AA21" i="15" s="1"/>
  <c r="AA54" i="15" s="1"/>
  <c r="V30" i="15"/>
  <c r="AA30" i="15" s="1"/>
  <c r="AA63" i="15" s="1"/>
  <c r="V20" i="15"/>
  <c r="AA20" i="15" s="1"/>
  <c r="AA53" i="15" s="1"/>
  <c r="Q9" i="14"/>
  <c r="V9" i="14" s="1"/>
  <c r="AA9" i="14" s="1"/>
  <c r="AA42" i="14" s="1"/>
  <c r="S9" i="14"/>
  <c r="X9" i="14" s="1"/>
  <c r="AC9" i="14" s="1"/>
  <c r="AC42" i="14" s="1"/>
  <c r="X14" i="14"/>
  <c r="AC14" i="14" s="1"/>
  <c r="AC47" i="14" s="1"/>
  <c r="W20" i="14"/>
  <c r="AB20" i="14" s="1"/>
  <c r="AB53" i="14" s="1"/>
  <c r="Q28" i="14"/>
  <c r="V28" i="14" s="1"/>
  <c r="AA28" i="14" s="1"/>
  <c r="AA61" i="14" s="1"/>
  <c r="Q7" i="14"/>
  <c r="V7" i="14" s="1"/>
  <c r="AA7" i="14" s="1"/>
  <c r="AA40" i="14" s="1"/>
  <c r="X13" i="14"/>
  <c r="AC13" i="14" s="1"/>
  <c r="AC46" i="14" s="1"/>
  <c r="X26" i="14"/>
  <c r="AC26" i="14" s="1"/>
  <c r="AC59" i="14" s="1"/>
  <c r="R7" i="14"/>
  <c r="W7" i="14" s="1"/>
  <c r="AB7" i="14" s="1"/>
  <c r="AB40" i="14" s="1"/>
  <c r="X17" i="14"/>
  <c r="AC17" i="14" s="1"/>
  <c r="AC50" i="14" s="1"/>
  <c r="X19" i="14"/>
  <c r="AC19" i="14" s="1"/>
  <c r="AC52" i="14" s="1"/>
  <c r="Q22" i="14"/>
  <c r="V22" i="14" s="1"/>
  <c r="AA22" i="14" s="1"/>
  <c r="AA55" i="14" s="1"/>
  <c r="Q8" i="13"/>
  <c r="V8" i="13" s="1"/>
  <c r="AA8" i="13" s="1"/>
  <c r="AA41" i="13" s="1"/>
  <c r="R20" i="13"/>
  <c r="W20" i="13" s="1"/>
  <c r="AB20" i="13" s="1"/>
  <c r="AB53" i="13" s="1"/>
  <c r="Q6" i="13"/>
  <c r="V6" i="13" s="1"/>
  <c r="AA6" i="13" s="1"/>
  <c r="AA39" i="13" s="1"/>
  <c r="S15" i="13"/>
  <c r="X15" i="13" s="1"/>
  <c r="AC15" i="13" s="1"/>
  <c r="AC48" i="13" s="1"/>
  <c r="R28" i="13"/>
  <c r="W28" i="13" s="1"/>
  <c r="AB28" i="13" s="1"/>
  <c r="AB61" i="13" s="1"/>
  <c r="Q12" i="12"/>
  <c r="V12" i="12" s="1"/>
  <c r="AA12" i="12" s="1"/>
  <c r="AA45" i="12" s="1"/>
  <c r="R14" i="12"/>
  <c r="W14" i="12" s="1"/>
  <c r="AB14" i="12" s="1"/>
  <c r="AB47" i="12" s="1"/>
  <c r="S26" i="12"/>
  <c r="X26" i="12" s="1"/>
  <c r="AC26" i="12" s="1"/>
  <c r="AC59" i="12" s="1"/>
  <c r="S6" i="12"/>
  <c r="X6" i="12" s="1"/>
  <c r="AC6" i="12" s="1"/>
  <c r="AC39" i="12" s="1"/>
  <c r="R28" i="11"/>
  <c r="W28" i="11" s="1"/>
  <c r="AB28" i="11" s="1"/>
  <c r="AB61" i="11" s="1"/>
  <c r="Q22" i="11"/>
  <c r="V22" i="11" s="1"/>
  <c r="AA22" i="11" s="1"/>
  <c r="AA55" i="11" s="1"/>
  <c r="S30" i="11"/>
  <c r="X30" i="11" s="1"/>
  <c r="AC30" i="11" s="1"/>
  <c r="AC63" i="11" s="1"/>
  <c r="Q12" i="10"/>
  <c r="V12" i="10" s="1"/>
  <c r="AA12" i="10" s="1"/>
  <c r="AA45" i="10" s="1"/>
  <c r="Q28" i="10"/>
  <c r="V28" i="10" s="1"/>
  <c r="AA28" i="10" s="1"/>
  <c r="AA61" i="10" s="1"/>
  <c r="R20" i="10"/>
  <c r="W20" i="10" s="1"/>
  <c r="AB20" i="10" s="1"/>
  <c r="AB53" i="10" s="1"/>
  <c r="X30" i="10"/>
  <c r="AC30" i="10" s="1"/>
  <c r="AC63" i="10" s="1"/>
  <c r="R28" i="10"/>
  <c r="W28" i="10" s="1"/>
  <c r="AB28" i="10" s="1"/>
  <c r="AB61" i="10" s="1"/>
  <c r="S7" i="10"/>
  <c r="X7" i="10" s="1"/>
  <c r="AC7" i="10" s="1"/>
  <c r="AC40" i="10" s="1"/>
  <c r="S27" i="10"/>
  <c r="X27" i="10" s="1"/>
  <c r="AC27" i="10" s="1"/>
  <c r="AC60" i="10" s="1"/>
  <c r="Q29" i="10"/>
  <c r="V29" i="10" s="1"/>
  <c r="AA29" i="10" s="1"/>
  <c r="AA62" i="10" s="1"/>
  <c r="R32" i="9"/>
  <c r="W32" i="9" s="1"/>
  <c r="AB32" i="9" s="1"/>
  <c r="AB65" i="9" s="1"/>
  <c r="R6" i="9"/>
  <c r="W6" i="9" s="1"/>
  <c r="AB6" i="9" s="1"/>
  <c r="AB39" i="9" s="1"/>
  <c r="S8" i="9"/>
  <c r="X8" i="9" s="1"/>
  <c r="AC8" i="9" s="1"/>
  <c r="AC41" i="9" s="1"/>
  <c r="S30" i="9"/>
  <c r="X30" i="9" s="1"/>
  <c r="AC30" i="9" s="1"/>
  <c r="AC63" i="9" s="1"/>
  <c r="S18" i="9"/>
  <c r="X18" i="9" s="1"/>
  <c r="AC18" i="9" s="1"/>
  <c r="AC51" i="9" s="1"/>
  <c r="S24" i="9"/>
  <c r="X24" i="9" s="1"/>
  <c r="AC24" i="9" s="1"/>
  <c r="AC57" i="9" s="1"/>
  <c r="Q20" i="9"/>
  <c r="V20" i="9" s="1"/>
  <c r="AA20" i="9" s="1"/>
  <c r="AA53" i="9" s="1"/>
  <c r="R21" i="9"/>
  <c r="W21" i="9" s="1"/>
  <c r="AB21" i="9" s="1"/>
  <c r="AB54" i="9" s="1"/>
  <c r="S26" i="9"/>
  <c r="X26" i="9" s="1"/>
  <c r="AC26" i="9" s="1"/>
  <c r="AC59" i="9" s="1"/>
  <c r="R28" i="9"/>
  <c r="W28" i="9" s="1"/>
  <c r="AB28" i="9" s="1"/>
  <c r="AB61" i="9" s="1"/>
  <c r="Q14" i="8"/>
  <c r="V14" i="8" s="1"/>
  <c r="AA14" i="8" s="1"/>
  <c r="AA47" i="8" s="1"/>
  <c r="R13" i="8"/>
  <c r="W13" i="8" s="1"/>
  <c r="AB13" i="8" s="1"/>
  <c r="AB46" i="8" s="1"/>
  <c r="Q20" i="8"/>
  <c r="V20" i="8" s="1"/>
  <c r="AA20" i="8" s="1"/>
  <c r="AA53" i="8" s="1"/>
  <c r="S18" i="8"/>
  <c r="X18" i="8" s="1"/>
  <c r="AC18" i="8" s="1"/>
  <c r="AC51" i="8" s="1"/>
  <c r="S17" i="8"/>
  <c r="X17" i="8" s="1"/>
  <c r="AC17" i="8" s="1"/>
  <c r="AC50" i="8" s="1"/>
  <c r="Q20" i="7"/>
  <c r="V20" i="7" s="1"/>
  <c r="AA20" i="7" s="1"/>
  <c r="AA53" i="7" s="1"/>
  <c r="X27" i="7"/>
  <c r="AC27" i="7" s="1"/>
  <c r="AC60" i="7" s="1"/>
  <c r="X20" i="7"/>
  <c r="AC20" i="7" s="1"/>
  <c r="AC53" i="7" s="1"/>
  <c r="X30" i="7"/>
  <c r="AC30" i="7" s="1"/>
  <c r="AC63" i="7" s="1"/>
  <c r="Q14" i="7"/>
  <c r="V14" i="7" s="1"/>
  <c r="AA14" i="7" s="1"/>
  <c r="AA47" i="7" s="1"/>
  <c r="R10" i="6"/>
  <c r="W10" i="6" s="1"/>
  <c r="AB10" i="6" s="1"/>
  <c r="AB43" i="6" s="1"/>
  <c r="S9" i="6"/>
  <c r="X9" i="6" s="1"/>
  <c r="AC9" i="6" s="1"/>
  <c r="AC42" i="6" s="1"/>
  <c r="Q22" i="6"/>
  <c r="V22" i="6" s="1"/>
  <c r="AA22" i="6" s="1"/>
  <c r="AA55" i="6" s="1"/>
  <c r="Q20" i="6"/>
  <c r="V20" i="6" s="1"/>
  <c r="AA20" i="6" s="1"/>
  <c r="AA53" i="6" s="1"/>
  <c r="X30" i="5"/>
  <c r="AC30" i="5" s="1"/>
  <c r="AC63" i="5" s="1"/>
  <c r="S20" i="5"/>
  <c r="X20" i="5" s="1"/>
  <c r="AC20" i="5" s="1"/>
  <c r="AC53" i="5" s="1"/>
  <c r="R24" i="5"/>
  <c r="W24" i="5" s="1"/>
  <c r="AB24" i="5" s="1"/>
  <c r="AB57" i="5" s="1"/>
  <c r="S14" i="5"/>
  <c r="X14" i="5" s="1"/>
  <c r="AC14" i="5" s="1"/>
  <c r="AC47" i="5" s="1"/>
  <c r="R28" i="5"/>
  <c r="W28" i="5" s="1"/>
  <c r="AB28" i="5" s="1"/>
  <c r="AB61" i="5" s="1"/>
  <c r="S8" i="5"/>
  <c r="X8" i="5" s="1"/>
  <c r="AC8" i="5" s="1"/>
  <c r="AC41" i="5" s="1"/>
  <c r="R18" i="5"/>
  <c r="W18" i="5" s="1"/>
  <c r="AB18" i="5" s="1"/>
  <c r="AB51" i="5" s="1"/>
  <c r="R32" i="5"/>
  <c r="W32" i="5" s="1"/>
  <c r="AB32" i="5" s="1"/>
  <c r="AB65" i="5" s="1"/>
  <c r="R9" i="4"/>
  <c r="W9" i="4" s="1"/>
  <c r="AB9" i="4" s="1"/>
  <c r="AB42" i="4" s="1"/>
  <c r="S32" i="4"/>
  <c r="X32" i="4" s="1"/>
  <c r="AC32" i="4" s="1"/>
  <c r="AC65" i="4" s="1"/>
  <c r="S16" i="4"/>
  <c r="X16" i="4" s="1"/>
  <c r="AC16" i="4" s="1"/>
  <c r="AC49" i="4" s="1"/>
  <c r="S26" i="4"/>
  <c r="X26" i="4" s="1"/>
  <c r="AC26" i="4" s="1"/>
  <c r="AC59" i="4" s="1"/>
  <c r="S31" i="4"/>
  <c r="X31" i="4" s="1"/>
  <c r="AC31" i="4" s="1"/>
  <c r="AC64" i="4" s="1"/>
  <c r="S11" i="4"/>
  <c r="X11" i="4" s="1"/>
  <c r="AC11" i="4" s="1"/>
  <c r="AC44" i="4" s="1"/>
  <c r="S18" i="4"/>
  <c r="X18" i="4" s="1"/>
  <c r="AC18" i="4" s="1"/>
  <c r="AC51" i="4" s="1"/>
  <c r="S25" i="4"/>
  <c r="X25" i="4" s="1"/>
  <c r="AC25" i="4" s="1"/>
  <c r="AC58" i="4" s="1"/>
  <c r="S20" i="4"/>
  <c r="X20" i="4" s="1"/>
  <c r="AC20" i="4" s="1"/>
  <c r="AC53" i="4" s="1"/>
  <c r="R13" i="29"/>
  <c r="W13" i="29" s="1"/>
  <c r="AB13" i="29" s="1"/>
  <c r="AB46" i="29" s="1"/>
  <c r="S23" i="29"/>
  <c r="X23" i="29" s="1"/>
  <c r="AC23" i="29" s="1"/>
  <c r="AC56" i="29" s="1"/>
  <c r="S24" i="29"/>
  <c r="X24" i="29" s="1"/>
  <c r="AC24" i="29" s="1"/>
  <c r="AC57" i="29" s="1"/>
  <c r="R32" i="29"/>
  <c r="W32" i="29" s="1"/>
  <c r="AB32" i="29" s="1"/>
  <c r="AB65" i="29" s="1"/>
  <c r="S13" i="29"/>
  <c r="X13" i="29" s="1"/>
  <c r="AC13" i="29" s="1"/>
  <c r="AC46" i="29" s="1"/>
  <c r="R20" i="29"/>
  <c r="W20" i="29" s="1"/>
  <c r="AB20" i="29" s="1"/>
  <c r="AB53" i="29" s="1"/>
  <c r="S21" i="29"/>
  <c r="X21" i="29" s="1"/>
  <c r="AC21" i="29" s="1"/>
  <c r="AC54" i="29" s="1"/>
  <c r="R22" i="29"/>
  <c r="W22" i="29" s="1"/>
  <c r="AB22" i="29" s="1"/>
  <c r="AB55" i="29" s="1"/>
  <c r="S31" i="29"/>
  <c r="X31" i="29" s="1"/>
  <c r="AC31" i="29" s="1"/>
  <c r="AC64" i="29" s="1"/>
  <c r="S32" i="29"/>
  <c r="X32" i="29" s="1"/>
  <c r="AC32" i="29" s="1"/>
  <c r="AC65" i="29" s="1"/>
  <c r="S20" i="29"/>
  <c r="X20" i="29" s="1"/>
  <c r="AC20" i="29" s="1"/>
  <c r="AC53" i="29" s="1"/>
  <c r="S22" i="29"/>
  <c r="X22" i="29" s="1"/>
  <c r="AC22" i="29" s="1"/>
  <c r="AC55" i="29" s="1"/>
  <c r="R30" i="29"/>
  <c r="W30" i="29" s="1"/>
  <c r="AB30" i="29" s="1"/>
  <c r="AB63" i="29" s="1"/>
  <c r="R10" i="29"/>
  <c r="W10" i="29" s="1"/>
  <c r="AB10" i="29" s="1"/>
  <c r="AB43" i="29" s="1"/>
  <c r="S17" i="29"/>
  <c r="X17" i="29" s="1"/>
  <c r="AC17" i="29" s="1"/>
  <c r="AC50" i="29" s="1"/>
  <c r="S28" i="29"/>
  <c r="X28" i="29" s="1"/>
  <c r="AC28" i="29" s="1"/>
  <c r="AC61" i="29" s="1"/>
  <c r="S25" i="29"/>
  <c r="X25" i="29" s="1"/>
  <c r="AC25" i="29" s="1"/>
  <c r="AC58" i="29" s="1"/>
  <c r="R26" i="29"/>
  <c r="W26" i="29" s="1"/>
  <c r="AB26" i="29" s="1"/>
  <c r="AB59" i="29" s="1"/>
  <c r="S6" i="29"/>
  <c r="X6" i="29" s="1"/>
  <c r="AC6" i="29" s="1"/>
  <c r="AC39" i="29" s="1"/>
  <c r="R24" i="29"/>
  <c r="W24" i="29" s="1"/>
  <c r="AB24" i="29" s="1"/>
  <c r="AB57" i="29" s="1"/>
  <c r="Q28" i="29"/>
  <c r="V28" i="29" s="1"/>
  <c r="AA28" i="29" s="1"/>
  <c r="AA61" i="29" s="1"/>
  <c r="Q9" i="29"/>
  <c r="V9" i="29" s="1"/>
  <c r="AA9" i="29" s="1"/>
  <c r="AA42" i="29" s="1"/>
  <c r="Q7" i="29"/>
  <c r="V7" i="29" s="1"/>
  <c r="AA7" i="29" s="1"/>
  <c r="AA40" i="29" s="1"/>
  <c r="Q8" i="29"/>
  <c r="V8" i="29" s="1"/>
  <c r="AA8" i="29" s="1"/>
  <c r="AA41" i="29" s="1"/>
  <c r="Q12" i="29"/>
  <c r="V12" i="29" s="1"/>
  <c r="AA12" i="29" s="1"/>
  <c r="AA45" i="29" s="1"/>
  <c r="R19" i="28"/>
  <c r="W19" i="28" s="1"/>
  <c r="AB19" i="28" s="1"/>
  <c r="AB52" i="28" s="1"/>
  <c r="S29" i="28"/>
  <c r="X29" i="28" s="1"/>
  <c r="AC29" i="28" s="1"/>
  <c r="AC62" i="28" s="1"/>
  <c r="R30" i="28"/>
  <c r="W30" i="28" s="1"/>
  <c r="AB30" i="28" s="1"/>
  <c r="AB63" i="28" s="1"/>
  <c r="S27" i="28"/>
  <c r="X27" i="28" s="1"/>
  <c r="AC27" i="28" s="1"/>
  <c r="AC60" i="28" s="1"/>
  <c r="R28" i="28"/>
  <c r="W28" i="28" s="1"/>
  <c r="AB28" i="28" s="1"/>
  <c r="AB61" i="28" s="1"/>
  <c r="S15" i="28"/>
  <c r="X15" i="28" s="1"/>
  <c r="AC15" i="28" s="1"/>
  <c r="AC48" i="28" s="1"/>
  <c r="S25" i="28"/>
  <c r="X25" i="28" s="1"/>
  <c r="AC25" i="28" s="1"/>
  <c r="AC58" i="28" s="1"/>
  <c r="R26" i="28"/>
  <c r="W26" i="28" s="1"/>
  <c r="AB26" i="28" s="1"/>
  <c r="AB59" i="28" s="1"/>
  <c r="S23" i="28"/>
  <c r="X23" i="28" s="1"/>
  <c r="AC23" i="28" s="1"/>
  <c r="AC56" i="28" s="1"/>
  <c r="R8" i="28"/>
  <c r="W8" i="28" s="1"/>
  <c r="AB8" i="28" s="1"/>
  <c r="AB41" i="28" s="1"/>
  <c r="S21" i="28"/>
  <c r="X21" i="28" s="1"/>
  <c r="AC21" i="28" s="1"/>
  <c r="AC54" i="28" s="1"/>
  <c r="R22" i="28"/>
  <c r="W22" i="28" s="1"/>
  <c r="AB22" i="28" s="1"/>
  <c r="AB55" i="28" s="1"/>
  <c r="R27" i="28"/>
  <c r="W27" i="28" s="1"/>
  <c r="AB27" i="28" s="1"/>
  <c r="AB60" i="28" s="1"/>
  <c r="S8" i="28"/>
  <c r="X8" i="28" s="1"/>
  <c r="AC8" i="28" s="1"/>
  <c r="AC41" i="28" s="1"/>
  <c r="S19" i="28"/>
  <c r="X19" i="28" s="1"/>
  <c r="AC19" i="28" s="1"/>
  <c r="AC52" i="28" s="1"/>
  <c r="R20" i="28"/>
  <c r="W20" i="28" s="1"/>
  <c r="AB20" i="28" s="1"/>
  <c r="AB53" i="28" s="1"/>
  <c r="R12" i="28"/>
  <c r="W12" i="28" s="1"/>
  <c r="AB12" i="28" s="1"/>
  <c r="AB45" i="28" s="1"/>
  <c r="R18" i="28"/>
  <c r="W18" i="28" s="1"/>
  <c r="AB18" i="28" s="1"/>
  <c r="AB51" i="28" s="1"/>
  <c r="Q29" i="28"/>
  <c r="V29" i="28" s="1"/>
  <c r="AA29" i="28" s="1"/>
  <c r="AA62" i="28" s="1"/>
  <c r="Q16" i="28"/>
  <c r="V16" i="28" s="1"/>
  <c r="AA16" i="28" s="1"/>
  <c r="AA49" i="28" s="1"/>
  <c r="Q21" i="28"/>
  <c r="V21" i="28" s="1"/>
  <c r="AA21" i="28" s="1"/>
  <c r="AA54" i="28" s="1"/>
  <c r="Q22" i="28"/>
  <c r="V22" i="28" s="1"/>
  <c r="AA22" i="28" s="1"/>
  <c r="AA55" i="28" s="1"/>
  <c r="Q10" i="28"/>
  <c r="V10" i="28" s="1"/>
  <c r="AA10" i="28" s="1"/>
  <c r="AA43" i="28" s="1"/>
  <c r="Q12" i="28"/>
  <c r="V12" i="28" s="1"/>
  <c r="AA12" i="28" s="1"/>
  <c r="AA45" i="28" s="1"/>
  <c r="X30" i="27"/>
  <c r="AC30" i="27" s="1"/>
  <c r="AC63" i="27" s="1"/>
  <c r="X28" i="27"/>
  <c r="AC28" i="27" s="1"/>
  <c r="AC61" i="27" s="1"/>
  <c r="W19" i="27"/>
  <c r="AB19" i="27" s="1"/>
  <c r="AB52" i="27" s="1"/>
  <c r="X22" i="27"/>
  <c r="AC22" i="27" s="1"/>
  <c r="AC55" i="27" s="1"/>
  <c r="X16" i="27"/>
  <c r="AC16" i="27" s="1"/>
  <c r="AC49" i="27" s="1"/>
  <c r="W29" i="27"/>
  <c r="AB29" i="27" s="1"/>
  <c r="AB62" i="27" s="1"/>
  <c r="X32" i="27"/>
  <c r="AC32" i="27" s="1"/>
  <c r="AC65" i="27" s="1"/>
  <c r="Q10" i="27"/>
  <c r="V10" i="27" s="1"/>
  <c r="AA10" i="27" s="1"/>
  <c r="AA43" i="27" s="1"/>
  <c r="Q8" i="27"/>
  <c r="V8" i="27" s="1"/>
  <c r="AA8" i="27" s="1"/>
  <c r="AA41" i="27" s="1"/>
  <c r="Q6" i="27"/>
  <c r="V6" i="27" s="1"/>
  <c r="AA6" i="27" s="1"/>
  <c r="AA39" i="27" s="1"/>
  <c r="Q12" i="27"/>
  <c r="V12" i="27" s="1"/>
  <c r="AA12" i="27" s="1"/>
  <c r="AA45" i="27" s="1"/>
  <c r="Q21" i="27"/>
  <c r="V21" i="27" s="1"/>
  <c r="AA21" i="27" s="1"/>
  <c r="AA54" i="27" s="1"/>
  <c r="S6" i="26"/>
  <c r="X6" i="26" s="1"/>
  <c r="AC6" i="26" s="1"/>
  <c r="AC39" i="26" s="1"/>
  <c r="S13" i="26"/>
  <c r="X13" i="26" s="1"/>
  <c r="AC13" i="26" s="1"/>
  <c r="AC46" i="26" s="1"/>
  <c r="R14" i="26"/>
  <c r="W14" i="26" s="1"/>
  <c r="AB14" i="26" s="1"/>
  <c r="AB47" i="26" s="1"/>
  <c r="R24" i="26"/>
  <c r="W24" i="26" s="1"/>
  <c r="AB24" i="26" s="1"/>
  <c r="AB57" i="26" s="1"/>
  <c r="S27" i="26"/>
  <c r="X27" i="26" s="1"/>
  <c r="AC27" i="26" s="1"/>
  <c r="AC60" i="26" s="1"/>
  <c r="S28" i="26"/>
  <c r="X28" i="26" s="1"/>
  <c r="AC28" i="26" s="1"/>
  <c r="AC61" i="26" s="1"/>
  <c r="S30" i="26"/>
  <c r="X30" i="26" s="1"/>
  <c r="AC30" i="26" s="1"/>
  <c r="AC63" i="26" s="1"/>
  <c r="S32" i="26"/>
  <c r="X32" i="26" s="1"/>
  <c r="AC32" i="26" s="1"/>
  <c r="AC65" i="26" s="1"/>
  <c r="S7" i="26"/>
  <c r="X7" i="26" s="1"/>
  <c r="AC7" i="26" s="1"/>
  <c r="AC40" i="26" s="1"/>
  <c r="S12" i="26"/>
  <c r="X12" i="26" s="1"/>
  <c r="AC12" i="26" s="1"/>
  <c r="AC45" i="26" s="1"/>
  <c r="S14" i="26"/>
  <c r="X14" i="26" s="1"/>
  <c r="AC14" i="26" s="1"/>
  <c r="AC47" i="26" s="1"/>
  <c r="S25" i="26"/>
  <c r="X25" i="26" s="1"/>
  <c r="AC25" i="26" s="1"/>
  <c r="AC58" i="26" s="1"/>
  <c r="S23" i="26"/>
  <c r="X23" i="26" s="1"/>
  <c r="AC23" i="26" s="1"/>
  <c r="AC56" i="26" s="1"/>
  <c r="S24" i="26"/>
  <c r="X24" i="26" s="1"/>
  <c r="AC24" i="26" s="1"/>
  <c r="AC57" i="26" s="1"/>
  <c r="S21" i="26"/>
  <c r="X21" i="26" s="1"/>
  <c r="AC21" i="26" s="1"/>
  <c r="AC54" i="26" s="1"/>
  <c r="S22" i="26"/>
  <c r="X22" i="26" s="1"/>
  <c r="AC22" i="26" s="1"/>
  <c r="AC55" i="26" s="1"/>
  <c r="R10" i="26"/>
  <c r="W10" i="26" s="1"/>
  <c r="AB10" i="26" s="1"/>
  <c r="AB43" i="26" s="1"/>
  <c r="S19" i="26"/>
  <c r="X19" i="26" s="1"/>
  <c r="AC19" i="26" s="1"/>
  <c r="AC52" i="26" s="1"/>
  <c r="S20" i="26"/>
  <c r="X20" i="26" s="1"/>
  <c r="AC20" i="26" s="1"/>
  <c r="AC53" i="26" s="1"/>
  <c r="S16" i="26"/>
  <c r="X16" i="26" s="1"/>
  <c r="AC16" i="26" s="1"/>
  <c r="AC49" i="26" s="1"/>
  <c r="Q12" i="26"/>
  <c r="V12" i="26" s="1"/>
  <c r="AA12" i="26" s="1"/>
  <c r="AA45" i="26" s="1"/>
  <c r="Q6" i="26"/>
  <c r="V6" i="26" s="1"/>
  <c r="AA6" i="26" s="1"/>
  <c r="AA39" i="26" s="1"/>
  <c r="Q20" i="26"/>
  <c r="V20" i="26" s="1"/>
  <c r="AA20" i="26" s="1"/>
  <c r="AA53" i="26" s="1"/>
  <c r="X16" i="25"/>
  <c r="AC16" i="25" s="1"/>
  <c r="AC49" i="25" s="1"/>
  <c r="S9" i="25"/>
  <c r="X9" i="25" s="1"/>
  <c r="AC9" i="25" s="1"/>
  <c r="AC42" i="25" s="1"/>
  <c r="R11" i="25"/>
  <c r="W11" i="25" s="1"/>
  <c r="AB11" i="25" s="1"/>
  <c r="AB44" i="25" s="1"/>
  <c r="R15" i="25"/>
  <c r="W15" i="25" s="1"/>
  <c r="AB15" i="25" s="1"/>
  <c r="AB48" i="25" s="1"/>
  <c r="X30" i="25"/>
  <c r="AC30" i="25" s="1"/>
  <c r="AC63" i="25" s="1"/>
  <c r="X14" i="25"/>
  <c r="AC14" i="25" s="1"/>
  <c r="AC47" i="25" s="1"/>
  <c r="R7" i="25"/>
  <c r="W7" i="25" s="1"/>
  <c r="AB7" i="25" s="1"/>
  <c r="AB40" i="25" s="1"/>
  <c r="W22" i="25"/>
  <c r="AB22" i="25" s="1"/>
  <c r="AB55" i="25" s="1"/>
  <c r="W24" i="25"/>
  <c r="AB24" i="25" s="1"/>
  <c r="AB57" i="25" s="1"/>
  <c r="W26" i="25"/>
  <c r="AB26" i="25" s="1"/>
  <c r="AB59" i="25" s="1"/>
  <c r="X28" i="25"/>
  <c r="AC28" i="25" s="1"/>
  <c r="AC61" i="25" s="1"/>
  <c r="S7" i="25"/>
  <c r="X7" i="25" s="1"/>
  <c r="AC7" i="25" s="1"/>
  <c r="AC40" i="25" s="1"/>
  <c r="R12" i="25"/>
  <c r="W12" i="25" s="1"/>
  <c r="AB12" i="25" s="1"/>
  <c r="AB45" i="25" s="1"/>
  <c r="X22" i="25"/>
  <c r="AC22" i="25" s="1"/>
  <c r="AC55" i="25" s="1"/>
  <c r="W23" i="25"/>
  <c r="AB23" i="25" s="1"/>
  <c r="AB56" i="25" s="1"/>
  <c r="X24" i="25"/>
  <c r="AC24" i="25" s="1"/>
  <c r="AC57" i="25" s="1"/>
  <c r="W25" i="25"/>
  <c r="AB25" i="25" s="1"/>
  <c r="AB58" i="25" s="1"/>
  <c r="X26" i="25"/>
  <c r="AC26" i="25" s="1"/>
  <c r="AC59" i="25" s="1"/>
  <c r="W27" i="25"/>
  <c r="AB27" i="25" s="1"/>
  <c r="AB60" i="25" s="1"/>
  <c r="W18" i="25"/>
  <c r="AB18" i="25" s="1"/>
  <c r="AB51" i="25" s="1"/>
  <c r="Q12" i="25"/>
  <c r="V12" i="25" s="1"/>
  <c r="AA12" i="25" s="1"/>
  <c r="AA45" i="25" s="1"/>
  <c r="Q10" i="25"/>
  <c r="V10" i="25" s="1"/>
  <c r="AA10" i="25" s="1"/>
  <c r="AA43" i="25" s="1"/>
  <c r="S9" i="24"/>
  <c r="X9" i="24" s="1"/>
  <c r="AC9" i="24" s="1"/>
  <c r="AC42" i="24" s="1"/>
  <c r="S15" i="24"/>
  <c r="X15" i="24" s="1"/>
  <c r="AC15" i="24" s="1"/>
  <c r="AC48" i="24" s="1"/>
  <c r="S16" i="24"/>
  <c r="X16" i="24" s="1"/>
  <c r="AC16" i="24" s="1"/>
  <c r="AC49" i="24" s="1"/>
  <c r="S14" i="24"/>
  <c r="X14" i="24" s="1"/>
  <c r="AC14" i="24" s="1"/>
  <c r="AC47" i="24" s="1"/>
  <c r="S7" i="24"/>
  <c r="X7" i="24" s="1"/>
  <c r="AC7" i="24" s="1"/>
  <c r="AC40" i="24" s="1"/>
  <c r="R27" i="24"/>
  <c r="W27" i="24" s="1"/>
  <c r="AB27" i="24" s="1"/>
  <c r="AB60" i="24" s="1"/>
  <c r="R30" i="24"/>
  <c r="W30" i="24" s="1"/>
  <c r="AB30" i="24" s="1"/>
  <c r="AB63" i="24" s="1"/>
  <c r="R20" i="24"/>
  <c r="W20" i="24" s="1"/>
  <c r="AB20" i="24" s="1"/>
  <c r="AB53" i="24" s="1"/>
  <c r="R18" i="24"/>
  <c r="W18" i="24" s="1"/>
  <c r="AB18" i="24" s="1"/>
  <c r="AB51" i="24" s="1"/>
  <c r="R28" i="24"/>
  <c r="W28" i="24" s="1"/>
  <c r="AB28" i="24" s="1"/>
  <c r="AB61" i="24" s="1"/>
  <c r="S18" i="24"/>
  <c r="X18" i="24" s="1"/>
  <c r="AC18" i="24" s="1"/>
  <c r="AC51" i="24" s="1"/>
  <c r="Q12" i="24"/>
  <c r="V12" i="24" s="1"/>
  <c r="AA12" i="24" s="1"/>
  <c r="AA45" i="24" s="1"/>
  <c r="Q20" i="24"/>
  <c r="V20" i="24" s="1"/>
  <c r="AA20" i="24" s="1"/>
  <c r="AA53" i="24" s="1"/>
  <c r="Q30" i="24"/>
  <c r="V30" i="24" s="1"/>
  <c r="AA30" i="24" s="1"/>
  <c r="AA63" i="24" s="1"/>
  <c r="R14" i="22"/>
  <c r="W14" i="22" s="1"/>
  <c r="AB14" i="22" s="1"/>
  <c r="AB47" i="22" s="1"/>
  <c r="R28" i="22"/>
  <c r="W28" i="22" s="1"/>
  <c r="AB28" i="22" s="1"/>
  <c r="AB61" i="22" s="1"/>
  <c r="S13" i="22"/>
  <c r="X13" i="22" s="1"/>
  <c r="AC13" i="22" s="1"/>
  <c r="AC46" i="22" s="1"/>
  <c r="S11" i="22"/>
  <c r="X11" i="22" s="1"/>
  <c r="AC11" i="22" s="1"/>
  <c r="AC44" i="22" s="1"/>
  <c r="R19" i="22"/>
  <c r="W19" i="22" s="1"/>
  <c r="AB19" i="22" s="1"/>
  <c r="AB52" i="22" s="1"/>
  <c r="R26" i="22"/>
  <c r="W26" i="22" s="1"/>
  <c r="AB26" i="22" s="1"/>
  <c r="AB59" i="22" s="1"/>
  <c r="R10" i="22"/>
  <c r="W10" i="22" s="1"/>
  <c r="AB10" i="22" s="1"/>
  <c r="AB43" i="22" s="1"/>
  <c r="R13" i="22"/>
  <c r="W13" i="22" s="1"/>
  <c r="AB13" i="22" s="1"/>
  <c r="AB46" i="22" s="1"/>
  <c r="S28" i="22"/>
  <c r="X28" i="22" s="1"/>
  <c r="AC28" i="22" s="1"/>
  <c r="AC61" i="22" s="1"/>
  <c r="R27" i="22"/>
  <c r="W27" i="22" s="1"/>
  <c r="AB27" i="22" s="1"/>
  <c r="AB60" i="22" s="1"/>
  <c r="R30" i="22"/>
  <c r="W30" i="22" s="1"/>
  <c r="AB30" i="22" s="1"/>
  <c r="AB63" i="22" s="1"/>
  <c r="Q8" i="22"/>
  <c r="V8" i="22" s="1"/>
  <c r="AA8" i="22" s="1"/>
  <c r="AA41" i="22" s="1"/>
  <c r="Q26" i="22"/>
  <c r="V26" i="22" s="1"/>
  <c r="AA26" i="22" s="1"/>
  <c r="AA59" i="22" s="1"/>
  <c r="Q14" i="22"/>
  <c r="V14" i="22" s="1"/>
  <c r="AA14" i="22" s="1"/>
  <c r="AA47" i="22" s="1"/>
  <c r="Q20" i="22"/>
  <c r="V20" i="22" s="1"/>
  <c r="AA20" i="22" s="1"/>
  <c r="AA53" i="22" s="1"/>
  <c r="Q24" i="22"/>
  <c r="V24" i="22" s="1"/>
  <c r="AA24" i="22" s="1"/>
  <c r="AA57" i="22" s="1"/>
  <c r="R7" i="21"/>
  <c r="W7" i="21" s="1"/>
  <c r="AB7" i="21" s="1"/>
  <c r="AB40" i="21" s="1"/>
  <c r="W9" i="21"/>
  <c r="AB9" i="21" s="1"/>
  <c r="AB42" i="21" s="1"/>
  <c r="X19" i="21"/>
  <c r="AC19" i="21" s="1"/>
  <c r="AC52" i="21" s="1"/>
  <c r="X30" i="21"/>
  <c r="AC30" i="21" s="1"/>
  <c r="AC63" i="21" s="1"/>
  <c r="X7" i="21"/>
  <c r="AC7" i="21" s="1"/>
  <c r="AC40" i="21" s="1"/>
  <c r="X9" i="21"/>
  <c r="AC9" i="21" s="1"/>
  <c r="AC42" i="21" s="1"/>
  <c r="R6" i="21"/>
  <c r="W6" i="21" s="1"/>
  <c r="AB6" i="21" s="1"/>
  <c r="AB39" i="21" s="1"/>
  <c r="X16" i="21"/>
  <c r="AC16" i="21" s="1"/>
  <c r="AC49" i="21" s="1"/>
  <c r="X22" i="21"/>
  <c r="AC22" i="21" s="1"/>
  <c r="AC55" i="21" s="1"/>
  <c r="X32" i="21"/>
  <c r="AC32" i="21" s="1"/>
  <c r="AC65" i="21" s="1"/>
  <c r="X26" i="21"/>
  <c r="AC26" i="21" s="1"/>
  <c r="AC59" i="21" s="1"/>
  <c r="V22" i="21"/>
  <c r="AA22" i="21" s="1"/>
  <c r="AA55" i="21" s="1"/>
  <c r="X15" i="20"/>
  <c r="AC15" i="20" s="1"/>
  <c r="AC48" i="20" s="1"/>
  <c r="W16" i="20"/>
  <c r="AB16" i="20" s="1"/>
  <c r="AB49" i="20" s="1"/>
  <c r="X17" i="20"/>
  <c r="AC17" i="20" s="1"/>
  <c r="AC50" i="20" s="1"/>
  <c r="W18" i="20"/>
  <c r="AB18" i="20" s="1"/>
  <c r="AB51" i="20" s="1"/>
  <c r="X21" i="20"/>
  <c r="AC21" i="20" s="1"/>
  <c r="AC54" i="20" s="1"/>
  <c r="W22" i="20"/>
  <c r="AB22" i="20" s="1"/>
  <c r="AB55" i="20" s="1"/>
  <c r="X23" i="20"/>
  <c r="AC23" i="20" s="1"/>
  <c r="AC56" i="20" s="1"/>
  <c r="W24" i="20"/>
  <c r="AB24" i="20" s="1"/>
  <c r="AB57" i="20" s="1"/>
  <c r="X25" i="20"/>
  <c r="AC25" i="20" s="1"/>
  <c r="AC58" i="20" s="1"/>
  <c r="W26" i="20"/>
  <c r="AB26" i="20" s="1"/>
  <c r="AB59" i="20" s="1"/>
  <c r="X29" i="20"/>
  <c r="AC29" i="20" s="1"/>
  <c r="AC62" i="20" s="1"/>
  <c r="W30" i="20"/>
  <c r="AB30" i="20" s="1"/>
  <c r="AB63" i="20" s="1"/>
  <c r="X31" i="20"/>
  <c r="AC31" i="20" s="1"/>
  <c r="AC64" i="20" s="1"/>
  <c r="W32" i="20"/>
  <c r="AB32" i="20" s="1"/>
  <c r="AB65" i="20" s="1"/>
  <c r="X13" i="20"/>
  <c r="AC13" i="20" s="1"/>
  <c r="AC46" i="20" s="1"/>
  <c r="X14" i="20"/>
  <c r="AC14" i="20" s="1"/>
  <c r="AC47" i="20" s="1"/>
  <c r="X16" i="20"/>
  <c r="AC16" i="20" s="1"/>
  <c r="AC49" i="20" s="1"/>
  <c r="X18" i="20"/>
  <c r="AC18" i="20" s="1"/>
  <c r="AC51" i="20" s="1"/>
  <c r="X20" i="20"/>
  <c r="AC20" i="20" s="1"/>
  <c r="AC53" i="20" s="1"/>
  <c r="X22" i="20"/>
  <c r="AC22" i="20" s="1"/>
  <c r="AC55" i="20" s="1"/>
  <c r="X24" i="20"/>
  <c r="AC24" i="20" s="1"/>
  <c r="AC57" i="20" s="1"/>
  <c r="X26" i="20"/>
  <c r="AC26" i="20" s="1"/>
  <c r="AC59" i="20" s="1"/>
  <c r="X28" i="20"/>
  <c r="AC28" i="20" s="1"/>
  <c r="AC61" i="20" s="1"/>
  <c r="X30" i="20"/>
  <c r="AC30" i="20" s="1"/>
  <c r="AC63" i="20" s="1"/>
  <c r="X32" i="20"/>
  <c r="AC32" i="20" s="1"/>
  <c r="AC65" i="20" s="1"/>
  <c r="X12" i="20"/>
  <c r="AC12" i="20" s="1"/>
  <c r="AC45" i="20" s="1"/>
  <c r="V20" i="20"/>
  <c r="AA20" i="20" s="1"/>
  <c r="AA53" i="20" s="1"/>
  <c r="V28" i="20"/>
  <c r="AA28" i="20" s="1"/>
  <c r="AA61" i="20" s="1"/>
  <c r="Q13" i="20"/>
  <c r="V13" i="20" s="1"/>
  <c r="AA13" i="20" s="1"/>
  <c r="AA46" i="20" s="1"/>
  <c r="Q6" i="20"/>
  <c r="V6" i="20" s="1"/>
  <c r="AA6" i="20" s="1"/>
  <c r="AA39" i="20" s="1"/>
  <c r="Q7" i="20"/>
  <c r="V7" i="20" s="1"/>
  <c r="AA7" i="20" s="1"/>
  <c r="AA40" i="20" s="1"/>
  <c r="Q8" i="20"/>
  <c r="V8" i="20" s="1"/>
  <c r="AA8" i="20" s="1"/>
  <c r="AA41" i="20" s="1"/>
  <c r="Q9" i="20"/>
  <c r="V9" i="20" s="1"/>
  <c r="AA9" i="20" s="1"/>
  <c r="AA42" i="20" s="1"/>
  <c r="R6" i="19"/>
  <c r="W6" i="19" s="1"/>
  <c r="AB6" i="19" s="1"/>
  <c r="AB39" i="19" s="1"/>
  <c r="S7" i="19"/>
  <c r="X7" i="19" s="1"/>
  <c r="AC7" i="19" s="1"/>
  <c r="AC40" i="19" s="1"/>
  <c r="S17" i="19"/>
  <c r="X17" i="19" s="1"/>
  <c r="AC17" i="19" s="1"/>
  <c r="AC50" i="19" s="1"/>
  <c r="S8" i="19"/>
  <c r="X8" i="19" s="1"/>
  <c r="AC8" i="19" s="1"/>
  <c r="AC41" i="19" s="1"/>
  <c r="R14" i="19"/>
  <c r="W14" i="19" s="1"/>
  <c r="AB14" i="19" s="1"/>
  <c r="AB47" i="19" s="1"/>
  <c r="R19" i="19"/>
  <c r="W19" i="19" s="1"/>
  <c r="AB19" i="19" s="1"/>
  <c r="AB52" i="19" s="1"/>
  <c r="S28" i="19"/>
  <c r="X28" i="19" s="1"/>
  <c r="AC28" i="19" s="1"/>
  <c r="AC61" i="19" s="1"/>
  <c r="Q18" i="19"/>
  <c r="V18" i="19" s="1"/>
  <c r="AA18" i="19" s="1"/>
  <c r="AA51" i="19" s="1"/>
  <c r="Q29" i="19"/>
  <c r="V29" i="19" s="1"/>
  <c r="AA29" i="19" s="1"/>
  <c r="AA62" i="19" s="1"/>
  <c r="Q16" i="19"/>
  <c r="V16" i="19" s="1"/>
  <c r="AA16" i="19" s="1"/>
  <c r="AA49" i="19" s="1"/>
  <c r="Q13" i="19"/>
  <c r="V13" i="19" s="1"/>
  <c r="AA13" i="19" s="1"/>
  <c r="AA46" i="19" s="1"/>
  <c r="Q27" i="19"/>
  <c r="V27" i="19" s="1"/>
  <c r="AA27" i="19" s="1"/>
  <c r="AA60" i="19" s="1"/>
  <c r="Q28" i="19"/>
  <c r="V28" i="19" s="1"/>
  <c r="AA28" i="19" s="1"/>
  <c r="AA61" i="19" s="1"/>
  <c r="Q11" i="19"/>
  <c r="V11" i="19" s="1"/>
  <c r="AA11" i="19" s="1"/>
  <c r="AA44" i="19" s="1"/>
  <c r="Q25" i="19"/>
  <c r="V25" i="19" s="1"/>
  <c r="AA25" i="19" s="1"/>
  <c r="AA58" i="19" s="1"/>
  <c r="Q26" i="19"/>
  <c r="V26" i="19" s="1"/>
  <c r="AA26" i="19" s="1"/>
  <c r="AA59" i="19" s="1"/>
  <c r="R20" i="18"/>
  <c r="W20" i="18" s="1"/>
  <c r="AB20" i="18" s="1"/>
  <c r="AB53" i="18" s="1"/>
  <c r="R7" i="18"/>
  <c r="W7" i="18" s="1"/>
  <c r="AB7" i="18" s="1"/>
  <c r="AB40" i="18" s="1"/>
  <c r="R30" i="18"/>
  <c r="W30" i="18" s="1"/>
  <c r="AB30" i="18" s="1"/>
  <c r="AB63" i="18" s="1"/>
  <c r="S10" i="18"/>
  <c r="X10" i="18" s="1"/>
  <c r="AC10" i="18" s="1"/>
  <c r="AC43" i="18" s="1"/>
  <c r="R12" i="18"/>
  <c r="W12" i="18" s="1"/>
  <c r="AB12" i="18" s="1"/>
  <c r="AB45" i="18" s="1"/>
  <c r="R18" i="18"/>
  <c r="W18" i="18" s="1"/>
  <c r="AB18" i="18" s="1"/>
  <c r="AB51" i="18" s="1"/>
  <c r="S23" i="18"/>
  <c r="X23" i="18" s="1"/>
  <c r="AC23" i="18" s="1"/>
  <c r="AC56" i="18" s="1"/>
  <c r="R28" i="18"/>
  <c r="W28" i="18" s="1"/>
  <c r="AB28" i="18" s="1"/>
  <c r="AB61" i="18" s="1"/>
  <c r="S12" i="18"/>
  <c r="X12" i="18" s="1"/>
  <c r="AC12" i="18" s="1"/>
  <c r="AC45" i="18" s="1"/>
  <c r="S17" i="18"/>
  <c r="X17" i="18" s="1"/>
  <c r="AC17" i="18" s="1"/>
  <c r="AC50" i="18" s="1"/>
  <c r="R16" i="18"/>
  <c r="W16" i="18" s="1"/>
  <c r="AB16" i="18" s="1"/>
  <c r="AB49" i="18" s="1"/>
  <c r="S20" i="18"/>
  <c r="X20" i="18" s="1"/>
  <c r="AC20" i="18" s="1"/>
  <c r="AC53" i="18" s="1"/>
  <c r="R29" i="18"/>
  <c r="W29" i="18" s="1"/>
  <c r="AB29" i="18" s="1"/>
  <c r="AB62" i="18" s="1"/>
  <c r="Q24" i="18"/>
  <c r="V24" i="18" s="1"/>
  <c r="AA24" i="18" s="1"/>
  <c r="AA57" i="18" s="1"/>
  <c r="Q7" i="18"/>
  <c r="V7" i="18" s="1"/>
  <c r="AA7" i="18" s="1"/>
  <c r="AA40" i="18" s="1"/>
  <c r="Q25" i="18"/>
  <c r="V25" i="18" s="1"/>
  <c r="AA25" i="18" s="1"/>
  <c r="AA58" i="18" s="1"/>
  <c r="Q13" i="18"/>
  <c r="V13" i="18" s="1"/>
  <c r="AA13" i="18" s="1"/>
  <c r="AA46" i="18" s="1"/>
  <c r="Q14" i="18"/>
  <c r="V14" i="18" s="1"/>
  <c r="AA14" i="18" s="1"/>
  <c r="AA47" i="18" s="1"/>
  <c r="Q17" i="18"/>
  <c r="V17" i="18" s="1"/>
  <c r="AA17" i="18" s="1"/>
  <c r="AA50" i="18" s="1"/>
  <c r="S12" i="17"/>
  <c r="X12" i="17" s="1"/>
  <c r="AC12" i="17" s="1"/>
  <c r="AC45" i="17" s="1"/>
  <c r="S19" i="17"/>
  <c r="X19" i="17" s="1"/>
  <c r="AC19" i="17" s="1"/>
  <c r="AC52" i="17" s="1"/>
  <c r="S25" i="17"/>
  <c r="X25" i="17" s="1"/>
  <c r="AC25" i="17" s="1"/>
  <c r="AC58" i="17" s="1"/>
  <c r="R18" i="17"/>
  <c r="W18" i="17" s="1"/>
  <c r="AB18" i="17" s="1"/>
  <c r="AB51" i="17" s="1"/>
  <c r="R30" i="17"/>
  <c r="W30" i="17" s="1"/>
  <c r="AB30" i="17" s="1"/>
  <c r="AB63" i="17" s="1"/>
  <c r="R24" i="17"/>
  <c r="W24" i="17" s="1"/>
  <c r="AB24" i="17" s="1"/>
  <c r="AB57" i="17" s="1"/>
  <c r="S29" i="17"/>
  <c r="X29" i="17" s="1"/>
  <c r="AC29" i="17" s="1"/>
  <c r="AC62" i="17" s="1"/>
  <c r="R10" i="17"/>
  <c r="W10" i="17" s="1"/>
  <c r="AB10" i="17" s="1"/>
  <c r="AB43" i="17" s="1"/>
  <c r="S15" i="17"/>
  <c r="X15" i="17" s="1"/>
  <c r="AC15" i="17" s="1"/>
  <c r="AC48" i="17" s="1"/>
  <c r="R16" i="17"/>
  <c r="W16" i="17" s="1"/>
  <c r="AB16" i="17" s="1"/>
  <c r="AB49" i="17" s="1"/>
  <c r="S23" i="17"/>
  <c r="X23" i="17" s="1"/>
  <c r="AC23" i="17" s="1"/>
  <c r="AC56" i="17" s="1"/>
  <c r="S9" i="17"/>
  <c r="X9" i="17" s="1"/>
  <c r="AC9" i="17" s="1"/>
  <c r="AC42" i="17" s="1"/>
  <c r="S8" i="17"/>
  <c r="X8" i="17" s="1"/>
  <c r="AC8" i="17" s="1"/>
  <c r="AC41" i="17" s="1"/>
  <c r="R32" i="17"/>
  <c r="W32" i="17" s="1"/>
  <c r="AB32" i="17" s="1"/>
  <c r="AB65" i="17" s="1"/>
  <c r="Q20" i="17"/>
  <c r="V20" i="17" s="1"/>
  <c r="AA20" i="17" s="1"/>
  <c r="AA53" i="17" s="1"/>
  <c r="Q12" i="17"/>
  <c r="V12" i="17" s="1"/>
  <c r="AA12" i="17" s="1"/>
  <c r="AA45" i="17" s="1"/>
  <c r="R7" i="16"/>
  <c r="W7" i="16" s="1"/>
  <c r="AB7" i="16" s="1"/>
  <c r="AB40" i="16" s="1"/>
  <c r="W9" i="16"/>
  <c r="AB9" i="16" s="1"/>
  <c r="AB42" i="16" s="1"/>
  <c r="W24" i="16"/>
  <c r="AB24" i="16" s="1"/>
  <c r="AB57" i="16" s="1"/>
  <c r="W27" i="16"/>
  <c r="AB27" i="16" s="1"/>
  <c r="AB60" i="16" s="1"/>
  <c r="W28" i="16"/>
  <c r="AB28" i="16" s="1"/>
  <c r="AB61" i="16" s="1"/>
  <c r="R6" i="16"/>
  <c r="W6" i="16" s="1"/>
  <c r="AB6" i="16" s="1"/>
  <c r="AB39" i="16" s="1"/>
  <c r="X7" i="16"/>
  <c r="AC7" i="16" s="1"/>
  <c r="AC40" i="16" s="1"/>
  <c r="W8" i="16"/>
  <c r="AB8" i="16" s="1"/>
  <c r="AB41" i="16" s="1"/>
  <c r="X9" i="16"/>
  <c r="AC9" i="16" s="1"/>
  <c r="AC42" i="16" s="1"/>
  <c r="W11" i="16"/>
  <c r="AB11" i="16" s="1"/>
  <c r="AB44" i="16" s="1"/>
  <c r="W15" i="16"/>
  <c r="AB15" i="16" s="1"/>
  <c r="AB48" i="16" s="1"/>
  <c r="W22" i="16"/>
  <c r="AB22" i="16" s="1"/>
  <c r="AB55" i="16" s="1"/>
  <c r="X23" i="16"/>
  <c r="AC23" i="16" s="1"/>
  <c r="AC56" i="16" s="1"/>
  <c r="W25" i="16"/>
  <c r="AB25" i="16" s="1"/>
  <c r="AB58" i="16" s="1"/>
  <c r="W26" i="16"/>
  <c r="AB26" i="16" s="1"/>
  <c r="AB59" i="16" s="1"/>
  <c r="W12" i="16"/>
  <c r="AB12" i="16" s="1"/>
  <c r="AB45" i="16" s="1"/>
  <c r="X13" i="16"/>
  <c r="AC13" i="16" s="1"/>
  <c r="AC46" i="16" s="1"/>
  <c r="W32" i="16"/>
  <c r="AB32" i="16" s="1"/>
  <c r="AB65" i="16" s="1"/>
  <c r="S6" i="16"/>
  <c r="X6" i="16" s="1"/>
  <c r="AC6" i="16" s="1"/>
  <c r="AC39" i="16" s="1"/>
  <c r="X11" i="16"/>
  <c r="AC11" i="16" s="1"/>
  <c r="AC44" i="16" s="1"/>
  <c r="W18" i="16"/>
  <c r="AB18" i="16" s="1"/>
  <c r="AB51" i="16" s="1"/>
  <c r="X31" i="16"/>
  <c r="AC31" i="16" s="1"/>
  <c r="AC64" i="16" s="1"/>
  <c r="X32" i="16"/>
  <c r="AC32" i="16" s="1"/>
  <c r="AC65" i="16" s="1"/>
  <c r="W17" i="16"/>
  <c r="AB17" i="16" s="1"/>
  <c r="AB50" i="16" s="1"/>
  <c r="X18" i="16"/>
  <c r="AC18" i="16" s="1"/>
  <c r="AC51" i="16" s="1"/>
  <c r="W30" i="16"/>
  <c r="AB30" i="16" s="1"/>
  <c r="AB63" i="16" s="1"/>
  <c r="X14" i="16"/>
  <c r="AC14" i="16" s="1"/>
  <c r="AC47" i="16" s="1"/>
  <c r="W20" i="16"/>
  <c r="AB20" i="16" s="1"/>
  <c r="AB53" i="16" s="1"/>
  <c r="X25" i="16"/>
  <c r="AC25" i="16" s="1"/>
  <c r="AC58" i="16" s="1"/>
  <c r="X27" i="16"/>
  <c r="AC27" i="16" s="1"/>
  <c r="AC60" i="16" s="1"/>
  <c r="W29" i="16"/>
  <c r="AB29" i="16" s="1"/>
  <c r="AB62" i="16" s="1"/>
  <c r="V15" i="16"/>
  <c r="AA15" i="16" s="1"/>
  <c r="AA48" i="16" s="1"/>
  <c r="V23" i="16"/>
  <c r="AA23" i="16" s="1"/>
  <c r="AA56" i="16" s="1"/>
  <c r="V13" i="16"/>
  <c r="AA13" i="16" s="1"/>
  <c r="AA46" i="16" s="1"/>
  <c r="V24" i="16"/>
  <c r="AA24" i="16" s="1"/>
  <c r="AA57" i="16" s="1"/>
  <c r="V29" i="16"/>
  <c r="AA29" i="16" s="1"/>
  <c r="AA62" i="16" s="1"/>
  <c r="X18" i="15"/>
  <c r="AC18" i="15" s="1"/>
  <c r="AC51" i="15" s="1"/>
  <c r="X24" i="15"/>
  <c r="AC24" i="15" s="1"/>
  <c r="AC57" i="15" s="1"/>
  <c r="X7" i="15"/>
  <c r="AC7" i="15" s="1"/>
  <c r="AC40" i="15" s="1"/>
  <c r="W24" i="15"/>
  <c r="AB24" i="15" s="1"/>
  <c r="AB57" i="15" s="1"/>
  <c r="X23" i="15"/>
  <c r="AC23" i="15" s="1"/>
  <c r="AC56" i="15" s="1"/>
  <c r="X32" i="15"/>
  <c r="AC32" i="15" s="1"/>
  <c r="AC65" i="15" s="1"/>
  <c r="W10" i="15"/>
  <c r="AB10" i="15" s="1"/>
  <c r="AB43" i="15" s="1"/>
  <c r="W22" i="15"/>
  <c r="AB22" i="15" s="1"/>
  <c r="AB55" i="15" s="1"/>
  <c r="W29" i="15"/>
  <c r="AB29" i="15" s="1"/>
  <c r="AB62" i="15" s="1"/>
  <c r="W20" i="15"/>
  <c r="AB20" i="15" s="1"/>
  <c r="AB53" i="15" s="1"/>
  <c r="W8" i="15"/>
  <c r="AB8" i="15" s="1"/>
  <c r="AB41" i="15" s="1"/>
  <c r="V8" i="15"/>
  <c r="AA8" i="15" s="1"/>
  <c r="AA41" i="15" s="1"/>
  <c r="V12" i="15"/>
  <c r="AA12" i="15" s="1"/>
  <c r="AA45" i="15" s="1"/>
  <c r="S6" i="14"/>
  <c r="X6" i="14" s="1"/>
  <c r="AC6" i="14" s="1"/>
  <c r="AC39" i="14" s="1"/>
  <c r="S11" i="14"/>
  <c r="X11" i="14" s="1"/>
  <c r="AC11" i="14" s="1"/>
  <c r="AC44" i="14" s="1"/>
  <c r="S12" i="14"/>
  <c r="X12" i="14" s="1"/>
  <c r="AC12" i="14" s="1"/>
  <c r="AC45" i="14" s="1"/>
  <c r="X20" i="14"/>
  <c r="AC20" i="14" s="1"/>
  <c r="AC53" i="14" s="1"/>
  <c r="W28" i="14"/>
  <c r="AB28" i="14" s="1"/>
  <c r="AB61" i="14" s="1"/>
  <c r="R9" i="14"/>
  <c r="W9" i="14" s="1"/>
  <c r="AB9" i="14" s="1"/>
  <c r="AB42" i="14" s="1"/>
  <c r="X25" i="14"/>
  <c r="AC25" i="14" s="1"/>
  <c r="AC58" i="14" s="1"/>
  <c r="W26" i="14"/>
  <c r="AB26" i="14" s="1"/>
  <c r="AB59" i="14" s="1"/>
  <c r="X31" i="14"/>
  <c r="AC31" i="14" s="1"/>
  <c r="AC64" i="14" s="1"/>
  <c r="S7" i="14"/>
  <c r="X7" i="14" s="1"/>
  <c r="AC7" i="14" s="1"/>
  <c r="AC40" i="14" s="1"/>
  <c r="X16" i="14"/>
  <c r="AC16" i="14" s="1"/>
  <c r="AC49" i="14" s="1"/>
  <c r="X23" i="14"/>
  <c r="AC23" i="14" s="1"/>
  <c r="AC56" i="14" s="1"/>
  <c r="X24" i="14"/>
  <c r="AC24" i="14" s="1"/>
  <c r="AC57" i="14" s="1"/>
  <c r="R16" i="14"/>
  <c r="W16" i="14" s="1"/>
  <c r="AB16" i="14" s="1"/>
  <c r="AB49" i="14" s="1"/>
  <c r="W30" i="14"/>
  <c r="AB30" i="14" s="1"/>
  <c r="AB63" i="14" s="1"/>
  <c r="X15" i="14"/>
  <c r="AC15" i="14" s="1"/>
  <c r="AC48" i="14" s="1"/>
  <c r="X21" i="14"/>
  <c r="AC21" i="14" s="1"/>
  <c r="AC54" i="14" s="1"/>
  <c r="X22" i="14"/>
  <c r="AC22" i="14" s="1"/>
  <c r="AC55" i="14" s="1"/>
  <c r="X29" i="14"/>
  <c r="AC29" i="14" s="1"/>
  <c r="AC62" i="14" s="1"/>
  <c r="Q18" i="14"/>
  <c r="V18" i="14" s="1"/>
  <c r="AA18" i="14" s="1"/>
  <c r="AA51" i="14" s="1"/>
  <c r="Q26" i="14"/>
  <c r="V26" i="14" s="1"/>
  <c r="AA26" i="14" s="1"/>
  <c r="AA59" i="14" s="1"/>
  <c r="Q6" i="14"/>
  <c r="V6" i="14" s="1"/>
  <c r="AA6" i="14" s="1"/>
  <c r="AA39" i="14" s="1"/>
  <c r="Q30" i="14"/>
  <c r="V30" i="14" s="1"/>
  <c r="AA30" i="14" s="1"/>
  <c r="AA63" i="14" s="1"/>
  <c r="Q13" i="14"/>
  <c r="V13" i="14" s="1"/>
  <c r="AA13" i="14" s="1"/>
  <c r="AA46" i="14" s="1"/>
  <c r="Q14" i="14"/>
  <c r="V14" i="14" s="1"/>
  <c r="AA14" i="14" s="1"/>
  <c r="AA47" i="14" s="1"/>
  <c r="Q21" i="14"/>
  <c r="V21" i="14" s="1"/>
  <c r="AA21" i="14" s="1"/>
  <c r="AA54" i="14" s="1"/>
  <c r="S10" i="13"/>
  <c r="X10" i="13" s="1"/>
  <c r="AC10" i="13" s="1"/>
  <c r="AC43" i="13" s="1"/>
  <c r="S17" i="13"/>
  <c r="X17" i="13" s="1"/>
  <c r="AC17" i="13" s="1"/>
  <c r="AC50" i="13" s="1"/>
  <c r="S18" i="13"/>
  <c r="X18" i="13" s="1"/>
  <c r="AC18" i="13" s="1"/>
  <c r="AC51" i="13" s="1"/>
  <c r="S25" i="13"/>
  <c r="X25" i="13" s="1"/>
  <c r="AC25" i="13" s="1"/>
  <c r="AC58" i="13" s="1"/>
  <c r="S26" i="13"/>
  <c r="X26" i="13" s="1"/>
  <c r="AC26" i="13" s="1"/>
  <c r="AC59" i="13" s="1"/>
  <c r="R16" i="13"/>
  <c r="W16" i="13" s="1"/>
  <c r="AB16" i="13" s="1"/>
  <c r="AB49" i="13" s="1"/>
  <c r="R24" i="13"/>
  <c r="W24" i="13" s="1"/>
  <c r="AB24" i="13" s="1"/>
  <c r="AB57" i="13" s="1"/>
  <c r="R32" i="13"/>
  <c r="W32" i="13" s="1"/>
  <c r="AB32" i="13" s="1"/>
  <c r="AB65" i="13" s="1"/>
  <c r="R11" i="13"/>
  <c r="W11" i="13" s="1"/>
  <c r="AB11" i="13" s="1"/>
  <c r="AB44" i="13" s="1"/>
  <c r="S16" i="13"/>
  <c r="X16" i="13" s="1"/>
  <c r="AC16" i="13" s="1"/>
  <c r="AC49" i="13" s="1"/>
  <c r="S23" i="13"/>
  <c r="X23" i="13" s="1"/>
  <c r="AC23" i="13" s="1"/>
  <c r="AC56" i="13" s="1"/>
  <c r="S24" i="13"/>
  <c r="X24" i="13" s="1"/>
  <c r="AC24" i="13" s="1"/>
  <c r="AC57" i="13" s="1"/>
  <c r="S31" i="13"/>
  <c r="X31" i="13" s="1"/>
  <c r="AC31" i="13" s="1"/>
  <c r="AC64" i="13" s="1"/>
  <c r="S32" i="13"/>
  <c r="X32" i="13" s="1"/>
  <c r="AC32" i="13" s="1"/>
  <c r="AC65" i="13" s="1"/>
  <c r="R8" i="13"/>
  <c r="W8" i="13" s="1"/>
  <c r="AB8" i="13" s="1"/>
  <c r="AB41" i="13" s="1"/>
  <c r="R14" i="13"/>
  <c r="W14" i="13" s="1"/>
  <c r="AB14" i="13" s="1"/>
  <c r="AB47" i="13" s="1"/>
  <c r="R22" i="13"/>
  <c r="W22" i="13" s="1"/>
  <c r="AB22" i="13" s="1"/>
  <c r="AB55" i="13" s="1"/>
  <c r="R30" i="13"/>
  <c r="W30" i="13" s="1"/>
  <c r="AB30" i="13" s="1"/>
  <c r="AB63" i="13" s="1"/>
  <c r="S14" i="13"/>
  <c r="X14" i="13" s="1"/>
  <c r="AC14" i="13" s="1"/>
  <c r="AC47" i="13" s="1"/>
  <c r="S22" i="13"/>
  <c r="X22" i="13" s="1"/>
  <c r="AC22" i="13" s="1"/>
  <c r="AC55" i="13" s="1"/>
  <c r="S30" i="13"/>
  <c r="X30" i="13" s="1"/>
  <c r="AC30" i="13" s="1"/>
  <c r="AC63" i="13" s="1"/>
  <c r="R12" i="13"/>
  <c r="W12" i="13" s="1"/>
  <c r="AB12" i="13" s="1"/>
  <c r="AB45" i="13" s="1"/>
  <c r="S11" i="13"/>
  <c r="X11" i="13" s="1"/>
  <c r="AC11" i="13" s="1"/>
  <c r="AC44" i="13" s="1"/>
  <c r="R18" i="13"/>
  <c r="W18" i="13" s="1"/>
  <c r="AB18" i="13" s="1"/>
  <c r="AB51" i="13" s="1"/>
  <c r="R26" i="13"/>
  <c r="W26" i="13" s="1"/>
  <c r="AB26" i="13" s="1"/>
  <c r="AB59" i="13" s="1"/>
  <c r="Q14" i="13"/>
  <c r="V14" i="13" s="1"/>
  <c r="AA14" i="13" s="1"/>
  <c r="AA47" i="13" s="1"/>
  <c r="Q22" i="13"/>
  <c r="V22" i="13" s="1"/>
  <c r="AA22" i="13" s="1"/>
  <c r="AA55" i="13" s="1"/>
  <c r="Q30" i="13"/>
  <c r="V30" i="13" s="1"/>
  <c r="AA30" i="13" s="1"/>
  <c r="AA63" i="13" s="1"/>
  <c r="Q9" i="13"/>
  <c r="V9" i="13" s="1"/>
  <c r="AA9" i="13" s="1"/>
  <c r="AA42" i="13" s="1"/>
  <c r="Q13" i="13"/>
  <c r="V13" i="13" s="1"/>
  <c r="AA13" i="13" s="1"/>
  <c r="AA46" i="13" s="1"/>
  <c r="S8" i="12"/>
  <c r="X8" i="12" s="1"/>
  <c r="AC8" i="12" s="1"/>
  <c r="AC41" i="12" s="1"/>
  <c r="S13" i="12"/>
  <c r="X13" i="12" s="1"/>
  <c r="AC13" i="12" s="1"/>
  <c r="AC46" i="12" s="1"/>
  <c r="S23" i="12"/>
  <c r="X23" i="12" s="1"/>
  <c r="AC23" i="12" s="1"/>
  <c r="AC56" i="12" s="1"/>
  <c r="S24" i="12"/>
  <c r="X24" i="12" s="1"/>
  <c r="AC24" i="12" s="1"/>
  <c r="AC57" i="12" s="1"/>
  <c r="S7" i="12"/>
  <c r="X7" i="12" s="1"/>
  <c r="AC7" i="12" s="1"/>
  <c r="AC40" i="12" s="1"/>
  <c r="S12" i="12"/>
  <c r="X12" i="12" s="1"/>
  <c r="AC12" i="12" s="1"/>
  <c r="AC45" i="12" s="1"/>
  <c r="S21" i="12"/>
  <c r="X21" i="12" s="1"/>
  <c r="AC21" i="12" s="1"/>
  <c r="AC54" i="12" s="1"/>
  <c r="S22" i="12"/>
  <c r="X22" i="12" s="1"/>
  <c r="AC22" i="12" s="1"/>
  <c r="AC55" i="12" s="1"/>
  <c r="R16" i="12"/>
  <c r="W16" i="12" s="1"/>
  <c r="AB16" i="12" s="1"/>
  <c r="AB49" i="12" s="1"/>
  <c r="S19" i="12"/>
  <c r="X19" i="12" s="1"/>
  <c r="AC19" i="12" s="1"/>
  <c r="AC52" i="12" s="1"/>
  <c r="S20" i="12"/>
  <c r="X20" i="12" s="1"/>
  <c r="AC20" i="12" s="1"/>
  <c r="AC53" i="12" s="1"/>
  <c r="S17" i="12"/>
  <c r="X17" i="12" s="1"/>
  <c r="AC17" i="12" s="1"/>
  <c r="AC50" i="12" s="1"/>
  <c r="S32" i="12"/>
  <c r="X32" i="12" s="1"/>
  <c r="AC32" i="12" s="1"/>
  <c r="AC65" i="12" s="1"/>
  <c r="S16" i="12"/>
  <c r="X16" i="12" s="1"/>
  <c r="AC16" i="12" s="1"/>
  <c r="AC49" i="12" s="1"/>
  <c r="S31" i="12"/>
  <c r="X31" i="12" s="1"/>
  <c r="AC31" i="12" s="1"/>
  <c r="AC64" i="12" s="1"/>
  <c r="S15" i="12"/>
  <c r="X15" i="12" s="1"/>
  <c r="AC15" i="12" s="1"/>
  <c r="AC48" i="12" s="1"/>
  <c r="S29" i="12"/>
  <c r="X29" i="12" s="1"/>
  <c r="AC29" i="12" s="1"/>
  <c r="AC62" i="12" s="1"/>
  <c r="S30" i="12"/>
  <c r="X30" i="12" s="1"/>
  <c r="AC30" i="12" s="1"/>
  <c r="AC63" i="12" s="1"/>
  <c r="S27" i="12"/>
  <c r="X27" i="12" s="1"/>
  <c r="AC27" i="12" s="1"/>
  <c r="AC60" i="12" s="1"/>
  <c r="S28" i="12"/>
  <c r="X28" i="12" s="1"/>
  <c r="AC28" i="12" s="1"/>
  <c r="AC61" i="12" s="1"/>
  <c r="Q20" i="12"/>
  <c r="V20" i="12" s="1"/>
  <c r="AA20" i="12" s="1"/>
  <c r="AA53" i="12" s="1"/>
  <c r="R26" i="11"/>
  <c r="W26" i="11" s="1"/>
  <c r="AB26" i="11" s="1"/>
  <c r="AB59" i="11" s="1"/>
  <c r="S28" i="11"/>
  <c r="X28" i="11" s="1"/>
  <c r="AC28" i="11" s="1"/>
  <c r="AC61" i="11" s="1"/>
  <c r="R20" i="11"/>
  <c r="W20" i="11" s="1"/>
  <c r="AB20" i="11" s="1"/>
  <c r="AB53" i="11" s="1"/>
  <c r="S26" i="11"/>
  <c r="X26" i="11" s="1"/>
  <c r="AC26" i="11" s="1"/>
  <c r="AC59" i="11" s="1"/>
  <c r="R6" i="11"/>
  <c r="W6" i="11" s="1"/>
  <c r="AB6" i="11" s="1"/>
  <c r="AB39" i="11" s="1"/>
  <c r="R9" i="11"/>
  <c r="W9" i="11" s="1"/>
  <c r="AB9" i="11" s="1"/>
  <c r="AB42" i="11" s="1"/>
  <c r="S16" i="11"/>
  <c r="X16" i="11" s="1"/>
  <c r="AC16" i="11" s="1"/>
  <c r="AC49" i="11" s="1"/>
  <c r="R17" i="11"/>
  <c r="W17" i="11" s="1"/>
  <c r="AB17" i="11" s="1"/>
  <c r="AB50" i="11" s="1"/>
  <c r="R18" i="11"/>
  <c r="W18" i="11" s="1"/>
  <c r="AB18" i="11" s="1"/>
  <c r="AB51" i="11" s="1"/>
  <c r="R19" i="11"/>
  <c r="W19" i="11" s="1"/>
  <c r="AB19" i="11" s="1"/>
  <c r="AB52" i="11" s="1"/>
  <c r="S20" i="11"/>
  <c r="X20" i="11" s="1"/>
  <c r="AC20" i="11" s="1"/>
  <c r="AC53" i="11" s="1"/>
  <c r="R21" i="11"/>
  <c r="W21" i="11" s="1"/>
  <c r="AB21" i="11" s="1"/>
  <c r="AB54" i="11" s="1"/>
  <c r="R24" i="11"/>
  <c r="W24" i="11" s="1"/>
  <c r="AB24" i="11" s="1"/>
  <c r="AB57" i="11" s="1"/>
  <c r="S9" i="11"/>
  <c r="X9" i="11" s="1"/>
  <c r="AC9" i="11" s="1"/>
  <c r="AC42" i="11" s="1"/>
  <c r="R11" i="11"/>
  <c r="W11" i="11" s="1"/>
  <c r="AB11" i="11" s="1"/>
  <c r="AB44" i="11" s="1"/>
  <c r="S17" i="11"/>
  <c r="X17" i="11" s="1"/>
  <c r="AC17" i="11" s="1"/>
  <c r="AC50" i="11" s="1"/>
  <c r="S18" i="11"/>
  <c r="X18" i="11" s="1"/>
  <c r="AC18" i="11" s="1"/>
  <c r="AC51" i="11" s="1"/>
  <c r="R22" i="11"/>
  <c r="W22" i="11" s="1"/>
  <c r="AB22" i="11" s="1"/>
  <c r="AB55" i="11" s="1"/>
  <c r="S24" i="11"/>
  <c r="X24" i="11" s="1"/>
  <c r="AC24" i="11" s="1"/>
  <c r="AC57" i="11" s="1"/>
  <c r="R32" i="11"/>
  <c r="W32" i="11" s="1"/>
  <c r="AB32" i="11" s="1"/>
  <c r="AB65" i="11" s="1"/>
  <c r="S11" i="11"/>
  <c r="X11" i="11" s="1"/>
  <c r="AC11" i="11" s="1"/>
  <c r="AC44" i="11" s="1"/>
  <c r="R14" i="11"/>
  <c r="W14" i="11" s="1"/>
  <c r="AB14" i="11" s="1"/>
  <c r="AB47" i="11" s="1"/>
  <c r="S22" i="11"/>
  <c r="X22" i="11" s="1"/>
  <c r="AC22" i="11" s="1"/>
  <c r="AC55" i="11" s="1"/>
  <c r="S27" i="11"/>
  <c r="X27" i="11" s="1"/>
  <c r="AC27" i="11" s="1"/>
  <c r="AC60" i="11" s="1"/>
  <c r="S32" i="11"/>
  <c r="X32" i="11" s="1"/>
  <c r="AC32" i="11" s="1"/>
  <c r="AC65" i="11" s="1"/>
  <c r="R7" i="11"/>
  <c r="W7" i="11" s="1"/>
  <c r="AB7" i="11" s="1"/>
  <c r="AB40" i="11" s="1"/>
  <c r="R13" i="11"/>
  <c r="W13" i="11" s="1"/>
  <c r="AB13" i="11" s="1"/>
  <c r="AB46" i="11" s="1"/>
  <c r="S14" i="11"/>
  <c r="X14" i="11" s="1"/>
  <c r="AC14" i="11" s="1"/>
  <c r="AC47" i="11" s="1"/>
  <c r="R30" i="11"/>
  <c r="W30" i="11" s="1"/>
  <c r="AB30" i="11" s="1"/>
  <c r="AB63" i="11" s="1"/>
  <c r="Q10" i="11"/>
  <c r="V10" i="11" s="1"/>
  <c r="AA10" i="11" s="1"/>
  <c r="AA43" i="11" s="1"/>
  <c r="Q7" i="11"/>
  <c r="V7" i="11" s="1"/>
  <c r="AA7" i="11" s="1"/>
  <c r="AA40" i="11" s="1"/>
  <c r="Q32" i="11"/>
  <c r="V32" i="11" s="1"/>
  <c r="AA32" i="11" s="1"/>
  <c r="AA65" i="11" s="1"/>
  <c r="Q30" i="11"/>
  <c r="V30" i="11" s="1"/>
  <c r="AA30" i="11" s="1"/>
  <c r="AA63" i="11" s="1"/>
  <c r="R7" i="10"/>
  <c r="W7" i="10" s="1"/>
  <c r="AB7" i="10" s="1"/>
  <c r="AB40" i="10" s="1"/>
  <c r="X28" i="10"/>
  <c r="AC28" i="10" s="1"/>
  <c r="AC61" i="10" s="1"/>
  <c r="S21" i="10"/>
  <c r="X21" i="10" s="1"/>
  <c r="AC21" i="10" s="1"/>
  <c r="AC54" i="10" s="1"/>
  <c r="R22" i="10"/>
  <c r="W22" i="10" s="1"/>
  <c r="AB22" i="10" s="1"/>
  <c r="AB55" i="10" s="1"/>
  <c r="S23" i="10"/>
  <c r="X23" i="10" s="1"/>
  <c r="AC23" i="10" s="1"/>
  <c r="AC56" i="10" s="1"/>
  <c r="R24" i="10"/>
  <c r="W24" i="10" s="1"/>
  <c r="AB24" i="10" s="1"/>
  <c r="AB57" i="10" s="1"/>
  <c r="S25" i="10"/>
  <c r="X25" i="10" s="1"/>
  <c r="AC25" i="10" s="1"/>
  <c r="AC58" i="10" s="1"/>
  <c r="R26" i="10"/>
  <c r="W26" i="10" s="1"/>
  <c r="AB26" i="10" s="1"/>
  <c r="AB59" i="10" s="1"/>
  <c r="S17" i="10"/>
  <c r="X17" i="10" s="1"/>
  <c r="AC17" i="10" s="1"/>
  <c r="AC50" i="10" s="1"/>
  <c r="S18" i="10"/>
  <c r="X18" i="10" s="1"/>
  <c r="AC18" i="10" s="1"/>
  <c r="AC51" i="10" s="1"/>
  <c r="S20" i="10"/>
  <c r="X20" i="10" s="1"/>
  <c r="AC20" i="10" s="1"/>
  <c r="AC53" i="10" s="1"/>
  <c r="S22" i="10"/>
  <c r="X22" i="10" s="1"/>
  <c r="AC22" i="10" s="1"/>
  <c r="AC55" i="10" s="1"/>
  <c r="S24" i="10"/>
  <c r="X24" i="10" s="1"/>
  <c r="AC24" i="10" s="1"/>
  <c r="AC57" i="10" s="1"/>
  <c r="S26" i="10"/>
  <c r="X26" i="10" s="1"/>
  <c r="AC26" i="10" s="1"/>
  <c r="AC59" i="10" s="1"/>
  <c r="S16" i="10"/>
  <c r="X16" i="10" s="1"/>
  <c r="AC16" i="10" s="1"/>
  <c r="AC49" i="10" s="1"/>
  <c r="R32" i="10"/>
  <c r="W32" i="10" s="1"/>
  <c r="AB32" i="10" s="1"/>
  <c r="AB65" i="10" s="1"/>
  <c r="X31" i="10"/>
  <c r="AC31" i="10" s="1"/>
  <c r="AC64" i="10" s="1"/>
  <c r="X32" i="10"/>
  <c r="AC32" i="10" s="1"/>
  <c r="AC65" i="10" s="1"/>
  <c r="R9" i="10"/>
  <c r="W9" i="10" s="1"/>
  <c r="AB9" i="10" s="1"/>
  <c r="AB42" i="10" s="1"/>
  <c r="R14" i="10"/>
  <c r="W14" i="10" s="1"/>
  <c r="AB14" i="10" s="1"/>
  <c r="AB47" i="10" s="1"/>
  <c r="R30" i="10"/>
  <c r="W30" i="10" s="1"/>
  <c r="AB30" i="10" s="1"/>
  <c r="AB63" i="10" s="1"/>
  <c r="S9" i="10"/>
  <c r="X9" i="10" s="1"/>
  <c r="AC9" i="10" s="1"/>
  <c r="AC42" i="10" s="1"/>
  <c r="S14" i="10"/>
  <c r="X14" i="10" s="1"/>
  <c r="AC14" i="10" s="1"/>
  <c r="AC47" i="10" s="1"/>
  <c r="Q13" i="10"/>
  <c r="V13" i="10" s="1"/>
  <c r="AA13" i="10" s="1"/>
  <c r="AA46" i="10" s="1"/>
  <c r="Q20" i="10"/>
  <c r="V20" i="10" s="1"/>
  <c r="AA20" i="10" s="1"/>
  <c r="AA53" i="10" s="1"/>
  <c r="S10" i="9"/>
  <c r="X10" i="9" s="1"/>
  <c r="AC10" i="9" s="1"/>
  <c r="AC43" i="9" s="1"/>
  <c r="R22" i="9"/>
  <c r="W22" i="9" s="1"/>
  <c r="AB22" i="9" s="1"/>
  <c r="AB55" i="9" s="1"/>
  <c r="X32" i="9"/>
  <c r="AC32" i="9" s="1"/>
  <c r="AC65" i="9" s="1"/>
  <c r="S6" i="9"/>
  <c r="X6" i="9" s="1"/>
  <c r="AC6" i="9" s="1"/>
  <c r="AC39" i="9" s="1"/>
  <c r="S22" i="9"/>
  <c r="X22" i="9" s="1"/>
  <c r="AC22" i="9" s="1"/>
  <c r="AC55" i="9" s="1"/>
  <c r="R30" i="9"/>
  <c r="W30" i="9" s="1"/>
  <c r="AB30" i="9" s="1"/>
  <c r="AB63" i="9" s="1"/>
  <c r="R11" i="9"/>
  <c r="W11" i="9" s="1"/>
  <c r="AB11" i="9" s="1"/>
  <c r="AB44" i="9" s="1"/>
  <c r="S19" i="9"/>
  <c r="X19" i="9" s="1"/>
  <c r="AC19" i="9" s="1"/>
  <c r="AC52" i="9" s="1"/>
  <c r="R20" i="9"/>
  <c r="W20" i="9" s="1"/>
  <c r="AB20" i="9" s="1"/>
  <c r="AB53" i="9" s="1"/>
  <c r="R18" i="9"/>
  <c r="W18" i="9" s="1"/>
  <c r="AB18" i="9" s="1"/>
  <c r="AB51" i="9" s="1"/>
  <c r="R9" i="9"/>
  <c r="W9" i="9" s="1"/>
  <c r="AB9" i="9" s="1"/>
  <c r="AB42" i="9" s="1"/>
  <c r="S15" i="9"/>
  <c r="X15" i="9" s="1"/>
  <c r="AC15" i="9" s="1"/>
  <c r="AC48" i="9" s="1"/>
  <c r="R16" i="9"/>
  <c r="W16" i="9" s="1"/>
  <c r="AB16" i="9" s="1"/>
  <c r="AB49" i="9" s="1"/>
  <c r="S28" i="9"/>
  <c r="X28" i="9" s="1"/>
  <c r="AC28" i="9" s="1"/>
  <c r="AC61" i="9" s="1"/>
  <c r="S14" i="9"/>
  <c r="X14" i="9" s="1"/>
  <c r="AC14" i="9" s="1"/>
  <c r="AC47" i="9" s="1"/>
  <c r="S16" i="9"/>
  <c r="X16" i="9" s="1"/>
  <c r="AC16" i="9" s="1"/>
  <c r="AC49" i="9" s="1"/>
  <c r="S25" i="9"/>
  <c r="X25" i="9" s="1"/>
  <c r="AC25" i="9" s="1"/>
  <c r="AC58" i="9" s="1"/>
  <c r="R26" i="9"/>
  <c r="W26" i="9" s="1"/>
  <c r="AB26" i="9" s="1"/>
  <c r="AB59" i="9" s="1"/>
  <c r="R8" i="9"/>
  <c r="W8" i="9" s="1"/>
  <c r="AB8" i="9" s="1"/>
  <c r="AB41" i="9" s="1"/>
  <c r="R19" i="9"/>
  <c r="W19" i="9" s="1"/>
  <c r="AB19" i="9" s="1"/>
  <c r="AB52" i="9" s="1"/>
  <c r="R24" i="9"/>
  <c r="W24" i="9" s="1"/>
  <c r="AB24" i="9" s="1"/>
  <c r="AB57" i="9" s="1"/>
  <c r="Q11" i="9"/>
  <c r="V11" i="9" s="1"/>
  <c r="AA11" i="9" s="1"/>
  <c r="AA44" i="9" s="1"/>
  <c r="Q12" i="9"/>
  <c r="V12" i="9" s="1"/>
  <c r="AA12" i="9" s="1"/>
  <c r="AA45" i="9" s="1"/>
  <c r="Q28" i="9"/>
  <c r="V28" i="9" s="1"/>
  <c r="AA28" i="9" s="1"/>
  <c r="AA61" i="9" s="1"/>
  <c r="S15" i="8"/>
  <c r="X15" i="8" s="1"/>
  <c r="AC15" i="8" s="1"/>
  <c r="AC48" i="8" s="1"/>
  <c r="S16" i="8"/>
  <c r="X16" i="8" s="1"/>
  <c r="AC16" i="8" s="1"/>
  <c r="AC49" i="8" s="1"/>
  <c r="R19" i="8"/>
  <c r="W19" i="8" s="1"/>
  <c r="AB19" i="8" s="1"/>
  <c r="AB52" i="8" s="1"/>
  <c r="X22" i="8"/>
  <c r="AC22" i="8" s="1"/>
  <c r="AC55" i="8" s="1"/>
  <c r="R29" i="8"/>
  <c r="W29" i="8" s="1"/>
  <c r="AB29" i="8" s="1"/>
  <c r="AB62" i="8" s="1"/>
  <c r="R11" i="8"/>
  <c r="W11" i="8" s="1"/>
  <c r="AB11" i="8" s="1"/>
  <c r="AB44" i="8" s="1"/>
  <c r="S14" i="8"/>
  <c r="X14" i="8" s="1"/>
  <c r="AC14" i="8" s="1"/>
  <c r="AC47" i="8" s="1"/>
  <c r="S20" i="8"/>
  <c r="X20" i="8" s="1"/>
  <c r="AC20" i="8" s="1"/>
  <c r="AC53" i="8" s="1"/>
  <c r="X26" i="8"/>
  <c r="AC26" i="8" s="1"/>
  <c r="AC59" i="8" s="1"/>
  <c r="R8" i="8"/>
  <c r="W8" i="8" s="1"/>
  <c r="AB8" i="8" s="1"/>
  <c r="AB41" i="8" s="1"/>
  <c r="X28" i="8"/>
  <c r="AC28" i="8" s="1"/>
  <c r="AC61" i="8" s="1"/>
  <c r="R30" i="8"/>
  <c r="W30" i="8" s="1"/>
  <c r="AB30" i="8" s="1"/>
  <c r="AB63" i="8" s="1"/>
  <c r="R7" i="8"/>
  <c r="W7" i="8" s="1"/>
  <c r="AB7" i="8" s="1"/>
  <c r="AB40" i="8" s="1"/>
  <c r="R12" i="8"/>
  <c r="W12" i="8" s="1"/>
  <c r="AB12" i="8" s="1"/>
  <c r="AB45" i="8" s="1"/>
  <c r="X24" i="8"/>
  <c r="AC24" i="8" s="1"/>
  <c r="AC57" i="8" s="1"/>
  <c r="Q12" i="8"/>
  <c r="V12" i="8" s="1"/>
  <c r="AA12" i="8" s="1"/>
  <c r="AA45" i="8" s="1"/>
  <c r="Q24" i="8"/>
  <c r="V24" i="8" s="1"/>
  <c r="AA24" i="8" s="1"/>
  <c r="AA57" i="8" s="1"/>
  <c r="Q30" i="8"/>
  <c r="V30" i="8" s="1"/>
  <c r="AA30" i="8" s="1"/>
  <c r="AA63" i="8" s="1"/>
  <c r="Q18" i="8"/>
  <c r="V18" i="8" s="1"/>
  <c r="AA18" i="8" s="1"/>
  <c r="AA51" i="8" s="1"/>
  <c r="Q29" i="8"/>
  <c r="V29" i="8" s="1"/>
  <c r="AA29" i="8" s="1"/>
  <c r="AA62" i="8" s="1"/>
  <c r="Q22" i="8"/>
  <c r="V22" i="8" s="1"/>
  <c r="AA22" i="8" s="1"/>
  <c r="AA55" i="8" s="1"/>
  <c r="Q28" i="8"/>
  <c r="V28" i="8" s="1"/>
  <c r="AA28" i="8" s="1"/>
  <c r="AA61" i="8" s="1"/>
  <c r="S10" i="7"/>
  <c r="X10" i="7" s="1"/>
  <c r="AC10" i="7" s="1"/>
  <c r="AC43" i="7" s="1"/>
  <c r="S15" i="7"/>
  <c r="X15" i="7" s="1"/>
  <c r="AC15" i="7" s="1"/>
  <c r="AC48" i="7" s="1"/>
  <c r="S16" i="7"/>
  <c r="X16" i="7" s="1"/>
  <c r="AC16" i="7" s="1"/>
  <c r="AC49" i="7" s="1"/>
  <c r="X22" i="7"/>
  <c r="AC22" i="7" s="1"/>
  <c r="AC55" i="7" s="1"/>
  <c r="W28" i="7"/>
  <c r="AB28" i="7" s="1"/>
  <c r="AB61" i="7" s="1"/>
  <c r="X28" i="7"/>
  <c r="AC28" i="7" s="1"/>
  <c r="AC61" i="7" s="1"/>
  <c r="S13" i="7"/>
  <c r="X13" i="7" s="1"/>
  <c r="AC13" i="7" s="1"/>
  <c r="AC46" i="7" s="1"/>
  <c r="X26" i="7"/>
  <c r="AC26" i="7" s="1"/>
  <c r="AC59" i="7" s="1"/>
  <c r="R24" i="7"/>
  <c r="W24" i="7" s="1"/>
  <c r="AB24" i="7" s="1"/>
  <c r="AB57" i="7" s="1"/>
  <c r="X25" i="7"/>
  <c r="AC25" i="7" s="1"/>
  <c r="AC58" i="7" s="1"/>
  <c r="X19" i="7"/>
  <c r="AC19" i="7" s="1"/>
  <c r="AC52" i="7" s="1"/>
  <c r="W27" i="7"/>
  <c r="AB27" i="7" s="1"/>
  <c r="AB60" i="7" s="1"/>
  <c r="W32" i="7"/>
  <c r="AB32" i="7" s="1"/>
  <c r="AB65" i="7" s="1"/>
  <c r="X18" i="7"/>
  <c r="AC18" i="7" s="1"/>
  <c r="AC51" i="7" s="1"/>
  <c r="R21" i="7"/>
  <c r="W21" i="7" s="1"/>
  <c r="AB21" i="7" s="1"/>
  <c r="AB54" i="7" s="1"/>
  <c r="X24" i="7"/>
  <c r="AC24" i="7" s="1"/>
  <c r="AC57" i="7" s="1"/>
  <c r="X31" i="7"/>
  <c r="AC31" i="7" s="1"/>
  <c r="AC64" i="7" s="1"/>
  <c r="X32" i="7"/>
  <c r="AC32" i="7" s="1"/>
  <c r="AC65" i="7" s="1"/>
  <c r="S17" i="7"/>
  <c r="X17" i="7" s="1"/>
  <c r="AC17" i="7" s="1"/>
  <c r="AC50" i="7" s="1"/>
  <c r="W30" i="7"/>
  <c r="AB30" i="7" s="1"/>
  <c r="AB63" i="7" s="1"/>
  <c r="Q6" i="7"/>
  <c r="V6" i="7" s="1"/>
  <c r="AA6" i="7" s="1"/>
  <c r="AA39" i="7" s="1"/>
  <c r="Q12" i="7"/>
  <c r="V12" i="7" s="1"/>
  <c r="AA12" i="7" s="1"/>
  <c r="AA45" i="7" s="1"/>
  <c r="Q8" i="7"/>
  <c r="V8" i="7" s="1"/>
  <c r="AA8" i="7" s="1"/>
  <c r="AA41" i="7" s="1"/>
  <c r="Q22" i="7"/>
  <c r="V22" i="7" s="1"/>
  <c r="AA22" i="7" s="1"/>
  <c r="AA55" i="7" s="1"/>
  <c r="Q28" i="7"/>
  <c r="V28" i="7" s="1"/>
  <c r="AA28" i="7" s="1"/>
  <c r="AA61" i="7" s="1"/>
  <c r="S8" i="6"/>
  <c r="X8" i="6" s="1"/>
  <c r="AC8" i="6" s="1"/>
  <c r="AC41" i="6" s="1"/>
  <c r="S6" i="6"/>
  <c r="X6" i="6" s="1"/>
  <c r="AC6" i="6" s="1"/>
  <c r="AC39" i="6" s="1"/>
  <c r="R14" i="6"/>
  <c r="W14" i="6" s="1"/>
  <c r="AB14" i="6" s="1"/>
  <c r="AB47" i="6" s="1"/>
  <c r="S11" i="6"/>
  <c r="X11" i="6" s="1"/>
  <c r="AC11" i="6" s="1"/>
  <c r="AC44" i="6" s="1"/>
  <c r="S12" i="6"/>
  <c r="X12" i="6" s="1"/>
  <c r="AC12" i="6" s="1"/>
  <c r="AC45" i="6" s="1"/>
  <c r="S10" i="6"/>
  <c r="X10" i="6" s="1"/>
  <c r="AC10" i="6" s="1"/>
  <c r="AC43" i="6" s="1"/>
  <c r="S17" i="6"/>
  <c r="X17" i="6" s="1"/>
  <c r="AC17" i="6" s="1"/>
  <c r="AC50" i="6" s="1"/>
  <c r="Q14" i="6"/>
  <c r="V14" i="6" s="1"/>
  <c r="AA14" i="6" s="1"/>
  <c r="AA47" i="6" s="1"/>
  <c r="Q24" i="6"/>
  <c r="V24" i="6" s="1"/>
  <c r="AA24" i="6" s="1"/>
  <c r="AA57" i="6" s="1"/>
  <c r="Q7" i="6"/>
  <c r="V7" i="6" s="1"/>
  <c r="AA7" i="6" s="1"/>
  <c r="AA40" i="6" s="1"/>
  <c r="Q16" i="6"/>
  <c r="V16" i="6" s="1"/>
  <c r="AA16" i="6" s="1"/>
  <c r="AA49" i="6" s="1"/>
  <c r="S7" i="5"/>
  <c r="X7" i="5" s="1"/>
  <c r="AC7" i="5" s="1"/>
  <c r="AC40" i="5" s="1"/>
  <c r="S22" i="5"/>
  <c r="X22" i="5" s="1"/>
  <c r="AC22" i="5" s="1"/>
  <c r="AC55" i="5" s="1"/>
  <c r="S27" i="5"/>
  <c r="X27" i="5" s="1"/>
  <c r="AC27" i="5" s="1"/>
  <c r="AC60" i="5" s="1"/>
  <c r="X32" i="5"/>
  <c r="AC32" i="5" s="1"/>
  <c r="AC65" i="5" s="1"/>
  <c r="R30" i="5"/>
  <c r="W30" i="5" s="1"/>
  <c r="AB30" i="5" s="1"/>
  <c r="AB63" i="5" s="1"/>
  <c r="R12" i="5"/>
  <c r="W12" i="5" s="1"/>
  <c r="AB12" i="5" s="1"/>
  <c r="AB45" i="5" s="1"/>
  <c r="S17" i="5"/>
  <c r="X17" i="5" s="1"/>
  <c r="AC17" i="5" s="1"/>
  <c r="AC50" i="5" s="1"/>
  <c r="S19" i="5"/>
  <c r="X19" i="5" s="1"/>
  <c r="AC19" i="5" s="1"/>
  <c r="AC52" i="5" s="1"/>
  <c r="S16" i="5"/>
  <c r="X16" i="5" s="1"/>
  <c r="AC16" i="5" s="1"/>
  <c r="AC49" i="5" s="1"/>
  <c r="S18" i="5"/>
  <c r="X18" i="5" s="1"/>
  <c r="AC18" i="5" s="1"/>
  <c r="AC51" i="5" s="1"/>
  <c r="S25" i="5"/>
  <c r="X25" i="5" s="1"/>
  <c r="AC25" i="5" s="1"/>
  <c r="AC58" i="5" s="1"/>
  <c r="R26" i="5"/>
  <c r="W26" i="5" s="1"/>
  <c r="AB26" i="5" s="1"/>
  <c r="AB59" i="5" s="1"/>
  <c r="X28" i="5"/>
  <c r="AC28" i="5" s="1"/>
  <c r="AC61" i="5" s="1"/>
  <c r="S26" i="5"/>
  <c r="X26" i="5" s="1"/>
  <c r="AC26" i="5" s="1"/>
  <c r="AC59" i="5" s="1"/>
  <c r="R19" i="5"/>
  <c r="W19" i="5" s="1"/>
  <c r="AB19" i="5" s="1"/>
  <c r="AB52" i="5" s="1"/>
  <c r="Q18" i="5"/>
  <c r="V18" i="5" s="1"/>
  <c r="AA18" i="5" s="1"/>
  <c r="AA51" i="5" s="1"/>
  <c r="Q9" i="5"/>
  <c r="V9" i="5" s="1"/>
  <c r="AA9" i="5" s="1"/>
  <c r="AA42" i="5" s="1"/>
  <c r="Q26" i="5"/>
  <c r="V26" i="5" s="1"/>
  <c r="AA26" i="5" s="1"/>
  <c r="AA59" i="5" s="1"/>
  <c r="Q28" i="5"/>
  <c r="V28" i="5" s="1"/>
  <c r="AA28" i="5" s="1"/>
  <c r="AA61" i="5" s="1"/>
  <c r="Q7" i="5"/>
  <c r="V7" i="5" s="1"/>
  <c r="AA7" i="5" s="1"/>
  <c r="AA40" i="5" s="1"/>
  <c r="R7" i="4"/>
  <c r="W7" i="4" s="1"/>
  <c r="AB7" i="4" s="1"/>
  <c r="AB40" i="4" s="1"/>
  <c r="S13" i="4"/>
  <c r="X13" i="4" s="1"/>
  <c r="AC13" i="4" s="1"/>
  <c r="AC46" i="4" s="1"/>
  <c r="S23" i="4"/>
  <c r="X23" i="4" s="1"/>
  <c r="AC23" i="4" s="1"/>
  <c r="AC56" i="4" s="1"/>
  <c r="S24" i="4"/>
  <c r="X24" i="4" s="1"/>
  <c r="AC24" i="4" s="1"/>
  <c r="AC57" i="4" s="1"/>
  <c r="R12" i="4"/>
  <c r="W12" i="4" s="1"/>
  <c r="AB12" i="4" s="1"/>
  <c r="AB45" i="4" s="1"/>
  <c r="S21" i="4"/>
  <c r="X21" i="4" s="1"/>
  <c r="AC21" i="4" s="1"/>
  <c r="AC54" i="4" s="1"/>
  <c r="S22" i="4"/>
  <c r="X22" i="4" s="1"/>
  <c r="AC22" i="4" s="1"/>
  <c r="AC55" i="4" s="1"/>
  <c r="R27" i="4"/>
  <c r="W27" i="4" s="1"/>
  <c r="AB27" i="4" s="1"/>
  <c r="AB60" i="4" s="1"/>
  <c r="R32" i="4"/>
  <c r="W32" i="4" s="1"/>
  <c r="AB32" i="4" s="1"/>
  <c r="AB65" i="4" s="1"/>
  <c r="S17" i="4"/>
  <c r="X17" i="4" s="1"/>
  <c r="AC17" i="4" s="1"/>
  <c r="AC50" i="4" s="1"/>
  <c r="S30" i="4"/>
  <c r="X30" i="4" s="1"/>
  <c r="AC30" i="4" s="1"/>
  <c r="AC63" i="4" s="1"/>
  <c r="S29" i="4"/>
  <c r="X29" i="4" s="1"/>
  <c r="AC29" i="4" s="1"/>
  <c r="AC62" i="4" s="1"/>
  <c r="R24" i="4"/>
  <c r="W24" i="4" s="1"/>
  <c r="AB24" i="4" s="1"/>
  <c r="AB57" i="4" s="1"/>
  <c r="S7" i="4"/>
  <c r="X7" i="4" s="1"/>
  <c r="AC7" i="4" s="1"/>
  <c r="AC40" i="4" s="1"/>
  <c r="R14" i="4"/>
  <c r="W14" i="4" s="1"/>
  <c r="AB14" i="4" s="1"/>
  <c r="AB47" i="4" s="1"/>
  <c r="R29" i="4"/>
  <c r="W29" i="4" s="1"/>
  <c r="AB29" i="4" s="1"/>
  <c r="AB62" i="4" s="1"/>
  <c r="Q7" i="4"/>
  <c r="V7" i="4" s="1"/>
  <c r="AA7" i="4" s="1"/>
  <c r="AA40" i="4" s="1"/>
  <c r="Q10" i="4"/>
  <c r="V10" i="4" s="1"/>
  <c r="AA10" i="4" s="1"/>
  <c r="AA43" i="4" s="1"/>
  <c r="Q6" i="4"/>
  <c r="V6" i="4" s="1"/>
  <c r="AA6" i="4" s="1"/>
  <c r="AA39" i="4" s="1"/>
  <c r="Q12" i="4"/>
  <c r="V12" i="4" s="1"/>
  <c r="AA12" i="4" s="1"/>
  <c r="AA45" i="4" s="1"/>
  <c r="Q21" i="4"/>
  <c r="V21" i="4" s="1"/>
  <c r="AA21" i="4" s="1"/>
  <c r="AA54" i="4" s="1"/>
  <c r="R8" i="29"/>
  <c r="W8" i="29" s="1"/>
  <c r="AB8" i="29" s="1"/>
  <c r="AB41" i="29" s="1"/>
  <c r="Q10" i="29"/>
  <c r="V10" i="29" s="1"/>
  <c r="AA10" i="29" s="1"/>
  <c r="AA43" i="29" s="1"/>
  <c r="Q13" i="29"/>
  <c r="V13" i="29" s="1"/>
  <c r="AA13" i="29" s="1"/>
  <c r="AA46" i="29" s="1"/>
  <c r="R14" i="29"/>
  <c r="W14" i="29" s="1"/>
  <c r="AB14" i="29" s="1"/>
  <c r="AB47" i="29" s="1"/>
  <c r="Q32" i="29"/>
  <c r="V32" i="29" s="1"/>
  <c r="AA32" i="29" s="1"/>
  <c r="AA65" i="29" s="1"/>
  <c r="S8" i="29"/>
  <c r="X8" i="29" s="1"/>
  <c r="AC8" i="29" s="1"/>
  <c r="AC41" i="29" s="1"/>
  <c r="Q11" i="29"/>
  <c r="V11" i="29" s="1"/>
  <c r="AA11" i="29" s="1"/>
  <c r="AA44" i="29" s="1"/>
  <c r="S14" i="29"/>
  <c r="X14" i="29" s="1"/>
  <c r="AC14" i="29" s="1"/>
  <c r="AC47" i="29" s="1"/>
  <c r="S15" i="29"/>
  <c r="X15" i="29" s="1"/>
  <c r="AC15" i="29" s="1"/>
  <c r="AC48" i="29" s="1"/>
  <c r="Q30" i="29"/>
  <c r="V30" i="29" s="1"/>
  <c r="AA30" i="29" s="1"/>
  <c r="AA63" i="29" s="1"/>
  <c r="Q14" i="29"/>
  <c r="V14" i="29" s="1"/>
  <c r="AA14" i="29" s="1"/>
  <c r="AA47" i="29" s="1"/>
  <c r="Q15" i="29"/>
  <c r="V15" i="29" s="1"/>
  <c r="AA15" i="29" s="1"/>
  <c r="AA48" i="29" s="1"/>
  <c r="Q26" i="29"/>
  <c r="V26" i="29" s="1"/>
  <c r="AA26" i="29" s="1"/>
  <c r="AA59" i="29" s="1"/>
  <c r="R29" i="29"/>
  <c r="W29" i="29" s="1"/>
  <c r="AB29" i="29" s="1"/>
  <c r="AB62" i="29" s="1"/>
  <c r="R7" i="29"/>
  <c r="W7" i="29" s="1"/>
  <c r="AB7" i="29" s="1"/>
  <c r="AB40" i="29" s="1"/>
  <c r="R9" i="29"/>
  <c r="W9" i="29" s="1"/>
  <c r="AB9" i="29" s="1"/>
  <c r="AB42" i="29" s="1"/>
  <c r="R12" i="29"/>
  <c r="W12" i="29" s="1"/>
  <c r="AB12" i="29" s="1"/>
  <c r="AB45" i="29" s="1"/>
  <c r="R15" i="29"/>
  <c r="W15" i="29" s="1"/>
  <c r="AB15" i="29" s="1"/>
  <c r="AB48" i="29" s="1"/>
  <c r="Q16" i="29"/>
  <c r="V16" i="29" s="1"/>
  <c r="AA16" i="29" s="1"/>
  <c r="AA49" i="29" s="1"/>
  <c r="Q17" i="29"/>
  <c r="V17" i="29" s="1"/>
  <c r="AA17" i="29" s="1"/>
  <c r="AA50" i="29" s="1"/>
  <c r="S18" i="29"/>
  <c r="X18" i="29" s="1"/>
  <c r="AC18" i="29" s="1"/>
  <c r="AC51" i="29" s="1"/>
  <c r="Q24" i="29"/>
  <c r="V24" i="29" s="1"/>
  <c r="AA24" i="29" s="1"/>
  <c r="AA57" i="29" s="1"/>
  <c r="R27" i="29"/>
  <c r="W27" i="29" s="1"/>
  <c r="AB27" i="29" s="1"/>
  <c r="AB60" i="29" s="1"/>
  <c r="S7" i="29"/>
  <c r="X7" i="29" s="1"/>
  <c r="AC7" i="29" s="1"/>
  <c r="AC40" i="29" s="1"/>
  <c r="S9" i="29"/>
  <c r="X9" i="29" s="1"/>
  <c r="AC9" i="29" s="1"/>
  <c r="AC42" i="29" s="1"/>
  <c r="S12" i="29"/>
  <c r="X12" i="29" s="1"/>
  <c r="AC12" i="29" s="1"/>
  <c r="AC45" i="29" s="1"/>
  <c r="R17" i="29"/>
  <c r="W17" i="29" s="1"/>
  <c r="AB17" i="29" s="1"/>
  <c r="AB50" i="29" s="1"/>
  <c r="Q18" i="29"/>
  <c r="V18" i="29" s="1"/>
  <c r="AA18" i="29" s="1"/>
  <c r="AA51" i="29" s="1"/>
  <c r="Q19" i="29"/>
  <c r="V19" i="29" s="1"/>
  <c r="AA19" i="29" s="1"/>
  <c r="AA52" i="29" s="1"/>
  <c r="Q21" i="29"/>
  <c r="V21" i="29" s="1"/>
  <c r="AA21" i="29" s="1"/>
  <c r="AA54" i="29" s="1"/>
  <c r="Q22" i="29"/>
  <c r="V22" i="29" s="1"/>
  <c r="AA22" i="29" s="1"/>
  <c r="AA55" i="29" s="1"/>
  <c r="Q23" i="29"/>
  <c r="V23" i="29" s="1"/>
  <c r="AA23" i="29" s="1"/>
  <c r="AA56" i="29" s="1"/>
  <c r="Q25" i="29"/>
  <c r="V25" i="29" s="1"/>
  <c r="AA25" i="29" s="1"/>
  <c r="AA58" i="29" s="1"/>
  <c r="Q27" i="29"/>
  <c r="V27" i="29" s="1"/>
  <c r="AA27" i="29" s="1"/>
  <c r="AA60" i="29" s="1"/>
  <c r="Q31" i="29"/>
  <c r="V31" i="29" s="1"/>
  <c r="AA31" i="29" s="1"/>
  <c r="AA64" i="29" s="1"/>
  <c r="R23" i="29"/>
  <c r="W23" i="29" s="1"/>
  <c r="AB23" i="29" s="1"/>
  <c r="AB56" i="29" s="1"/>
  <c r="R25" i="29"/>
  <c r="W25" i="29" s="1"/>
  <c r="AB25" i="29" s="1"/>
  <c r="AB58" i="29" s="1"/>
  <c r="R31" i="29"/>
  <c r="W31" i="29" s="1"/>
  <c r="AB31" i="29" s="1"/>
  <c r="AB64" i="29" s="1"/>
  <c r="S29" i="29"/>
  <c r="X29" i="29" s="1"/>
  <c r="AC29" i="29" s="1"/>
  <c r="AC62" i="29" s="1"/>
  <c r="Q11" i="28"/>
  <c r="V11" i="28" s="1"/>
  <c r="AA11" i="28" s="1"/>
  <c r="AA44" i="28" s="1"/>
  <c r="S13" i="28"/>
  <c r="X13" i="28" s="1"/>
  <c r="AC13" i="28" s="1"/>
  <c r="AC46" i="28" s="1"/>
  <c r="R14" i="28"/>
  <c r="W14" i="28" s="1"/>
  <c r="AB14" i="28" s="1"/>
  <c r="AB47" i="28" s="1"/>
  <c r="Q7" i="28"/>
  <c r="V7" i="28" s="1"/>
  <c r="AA7" i="28" s="1"/>
  <c r="AA40" i="28" s="1"/>
  <c r="S9" i="28"/>
  <c r="X9" i="28" s="1"/>
  <c r="AC9" i="28" s="1"/>
  <c r="AC42" i="28" s="1"/>
  <c r="Q13" i="28"/>
  <c r="V13" i="28" s="1"/>
  <c r="AA13" i="28" s="1"/>
  <c r="AA46" i="28" s="1"/>
  <c r="S14" i="28"/>
  <c r="X14" i="28" s="1"/>
  <c r="AC14" i="28" s="1"/>
  <c r="AC47" i="28" s="1"/>
  <c r="S16" i="28"/>
  <c r="X16" i="28" s="1"/>
  <c r="AC16" i="28" s="1"/>
  <c r="AC49" i="28" s="1"/>
  <c r="S18" i="28"/>
  <c r="X18" i="28" s="1"/>
  <c r="AC18" i="28" s="1"/>
  <c r="AC51" i="28" s="1"/>
  <c r="R7" i="28"/>
  <c r="W7" i="28" s="1"/>
  <c r="AB7" i="28" s="1"/>
  <c r="AB40" i="28" s="1"/>
  <c r="R13" i="28"/>
  <c r="W13" i="28" s="1"/>
  <c r="AB13" i="28" s="1"/>
  <c r="AB46" i="28" s="1"/>
  <c r="Q14" i="28"/>
  <c r="V14" i="28" s="1"/>
  <c r="AA14" i="28" s="1"/>
  <c r="AA47" i="28" s="1"/>
  <c r="Q9" i="28"/>
  <c r="V9" i="28" s="1"/>
  <c r="AA9" i="28" s="1"/>
  <c r="AA42" i="28" s="1"/>
  <c r="Q15" i="28"/>
  <c r="V15" i="28" s="1"/>
  <c r="AA15" i="28" s="1"/>
  <c r="AA48" i="28" s="1"/>
  <c r="Q17" i="28"/>
  <c r="V17" i="28" s="1"/>
  <c r="AA17" i="28" s="1"/>
  <c r="AA50" i="28" s="1"/>
  <c r="Q19" i="28"/>
  <c r="V19" i="28" s="1"/>
  <c r="AA19" i="28" s="1"/>
  <c r="AA52" i="28" s="1"/>
  <c r="R9" i="28"/>
  <c r="W9" i="28" s="1"/>
  <c r="AB9" i="28" s="1"/>
  <c r="AB42" i="28" s="1"/>
  <c r="R10" i="28"/>
  <c r="W10" i="28" s="1"/>
  <c r="AB10" i="28" s="1"/>
  <c r="AB43" i="28" s="1"/>
  <c r="R15" i="28"/>
  <c r="W15" i="28" s="1"/>
  <c r="AB15" i="28" s="1"/>
  <c r="AB48" i="28" s="1"/>
  <c r="R17" i="28"/>
  <c r="W17" i="28" s="1"/>
  <c r="AB17" i="28" s="1"/>
  <c r="AB50" i="28" s="1"/>
  <c r="Q6" i="28"/>
  <c r="V6" i="28" s="1"/>
  <c r="AA6" i="28" s="1"/>
  <c r="AA39" i="28" s="1"/>
  <c r="Q8" i="28"/>
  <c r="V8" i="28" s="1"/>
  <c r="AA8" i="28" s="1"/>
  <c r="AA41" i="28" s="1"/>
  <c r="S10" i="28"/>
  <c r="X10" i="28" s="1"/>
  <c r="AC10" i="28" s="1"/>
  <c r="AC43" i="28" s="1"/>
  <c r="S11" i="28"/>
  <c r="X11" i="28" s="1"/>
  <c r="AC11" i="28" s="1"/>
  <c r="AC44" i="28" s="1"/>
  <c r="S20" i="28"/>
  <c r="X20" i="28" s="1"/>
  <c r="AC20" i="28" s="1"/>
  <c r="AC53" i="28" s="1"/>
  <c r="S22" i="28"/>
  <c r="X22" i="28" s="1"/>
  <c r="AC22" i="28" s="1"/>
  <c r="AC55" i="28" s="1"/>
  <c r="S24" i="28"/>
  <c r="X24" i="28" s="1"/>
  <c r="AC24" i="28" s="1"/>
  <c r="AC57" i="28" s="1"/>
  <c r="S26" i="28"/>
  <c r="X26" i="28" s="1"/>
  <c r="AC26" i="28" s="1"/>
  <c r="AC59" i="28" s="1"/>
  <c r="S28" i="28"/>
  <c r="X28" i="28" s="1"/>
  <c r="AC28" i="28" s="1"/>
  <c r="AC61" i="28" s="1"/>
  <c r="S30" i="28"/>
  <c r="X30" i="28" s="1"/>
  <c r="AC30" i="28" s="1"/>
  <c r="AC63" i="28" s="1"/>
  <c r="S32" i="28"/>
  <c r="X32" i="28" s="1"/>
  <c r="AC32" i="28" s="1"/>
  <c r="AC65" i="28" s="1"/>
  <c r="Q23" i="28"/>
  <c r="V23" i="28" s="1"/>
  <c r="AA23" i="28" s="1"/>
  <c r="AA56" i="28" s="1"/>
  <c r="Q25" i="28"/>
  <c r="V25" i="28" s="1"/>
  <c r="AA25" i="28" s="1"/>
  <c r="AA58" i="28" s="1"/>
  <c r="Q27" i="28"/>
  <c r="V27" i="28" s="1"/>
  <c r="AA27" i="28" s="1"/>
  <c r="AA60" i="28" s="1"/>
  <c r="Q31" i="28"/>
  <c r="V31" i="28" s="1"/>
  <c r="AA31" i="28" s="1"/>
  <c r="AA64" i="28" s="1"/>
  <c r="R23" i="28"/>
  <c r="W23" i="28" s="1"/>
  <c r="AB23" i="28" s="1"/>
  <c r="AB56" i="28" s="1"/>
  <c r="R25" i="28"/>
  <c r="W25" i="28" s="1"/>
  <c r="AB25" i="28" s="1"/>
  <c r="AB58" i="28" s="1"/>
  <c r="R31" i="28"/>
  <c r="W31" i="28" s="1"/>
  <c r="AB31" i="28" s="1"/>
  <c r="AB64" i="28" s="1"/>
  <c r="S7" i="27"/>
  <c r="X7" i="27" s="1"/>
  <c r="AC7" i="27" s="1"/>
  <c r="AC40" i="27" s="1"/>
  <c r="Q9" i="27"/>
  <c r="V9" i="27" s="1"/>
  <c r="AA9" i="27" s="1"/>
  <c r="AA42" i="27" s="1"/>
  <c r="Q18" i="27"/>
  <c r="V18" i="27" s="1"/>
  <c r="AA18" i="27" s="1"/>
  <c r="AA51" i="27" s="1"/>
  <c r="Q24" i="27"/>
  <c r="V24" i="27" s="1"/>
  <c r="AA24" i="27" s="1"/>
  <c r="AA57" i="27" s="1"/>
  <c r="Q26" i="27"/>
  <c r="V26" i="27" s="1"/>
  <c r="AA26" i="27" s="1"/>
  <c r="AA59" i="27" s="1"/>
  <c r="Q13" i="27"/>
  <c r="V13" i="27" s="1"/>
  <c r="AA13" i="27" s="1"/>
  <c r="AA46" i="27" s="1"/>
  <c r="Q17" i="27"/>
  <c r="V17" i="27" s="1"/>
  <c r="AA17" i="27" s="1"/>
  <c r="AA50" i="27" s="1"/>
  <c r="R8" i="27"/>
  <c r="W8" i="27" s="1"/>
  <c r="AB8" i="27" s="1"/>
  <c r="AB41" i="27" s="1"/>
  <c r="S10" i="27"/>
  <c r="X10" i="27" s="1"/>
  <c r="AC10" i="27" s="1"/>
  <c r="AC43" i="27" s="1"/>
  <c r="X11" i="27"/>
  <c r="AC11" i="27" s="1"/>
  <c r="AC44" i="27" s="1"/>
  <c r="X14" i="27"/>
  <c r="AC14" i="27" s="1"/>
  <c r="AC47" i="27" s="1"/>
  <c r="X15" i="27"/>
  <c r="AC15" i="27" s="1"/>
  <c r="AC48" i="27" s="1"/>
  <c r="S6" i="27"/>
  <c r="X6" i="27" s="1"/>
  <c r="AC6" i="27" s="1"/>
  <c r="AC39" i="27" s="1"/>
  <c r="S8" i="27"/>
  <c r="X8" i="27" s="1"/>
  <c r="AC8" i="27" s="1"/>
  <c r="AC41" i="27" s="1"/>
  <c r="Q11" i="27"/>
  <c r="V11" i="27" s="1"/>
  <c r="AA11" i="27" s="1"/>
  <c r="AA44" i="27" s="1"/>
  <c r="Q15" i="27"/>
  <c r="V15" i="27" s="1"/>
  <c r="AA15" i="27" s="1"/>
  <c r="AA48" i="27" s="1"/>
  <c r="Q7" i="27"/>
  <c r="V7" i="27" s="1"/>
  <c r="AA7" i="27" s="1"/>
  <c r="AA40" i="27" s="1"/>
  <c r="R9" i="27"/>
  <c r="W9" i="27" s="1"/>
  <c r="AB9" i="27" s="1"/>
  <c r="AB42" i="27" s="1"/>
  <c r="R11" i="27"/>
  <c r="W11" i="27" s="1"/>
  <c r="AB11" i="27" s="1"/>
  <c r="AB44" i="27" s="1"/>
  <c r="R12" i="27"/>
  <c r="W12" i="27" s="1"/>
  <c r="AB12" i="27" s="1"/>
  <c r="AB45" i="27" s="1"/>
  <c r="W15" i="27"/>
  <c r="AB15" i="27" s="1"/>
  <c r="AB48" i="27" s="1"/>
  <c r="W16" i="27"/>
  <c r="AB16" i="27" s="1"/>
  <c r="AB49" i="27" s="1"/>
  <c r="W18" i="27"/>
  <c r="AB18" i="27" s="1"/>
  <c r="AB51" i="27" s="1"/>
  <c r="W20" i="27"/>
  <c r="AB20" i="27" s="1"/>
  <c r="AB53" i="27" s="1"/>
  <c r="W22" i="27"/>
  <c r="AB22" i="27" s="1"/>
  <c r="AB55" i="27" s="1"/>
  <c r="W24" i="27"/>
  <c r="AB24" i="27" s="1"/>
  <c r="AB57" i="27" s="1"/>
  <c r="W26" i="27"/>
  <c r="AB26" i="27" s="1"/>
  <c r="AB59" i="27" s="1"/>
  <c r="X27" i="27"/>
  <c r="AC27" i="27" s="1"/>
  <c r="AC60" i="27" s="1"/>
  <c r="W28" i="27"/>
  <c r="AB28" i="27" s="1"/>
  <c r="AB61" i="27" s="1"/>
  <c r="X29" i="27"/>
  <c r="AC29" i="27" s="1"/>
  <c r="AC62" i="27" s="1"/>
  <c r="W30" i="27"/>
  <c r="AB30" i="27" s="1"/>
  <c r="AB63" i="27" s="1"/>
  <c r="W32" i="27"/>
  <c r="AB32" i="27" s="1"/>
  <c r="AB65" i="27" s="1"/>
  <c r="R7" i="27"/>
  <c r="W7" i="27" s="1"/>
  <c r="AB7" i="27" s="1"/>
  <c r="AB40" i="27" s="1"/>
  <c r="S9" i="27"/>
  <c r="X9" i="27" s="1"/>
  <c r="AC9" i="27" s="1"/>
  <c r="AC42" i="27" s="1"/>
  <c r="X12" i="27"/>
  <c r="AC12" i="27" s="1"/>
  <c r="AC45" i="27" s="1"/>
  <c r="X13" i="27"/>
  <c r="AC13" i="27" s="1"/>
  <c r="AC46" i="27" s="1"/>
  <c r="Q19" i="27"/>
  <c r="V19" i="27" s="1"/>
  <c r="AA19" i="27" s="1"/>
  <c r="AA52" i="27" s="1"/>
  <c r="Q23" i="27"/>
  <c r="V23" i="27" s="1"/>
  <c r="AA23" i="27" s="1"/>
  <c r="AA56" i="27" s="1"/>
  <c r="Q25" i="27"/>
  <c r="V25" i="27" s="1"/>
  <c r="AA25" i="27" s="1"/>
  <c r="AA58" i="27" s="1"/>
  <c r="Q27" i="27"/>
  <c r="V27" i="27" s="1"/>
  <c r="AA27" i="27" s="1"/>
  <c r="AA60" i="27" s="1"/>
  <c r="V31" i="27"/>
  <c r="AA31" i="27" s="1"/>
  <c r="AA64" i="27" s="1"/>
  <c r="W17" i="27"/>
  <c r="AB17" i="27" s="1"/>
  <c r="AB50" i="27" s="1"/>
  <c r="W23" i="27"/>
  <c r="AB23" i="27" s="1"/>
  <c r="AB56" i="27" s="1"/>
  <c r="W25" i="27"/>
  <c r="AB25" i="27" s="1"/>
  <c r="AB58" i="27" s="1"/>
  <c r="W31" i="27"/>
  <c r="AB31" i="27" s="1"/>
  <c r="AB64" i="27" s="1"/>
  <c r="X17" i="27"/>
  <c r="AC17" i="27" s="1"/>
  <c r="AC50" i="27" s="1"/>
  <c r="X23" i="27"/>
  <c r="AC23" i="27" s="1"/>
  <c r="AC56" i="27" s="1"/>
  <c r="X25" i="27"/>
  <c r="AC25" i="27" s="1"/>
  <c r="AC58" i="27" s="1"/>
  <c r="X31" i="27"/>
  <c r="AC31" i="27" s="1"/>
  <c r="AC64" i="27" s="1"/>
  <c r="Q8" i="26"/>
  <c r="V8" i="26" s="1"/>
  <c r="AA8" i="26" s="1"/>
  <c r="AA41" i="26" s="1"/>
  <c r="S10" i="26"/>
  <c r="X10" i="26" s="1"/>
  <c r="AC10" i="26" s="1"/>
  <c r="AC43" i="26" s="1"/>
  <c r="S11" i="26"/>
  <c r="X11" i="26" s="1"/>
  <c r="AC11" i="26" s="1"/>
  <c r="AC44" i="26" s="1"/>
  <c r="R19" i="26"/>
  <c r="W19" i="26" s="1"/>
  <c r="AB19" i="26" s="1"/>
  <c r="AB52" i="26" s="1"/>
  <c r="R21" i="26"/>
  <c r="W21" i="26" s="1"/>
  <c r="AB21" i="26" s="1"/>
  <c r="AB54" i="26" s="1"/>
  <c r="R27" i="26"/>
  <c r="W27" i="26" s="1"/>
  <c r="AB27" i="26" s="1"/>
  <c r="AB60" i="26" s="1"/>
  <c r="R29" i="26"/>
  <c r="W29" i="26" s="1"/>
  <c r="AB29" i="26" s="1"/>
  <c r="AB62" i="26" s="1"/>
  <c r="Q17" i="26"/>
  <c r="V17" i="26" s="1"/>
  <c r="AA17" i="26" s="1"/>
  <c r="AA50" i="26" s="1"/>
  <c r="Q22" i="26"/>
  <c r="V22" i="26" s="1"/>
  <c r="AA22" i="26" s="1"/>
  <c r="AA55" i="26" s="1"/>
  <c r="Q27" i="26"/>
  <c r="V27" i="26" s="1"/>
  <c r="AA27" i="26" s="1"/>
  <c r="AA60" i="26" s="1"/>
  <c r="R8" i="26"/>
  <c r="W8" i="26" s="1"/>
  <c r="AB8" i="26" s="1"/>
  <c r="AB41" i="26" s="1"/>
  <c r="Q10" i="26"/>
  <c r="V10" i="26" s="1"/>
  <c r="AA10" i="26" s="1"/>
  <c r="AA43" i="26" s="1"/>
  <c r="R12" i="26"/>
  <c r="W12" i="26" s="1"/>
  <c r="AB12" i="26" s="1"/>
  <c r="AB45" i="26" s="1"/>
  <c r="Q18" i="26"/>
  <c r="V18" i="26" s="1"/>
  <c r="AA18" i="26" s="1"/>
  <c r="AA51" i="26" s="1"/>
  <c r="Q25" i="26"/>
  <c r="V25" i="26" s="1"/>
  <c r="AA25" i="26" s="1"/>
  <c r="AA58" i="26" s="1"/>
  <c r="S8" i="26"/>
  <c r="X8" i="26" s="1"/>
  <c r="AC8" i="26" s="1"/>
  <c r="AC41" i="26" s="1"/>
  <c r="Q11" i="26"/>
  <c r="V11" i="26" s="1"/>
  <c r="AA11" i="26" s="1"/>
  <c r="AA44" i="26" s="1"/>
  <c r="Q21" i="26"/>
  <c r="V21" i="26" s="1"/>
  <c r="AA21" i="26" s="1"/>
  <c r="AA54" i="26" s="1"/>
  <c r="Q26" i="26"/>
  <c r="V26" i="26" s="1"/>
  <c r="AA26" i="26" s="1"/>
  <c r="AA59" i="26" s="1"/>
  <c r="Q7" i="26"/>
  <c r="V7" i="26" s="1"/>
  <c r="AA7" i="26" s="1"/>
  <c r="AA40" i="26" s="1"/>
  <c r="Q9" i="26"/>
  <c r="V9" i="26" s="1"/>
  <c r="AA9" i="26" s="1"/>
  <c r="AA42" i="26" s="1"/>
  <c r="Q13" i="26"/>
  <c r="V13" i="26" s="1"/>
  <c r="AA13" i="26" s="1"/>
  <c r="AA46" i="26" s="1"/>
  <c r="R15" i="26"/>
  <c r="W15" i="26" s="1"/>
  <c r="AB15" i="26" s="1"/>
  <c r="AB48" i="26" s="1"/>
  <c r="Q19" i="26"/>
  <c r="V19" i="26" s="1"/>
  <c r="AA19" i="26" s="1"/>
  <c r="AA52" i="26" s="1"/>
  <c r="Q24" i="26"/>
  <c r="V24" i="26" s="1"/>
  <c r="AA24" i="26" s="1"/>
  <c r="AA57" i="26" s="1"/>
  <c r="Q30" i="26"/>
  <c r="V30" i="26" s="1"/>
  <c r="AA30" i="26" s="1"/>
  <c r="AA63" i="26" s="1"/>
  <c r="R7" i="26"/>
  <c r="W7" i="26" s="1"/>
  <c r="AB7" i="26" s="1"/>
  <c r="AB40" i="26" s="1"/>
  <c r="R9" i="26"/>
  <c r="W9" i="26" s="1"/>
  <c r="AB9" i="26" s="1"/>
  <c r="AB42" i="26" s="1"/>
  <c r="R13" i="26"/>
  <c r="W13" i="26" s="1"/>
  <c r="AB13" i="26" s="1"/>
  <c r="AB46" i="26" s="1"/>
  <c r="Q14" i="26"/>
  <c r="V14" i="26" s="1"/>
  <c r="AA14" i="26" s="1"/>
  <c r="AA47" i="26" s="1"/>
  <c r="R16" i="26"/>
  <c r="W16" i="26" s="1"/>
  <c r="AB16" i="26" s="1"/>
  <c r="AB49" i="26" s="1"/>
  <c r="R18" i="26"/>
  <c r="W18" i="26" s="1"/>
  <c r="AB18" i="26" s="1"/>
  <c r="AB51" i="26" s="1"/>
  <c r="R20" i="26"/>
  <c r="W20" i="26" s="1"/>
  <c r="AB20" i="26" s="1"/>
  <c r="AB53" i="26" s="1"/>
  <c r="R22" i="26"/>
  <c r="W22" i="26" s="1"/>
  <c r="AB22" i="26" s="1"/>
  <c r="AB55" i="26" s="1"/>
  <c r="R26" i="26"/>
  <c r="W26" i="26" s="1"/>
  <c r="AB26" i="26" s="1"/>
  <c r="AB59" i="26" s="1"/>
  <c r="R28" i="26"/>
  <c r="W28" i="26" s="1"/>
  <c r="AB28" i="26" s="1"/>
  <c r="AB61" i="26" s="1"/>
  <c r="Q16" i="26"/>
  <c r="V16" i="26" s="1"/>
  <c r="AA16" i="26" s="1"/>
  <c r="AA49" i="26" s="1"/>
  <c r="Q23" i="26"/>
  <c r="V23" i="26" s="1"/>
  <c r="AA23" i="26" s="1"/>
  <c r="AA56" i="26" s="1"/>
  <c r="Q32" i="26"/>
  <c r="V32" i="26" s="1"/>
  <c r="AA32" i="26" s="1"/>
  <c r="AA65" i="26" s="1"/>
  <c r="S9" i="26"/>
  <c r="X9" i="26" s="1"/>
  <c r="AC9" i="26" s="1"/>
  <c r="AC42" i="26" s="1"/>
  <c r="Q15" i="26"/>
  <c r="V15" i="26" s="1"/>
  <c r="AA15" i="26" s="1"/>
  <c r="AA48" i="26" s="1"/>
  <c r="Q31" i="26"/>
  <c r="V31" i="26" s="1"/>
  <c r="AA31" i="26" s="1"/>
  <c r="AA64" i="26" s="1"/>
  <c r="R17" i="26"/>
  <c r="W17" i="26" s="1"/>
  <c r="AB17" i="26" s="1"/>
  <c r="AB50" i="26" s="1"/>
  <c r="R23" i="26"/>
  <c r="W23" i="26" s="1"/>
  <c r="AB23" i="26" s="1"/>
  <c r="AB56" i="26" s="1"/>
  <c r="R25" i="26"/>
  <c r="W25" i="26" s="1"/>
  <c r="AB25" i="26" s="1"/>
  <c r="AB58" i="26" s="1"/>
  <c r="R31" i="26"/>
  <c r="W31" i="26" s="1"/>
  <c r="AB31" i="26" s="1"/>
  <c r="AB64" i="26" s="1"/>
  <c r="Q9" i="25"/>
  <c r="V9" i="25" s="1"/>
  <c r="AA9" i="25" s="1"/>
  <c r="AA42" i="25" s="1"/>
  <c r="X15" i="25"/>
  <c r="AC15" i="25" s="1"/>
  <c r="AC48" i="25" s="1"/>
  <c r="W16" i="25"/>
  <c r="AB16" i="25" s="1"/>
  <c r="AB49" i="25" s="1"/>
  <c r="Q6" i="25"/>
  <c r="V6" i="25" s="1"/>
  <c r="AA6" i="25" s="1"/>
  <c r="AA39" i="25" s="1"/>
  <c r="Q8" i="25"/>
  <c r="V8" i="25" s="1"/>
  <c r="AA8" i="25" s="1"/>
  <c r="AA41" i="25" s="1"/>
  <c r="R13" i="25"/>
  <c r="W13" i="25" s="1"/>
  <c r="AB13" i="25" s="1"/>
  <c r="AB46" i="25" s="1"/>
  <c r="Q15" i="25"/>
  <c r="V15" i="25" s="1"/>
  <c r="AA15" i="25" s="1"/>
  <c r="AA48" i="25" s="1"/>
  <c r="R6" i="25"/>
  <c r="W6" i="25" s="1"/>
  <c r="AB6" i="25" s="1"/>
  <c r="AB39" i="25" s="1"/>
  <c r="R8" i="25"/>
  <c r="W8" i="25" s="1"/>
  <c r="AB8" i="25" s="1"/>
  <c r="AB41" i="25" s="1"/>
  <c r="S10" i="25"/>
  <c r="X10" i="25" s="1"/>
  <c r="AC10" i="25" s="1"/>
  <c r="AC43" i="25" s="1"/>
  <c r="X13" i="25"/>
  <c r="AC13" i="25" s="1"/>
  <c r="AC46" i="25" s="1"/>
  <c r="Q16" i="25"/>
  <c r="V16" i="25" s="1"/>
  <c r="AA16" i="25" s="1"/>
  <c r="AA49" i="25" s="1"/>
  <c r="W17" i="25"/>
  <c r="AB17" i="25" s="1"/>
  <c r="AB50" i="25" s="1"/>
  <c r="S6" i="25"/>
  <c r="X6" i="25" s="1"/>
  <c r="AC6" i="25" s="1"/>
  <c r="AC39" i="25" s="1"/>
  <c r="S8" i="25"/>
  <c r="X8" i="25" s="1"/>
  <c r="AC8" i="25" s="1"/>
  <c r="AC41" i="25" s="1"/>
  <c r="Q13" i="25"/>
  <c r="V13" i="25" s="1"/>
  <c r="AA13" i="25" s="1"/>
  <c r="AA46" i="25" s="1"/>
  <c r="X19" i="25"/>
  <c r="AC19" i="25" s="1"/>
  <c r="AC52" i="25" s="1"/>
  <c r="X27" i="25"/>
  <c r="AC27" i="25" s="1"/>
  <c r="AC60" i="25" s="1"/>
  <c r="S11" i="25"/>
  <c r="X11" i="25" s="1"/>
  <c r="AC11" i="25" s="1"/>
  <c r="AC44" i="25" s="1"/>
  <c r="Q17" i="25"/>
  <c r="V17" i="25" s="1"/>
  <c r="AA17" i="25" s="1"/>
  <c r="AA50" i="25" s="1"/>
  <c r="Q18" i="25"/>
  <c r="V18" i="25" s="1"/>
  <c r="AA18" i="25" s="1"/>
  <c r="AA51" i="25" s="1"/>
  <c r="W19" i="25"/>
  <c r="AB19" i="25" s="1"/>
  <c r="AB52" i="25" s="1"/>
  <c r="W20" i="25"/>
  <c r="AB20" i="25" s="1"/>
  <c r="AB53" i="25" s="1"/>
  <c r="Q26" i="25"/>
  <c r="V26" i="25" s="1"/>
  <c r="AA26" i="25" s="1"/>
  <c r="AA59" i="25" s="1"/>
  <c r="W28" i="25"/>
  <c r="AB28" i="25" s="1"/>
  <c r="AB61" i="25" s="1"/>
  <c r="Q7" i="25"/>
  <c r="V7" i="25" s="1"/>
  <c r="AA7" i="25" s="1"/>
  <c r="AA40" i="25" s="1"/>
  <c r="R9" i="25"/>
  <c r="W9" i="25" s="1"/>
  <c r="AB9" i="25" s="1"/>
  <c r="AB42" i="25" s="1"/>
  <c r="Q11" i="25"/>
  <c r="V11" i="25" s="1"/>
  <c r="AA11" i="25" s="1"/>
  <c r="AA44" i="25" s="1"/>
  <c r="R14" i="25"/>
  <c r="W14" i="25" s="1"/>
  <c r="AB14" i="25" s="1"/>
  <c r="AB47" i="25" s="1"/>
  <c r="X29" i="25"/>
  <c r="AC29" i="25" s="1"/>
  <c r="AC62" i="25" s="1"/>
  <c r="W30" i="25"/>
  <c r="AB30" i="25" s="1"/>
  <c r="AB63" i="25" s="1"/>
  <c r="W32" i="25"/>
  <c r="AB32" i="25" s="1"/>
  <c r="AB65" i="25" s="1"/>
  <c r="X32" i="25"/>
  <c r="AC32" i="25" s="1"/>
  <c r="AC65" i="25" s="1"/>
  <c r="Q19" i="25"/>
  <c r="V19" i="25" s="1"/>
  <c r="AA19" i="25" s="1"/>
  <c r="AA52" i="25" s="1"/>
  <c r="Q23" i="25"/>
  <c r="V23" i="25" s="1"/>
  <c r="AA23" i="25" s="1"/>
  <c r="AA56" i="25" s="1"/>
  <c r="Q25" i="25"/>
  <c r="V25" i="25" s="1"/>
  <c r="AA25" i="25" s="1"/>
  <c r="AA58" i="25" s="1"/>
  <c r="Q27" i="25"/>
  <c r="V27" i="25" s="1"/>
  <c r="AA27" i="25" s="1"/>
  <c r="AA60" i="25" s="1"/>
  <c r="Q31" i="25"/>
  <c r="V31" i="25" s="1"/>
  <c r="AA31" i="25" s="1"/>
  <c r="AA64" i="25" s="1"/>
  <c r="W31" i="25"/>
  <c r="AB31" i="25" s="1"/>
  <c r="AB64" i="25" s="1"/>
  <c r="X23" i="25"/>
  <c r="AC23" i="25" s="1"/>
  <c r="AC56" i="25" s="1"/>
  <c r="X25" i="25"/>
  <c r="AC25" i="25" s="1"/>
  <c r="AC58" i="25" s="1"/>
  <c r="S29" i="24"/>
  <c r="X29" i="24" s="1"/>
  <c r="AC29" i="24" s="1"/>
  <c r="AC62" i="24" s="1"/>
  <c r="Q16" i="24"/>
  <c r="V16" i="24" s="1"/>
  <c r="AA16" i="24" s="1"/>
  <c r="AA49" i="24" s="1"/>
  <c r="S19" i="24"/>
  <c r="X19" i="24" s="1"/>
  <c r="AC19" i="24" s="1"/>
  <c r="AC52" i="24" s="1"/>
  <c r="S10" i="24"/>
  <c r="X10" i="24" s="1"/>
  <c r="AC10" i="24" s="1"/>
  <c r="AC43" i="24" s="1"/>
  <c r="Q17" i="24"/>
  <c r="V17" i="24" s="1"/>
  <c r="AA17" i="24" s="1"/>
  <c r="AA50" i="24" s="1"/>
  <c r="S21" i="24"/>
  <c r="X21" i="24" s="1"/>
  <c r="AC21" i="24" s="1"/>
  <c r="AC54" i="24" s="1"/>
  <c r="R22" i="24"/>
  <c r="W22" i="24" s="1"/>
  <c r="AB22" i="24" s="1"/>
  <c r="AB55" i="24" s="1"/>
  <c r="S23" i="24"/>
  <c r="X23" i="24" s="1"/>
  <c r="AC23" i="24" s="1"/>
  <c r="AC56" i="24" s="1"/>
  <c r="R24" i="24"/>
  <c r="W24" i="24" s="1"/>
  <c r="AB24" i="24" s="1"/>
  <c r="AB57" i="24" s="1"/>
  <c r="S25" i="24"/>
  <c r="X25" i="24" s="1"/>
  <c r="AC25" i="24" s="1"/>
  <c r="AC58" i="24" s="1"/>
  <c r="R26" i="24"/>
  <c r="W26" i="24" s="1"/>
  <c r="AB26" i="24" s="1"/>
  <c r="AB59" i="24" s="1"/>
  <c r="Q15" i="24"/>
  <c r="V15" i="24" s="1"/>
  <c r="AA15" i="24" s="1"/>
  <c r="AA48" i="24" s="1"/>
  <c r="R8" i="24"/>
  <c r="W8" i="24" s="1"/>
  <c r="AB8" i="24" s="1"/>
  <c r="AB41" i="24" s="1"/>
  <c r="Q10" i="24"/>
  <c r="V10" i="24" s="1"/>
  <c r="AA10" i="24" s="1"/>
  <c r="AA43" i="24" s="1"/>
  <c r="S11" i="24"/>
  <c r="X11" i="24" s="1"/>
  <c r="AC11" i="24" s="1"/>
  <c r="AC44" i="24" s="1"/>
  <c r="Q19" i="24"/>
  <c r="V19" i="24" s="1"/>
  <c r="AA19" i="24" s="1"/>
  <c r="AA52" i="24" s="1"/>
  <c r="S6" i="24"/>
  <c r="X6" i="24" s="1"/>
  <c r="AC6" i="24" s="1"/>
  <c r="AC39" i="24" s="1"/>
  <c r="S8" i="24"/>
  <c r="X8" i="24" s="1"/>
  <c r="AC8" i="24" s="1"/>
  <c r="AC41" i="24" s="1"/>
  <c r="R12" i="24"/>
  <c r="W12" i="24" s="1"/>
  <c r="AB12" i="24" s="1"/>
  <c r="AB45" i="24" s="1"/>
  <c r="Q21" i="24"/>
  <c r="V21" i="24" s="1"/>
  <c r="AA21" i="24" s="1"/>
  <c r="AA54" i="24" s="1"/>
  <c r="Q23" i="24"/>
  <c r="V23" i="24" s="1"/>
  <c r="AA23" i="24" s="1"/>
  <c r="AA56" i="24" s="1"/>
  <c r="Q25" i="24"/>
  <c r="V25" i="24" s="1"/>
  <c r="AA25" i="24" s="1"/>
  <c r="AA58" i="24" s="1"/>
  <c r="Q11" i="24"/>
  <c r="V11" i="24" s="1"/>
  <c r="AA11" i="24" s="1"/>
  <c r="AA44" i="24" s="1"/>
  <c r="S13" i="24"/>
  <c r="X13" i="24" s="1"/>
  <c r="AC13" i="24" s="1"/>
  <c r="AC46" i="24" s="1"/>
  <c r="Q7" i="24"/>
  <c r="V7" i="24" s="1"/>
  <c r="AA7" i="24" s="1"/>
  <c r="AA40" i="24" s="1"/>
  <c r="Q9" i="24"/>
  <c r="V9" i="24" s="1"/>
  <c r="AA9" i="24" s="1"/>
  <c r="AA42" i="24" s="1"/>
  <c r="R11" i="24"/>
  <c r="W11" i="24" s="1"/>
  <c r="AB11" i="24" s="1"/>
  <c r="AB44" i="24" s="1"/>
  <c r="R14" i="24"/>
  <c r="W14" i="24" s="1"/>
  <c r="AB14" i="24" s="1"/>
  <c r="AB47" i="24" s="1"/>
  <c r="S27" i="24"/>
  <c r="X27" i="24" s="1"/>
  <c r="AC27" i="24" s="1"/>
  <c r="AC60" i="24" s="1"/>
  <c r="R7" i="24"/>
  <c r="W7" i="24" s="1"/>
  <c r="AB7" i="24" s="1"/>
  <c r="AB40" i="24" s="1"/>
  <c r="R9" i="24"/>
  <c r="W9" i="24" s="1"/>
  <c r="AB9" i="24" s="1"/>
  <c r="AB42" i="24" s="1"/>
  <c r="Q13" i="24"/>
  <c r="V13" i="24" s="1"/>
  <c r="AA13" i="24" s="1"/>
  <c r="AA46" i="24" s="1"/>
  <c r="R16" i="24"/>
  <c r="W16" i="24" s="1"/>
  <c r="AB16" i="24" s="1"/>
  <c r="AB49" i="24" s="1"/>
  <c r="R32" i="24"/>
  <c r="W32" i="24" s="1"/>
  <c r="AB32" i="24" s="1"/>
  <c r="AB65" i="24" s="1"/>
  <c r="S22" i="24"/>
  <c r="X22" i="24" s="1"/>
  <c r="AC22" i="24" s="1"/>
  <c r="AC55" i="24" s="1"/>
  <c r="S24" i="24"/>
  <c r="X24" i="24" s="1"/>
  <c r="AC24" i="24" s="1"/>
  <c r="AC57" i="24" s="1"/>
  <c r="S26" i="24"/>
  <c r="X26" i="24" s="1"/>
  <c r="AC26" i="24" s="1"/>
  <c r="AC59" i="24" s="1"/>
  <c r="S28" i="24"/>
  <c r="X28" i="24" s="1"/>
  <c r="AC28" i="24" s="1"/>
  <c r="AC61" i="24" s="1"/>
  <c r="S30" i="24"/>
  <c r="X30" i="24" s="1"/>
  <c r="AC30" i="24" s="1"/>
  <c r="AC63" i="24" s="1"/>
  <c r="S32" i="24"/>
  <c r="X32" i="24" s="1"/>
  <c r="AC32" i="24" s="1"/>
  <c r="AC65" i="24" s="1"/>
  <c r="Q27" i="24"/>
  <c r="V27" i="24" s="1"/>
  <c r="AA27" i="24" s="1"/>
  <c r="AA60" i="24" s="1"/>
  <c r="Q31" i="24"/>
  <c r="V31" i="24" s="1"/>
  <c r="AA31" i="24" s="1"/>
  <c r="AA64" i="24" s="1"/>
  <c r="R15" i="24"/>
  <c r="W15" i="24" s="1"/>
  <c r="AB15" i="24" s="1"/>
  <c r="AB48" i="24" s="1"/>
  <c r="R17" i="24"/>
  <c r="W17" i="24" s="1"/>
  <c r="AB17" i="24" s="1"/>
  <c r="AB50" i="24" s="1"/>
  <c r="R23" i="24"/>
  <c r="W23" i="24" s="1"/>
  <c r="AB23" i="24" s="1"/>
  <c r="AB56" i="24" s="1"/>
  <c r="R25" i="24"/>
  <c r="W25" i="24" s="1"/>
  <c r="AB25" i="24" s="1"/>
  <c r="AB58" i="24" s="1"/>
  <c r="R31" i="24"/>
  <c r="W31" i="24" s="1"/>
  <c r="AB31" i="24" s="1"/>
  <c r="AB64" i="24" s="1"/>
  <c r="Q10" i="22"/>
  <c r="V10" i="22" s="1"/>
  <c r="AA10" i="22" s="1"/>
  <c r="AA43" i="22" s="1"/>
  <c r="Q11" i="22"/>
  <c r="V11" i="22" s="1"/>
  <c r="AA11" i="22" s="1"/>
  <c r="AA44" i="22" s="1"/>
  <c r="Q13" i="22"/>
  <c r="V13" i="22" s="1"/>
  <c r="AA13" i="22" s="1"/>
  <c r="AA46" i="22" s="1"/>
  <c r="Q9" i="22"/>
  <c r="V9" i="22" s="1"/>
  <c r="AA9" i="22" s="1"/>
  <c r="AA42" i="22" s="1"/>
  <c r="R6" i="22"/>
  <c r="W6" i="22" s="1"/>
  <c r="AB6" i="22" s="1"/>
  <c r="AB39" i="22" s="1"/>
  <c r="R8" i="22"/>
  <c r="W8" i="22" s="1"/>
  <c r="AB8" i="22" s="1"/>
  <c r="AB41" i="22" s="1"/>
  <c r="S29" i="22"/>
  <c r="X29" i="22" s="1"/>
  <c r="AC29" i="22" s="1"/>
  <c r="AC62" i="22" s="1"/>
  <c r="S8" i="22"/>
  <c r="X8" i="22" s="1"/>
  <c r="AC8" i="22" s="1"/>
  <c r="AC41" i="22" s="1"/>
  <c r="S21" i="22"/>
  <c r="X21" i="22" s="1"/>
  <c r="AC21" i="22" s="1"/>
  <c r="AC54" i="22" s="1"/>
  <c r="R22" i="22"/>
  <c r="W22" i="22" s="1"/>
  <c r="AB22" i="22" s="1"/>
  <c r="AB55" i="22" s="1"/>
  <c r="S19" i="22"/>
  <c r="X19" i="22" s="1"/>
  <c r="AC19" i="22" s="1"/>
  <c r="AC52" i="22" s="1"/>
  <c r="R20" i="22"/>
  <c r="W20" i="22" s="1"/>
  <c r="AB20" i="22" s="1"/>
  <c r="AB53" i="22" s="1"/>
  <c r="S27" i="22"/>
  <c r="X27" i="22" s="1"/>
  <c r="AC27" i="22" s="1"/>
  <c r="AC60" i="22" s="1"/>
  <c r="Q7" i="22"/>
  <c r="V7" i="22" s="1"/>
  <c r="AA7" i="22" s="1"/>
  <c r="AA40" i="22" s="1"/>
  <c r="R9" i="22"/>
  <c r="W9" i="22" s="1"/>
  <c r="AB9" i="22" s="1"/>
  <c r="AB42" i="22" s="1"/>
  <c r="R18" i="22"/>
  <c r="W18" i="22" s="1"/>
  <c r="AB18" i="22" s="1"/>
  <c r="AB51" i="22" s="1"/>
  <c r="R7" i="22"/>
  <c r="W7" i="22" s="1"/>
  <c r="AB7" i="22" s="1"/>
  <c r="AB40" i="22" s="1"/>
  <c r="S9" i="22"/>
  <c r="X9" i="22" s="1"/>
  <c r="AC9" i="22" s="1"/>
  <c r="AC42" i="22" s="1"/>
  <c r="S10" i="22"/>
  <c r="X10" i="22" s="1"/>
  <c r="AC10" i="22" s="1"/>
  <c r="AC43" i="22" s="1"/>
  <c r="R16" i="22"/>
  <c r="W16" i="22" s="1"/>
  <c r="AB16" i="22" s="1"/>
  <c r="AB49" i="22" s="1"/>
  <c r="Q21" i="22"/>
  <c r="V21" i="22" s="1"/>
  <c r="AA21" i="22" s="1"/>
  <c r="AA54" i="22" s="1"/>
  <c r="R32" i="22"/>
  <c r="W32" i="22" s="1"/>
  <c r="AB32" i="22" s="1"/>
  <c r="AB65" i="22" s="1"/>
  <c r="S12" i="22"/>
  <c r="X12" i="22" s="1"/>
  <c r="AC12" i="22" s="1"/>
  <c r="AC45" i="22" s="1"/>
  <c r="S14" i="22"/>
  <c r="X14" i="22" s="1"/>
  <c r="AC14" i="22" s="1"/>
  <c r="AC47" i="22" s="1"/>
  <c r="S16" i="22"/>
  <c r="X16" i="22" s="1"/>
  <c r="AC16" i="22" s="1"/>
  <c r="AC49" i="22" s="1"/>
  <c r="S20" i="22"/>
  <c r="X20" i="22" s="1"/>
  <c r="AC20" i="22" s="1"/>
  <c r="AC53" i="22" s="1"/>
  <c r="S22" i="22"/>
  <c r="X22" i="22" s="1"/>
  <c r="AC22" i="22" s="1"/>
  <c r="AC55" i="22" s="1"/>
  <c r="S24" i="22"/>
  <c r="X24" i="22" s="1"/>
  <c r="AC24" i="22" s="1"/>
  <c r="AC57" i="22" s="1"/>
  <c r="S30" i="22"/>
  <c r="X30" i="22" s="1"/>
  <c r="AC30" i="22" s="1"/>
  <c r="AC63" i="22" s="1"/>
  <c r="S32" i="22"/>
  <c r="X32" i="22" s="1"/>
  <c r="AC32" i="22" s="1"/>
  <c r="AC65" i="22" s="1"/>
  <c r="Q15" i="22"/>
  <c r="V15" i="22" s="1"/>
  <c r="AA15" i="22" s="1"/>
  <c r="AA48" i="22" s="1"/>
  <c r="Q17" i="22"/>
  <c r="V17" i="22" s="1"/>
  <c r="AA17" i="22" s="1"/>
  <c r="AA50" i="22" s="1"/>
  <c r="Q19" i="22"/>
  <c r="V19" i="22" s="1"/>
  <c r="AA19" i="22" s="1"/>
  <c r="AA52" i="22" s="1"/>
  <c r="Q23" i="22"/>
  <c r="V23" i="22" s="1"/>
  <c r="AA23" i="22" s="1"/>
  <c r="AA56" i="22" s="1"/>
  <c r="Q25" i="22"/>
  <c r="V25" i="22" s="1"/>
  <c r="AA25" i="22" s="1"/>
  <c r="AA58" i="22" s="1"/>
  <c r="Q27" i="22"/>
  <c r="V27" i="22" s="1"/>
  <c r="AA27" i="22" s="1"/>
  <c r="AA60" i="22" s="1"/>
  <c r="Q31" i="22"/>
  <c r="V31" i="22" s="1"/>
  <c r="AA31" i="22" s="1"/>
  <c r="AA64" i="22" s="1"/>
  <c r="R15" i="22"/>
  <c r="W15" i="22" s="1"/>
  <c r="AB15" i="22" s="1"/>
  <c r="AB48" i="22" s="1"/>
  <c r="R17" i="22"/>
  <c r="W17" i="22" s="1"/>
  <c r="AB17" i="22" s="1"/>
  <c r="AB50" i="22" s="1"/>
  <c r="R23" i="22"/>
  <c r="W23" i="22" s="1"/>
  <c r="AB23" i="22" s="1"/>
  <c r="AB56" i="22" s="1"/>
  <c r="R25" i="22"/>
  <c r="W25" i="22" s="1"/>
  <c r="AB25" i="22" s="1"/>
  <c r="AB58" i="22" s="1"/>
  <c r="R31" i="22"/>
  <c r="W31" i="22" s="1"/>
  <c r="AB31" i="22" s="1"/>
  <c r="AB64" i="22" s="1"/>
  <c r="W10" i="21"/>
  <c r="AB10" i="21" s="1"/>
  <c r="AB43" i="21" s="1"/>
  <c r="X21" i="21"/>
  <c r="AC21" i="21" s="1"/>
  <c r="AC54" i="21" s="1"/>
  <c r="W24" i="21"/>
  <c r="AB24" i="21" s="1"/>
  <c r="AB57" i="21" s="1"/>
  <c r="X29" i="21"/>
  <c r="AC29" i="21" s="1"/>
  <c r="AC62" i="21" s="1"/>
  <c r="W32" i="21"/>
  <c r="AB32" i="21" s="1"/>
  <c r="AB65" i="21" s="1"/>
  <c r="V32" i="21"/>
  <c r="AA32" i="21" s="1"/>
  <c r="AA65" i="21" s="1"/>
  <c r="X10" i="21"/>
  <c r="AC10" i="21" s="1"/>
  <c r="AC43" i="21" s="1"/>
  <c r="V23" i="21"/>
  <c r="AA23" i="21" s="1"/>
  <c r="AA56" i="21" s="1"/>
  <c r="W8" i="21"/>
  <c r="AB8" i="21" s="1"/>
  <c r="AB41" i="21" s="1"/>
  <c r="Q10" i="21"/>
  <c r="V10" i="21" s="1"/>
  <c r="AA10" i="21" s="1"/>
  <c r="AA43" i="21" s="1"/>
  <c r="W11" i="21"/>
  <c r="AB11" i="21" s="1"/>
  <c r="AB44" i="21" s="1"/>
  <c r="X17" i="21"/>
  <c r="AC17" i="21" s="1"/>
  <c r="AC50" i="21" s="1"/>
  <c r="V20" i="21"/>
  <c r="AA20" i="21" s="1"/>
  <c r="AA53" i="21" s="1"/>
  <c r="V21" i="21"/>
  <c r="AA21" i="21" s="1"/>
  <c r="AA54" i="21" s="1"/>
  <c r="W22" i="21"/>
  <c r="AB22" i="21" s="1"/>
  <c r="AB55" i="21" s="1"/>
  <c r="X27" i="21"/>
  <c r="AC27" i="21" s="1"/>
  <c r="AC60" i="21" s="1"/>
  <c r="W30" i="21"/>
  <c r="AB30" i="21" s="1"/>
  <c r="AB63" i="21" s="1"/>
  <c r="V24" i="21"/>
  <c r="AA24" i="21" s="1"/>
  <c r="AA57" i="21" s="1"/>
  <c r="X8" i="21"/>
  <c r="AC8" i="21" s="1"/>
  <c r="AC41" i="21" s="1"/>
  <c r="X11" i="21"/>
  <c r="AC11" i="21" s="1"/>
  <c r="AC44" i="21" s="1"/>
  <c r="X12" i="21"/>
  <c r="AC12" i="21" s="1"/>
  <c r="AC45" i="21" s="1"/>
  <c r="X13" i="21"/>
  <c r="AC13" i="21" s="1"/>
  <c r="AC46" i="21" s="1"/>
  <c r="X14" i="21"/>
  <c r="AC14" i="21" s="1"/>
  <c r="AC47" i="21" s="1"/>
  <c r="X15" i="21"/>
  <c r="AC15" i="21" s="1"/>
  <c r="AC48" i="21" s="1"/>
  <c r="V18" i="21"/>
  <c r="AA18" i="21" s="1"/>
  <c r="AA51" i="21" s="1"/>
  <c r="V19" i="21"/>
  <c r="AA19" i="21" s="1"/>
  <c r="AA52" i="21" s="1"/>
  <c r="W20" i="21"/>
  <c r="AB20" i="21" s="1"/>
  <c r="AB53" i="21" s="1"/>
  <c r="W21" i="21"/>
  <c r="AB21" i="21" s="1"/>
  <c r="AB54" i="21" s="1"/>
  <c r="V28" i="21"/>
  <c r="AA28" i="21" s="1"/>
  <c r="AA61" i="21" s="1"/>
  <c r="V11" i="21"/>
  <c r="AA11" i="21" s="1"/>
  <c r="AA44" i="21" s="1"/>
  <c r="V16" i="21"/>
  <c r="AA16" i="21" s="1"/>
  <c r="AA49" i="21" s="1"/>
  <c r="V17" i="21"/>
  <c r="AA17" i="21" s="1"/>
  <c r="AA50" i="21" s="1"/>
  <c r="W18" i="21"/>
  <c r="AB18" i="21" s="1"/>
  <c r="AB51" i="21" s="1"/>
  <c r="W19" i="21"/>
  <c r="AB19" i="21" s="1"/>
  <c r="AB52" i="21" s="1"/>
  <c r="W28" i="21"/>
  <c r="AB28" i="21" s="1"/>
  <c r="AB61" i="21" s="1"/>
  <c r="W29" i="21"/>
  <c r="AB29" i="21" s="1"/>
  <c r="AB62" i="21" s="1"/>
  <c r="Q7" i="21"/>
  <c r="V7" i="21" s="1"/>
  <c r="AA7" i="21" s="1"/>
  <c r="AA40" i="21" s="1"/>
  <c r="Q9" i="21"/>
  <c r="V9" i="21" s="1"/>
  <c r="AA9" i="21" s="1"/>
  <c r="AA42" i="21" s="1"/>
  <c r="V12" i="21"/>
  <c r="AA12" i="21" s="1"/>
  <c r="AA45" i="21" s="1"/>
  <c r="V13" i="21"/>
  <c r="AA13" i="21" s="1"/>
  <c r="AA46" i="21" s="1"/>
  <c r="V15" i="21"/>
  <c r="AA15" i="21" s="1"/>
  <c r="AA48" i="21" s="1"/>
  <c r="W16" i="21"/>
  <c r="AB16" i="21" s="1"/>
  <c r="AB49" i="21" s="1"/>
  <c r="V26" i="21"/>
  <c r="AA26" i="21" s="1"/>
  <c r="AA59" i="21" s="1"/>
  <c r="W12" i="21"/>
  <c r="AB12" i="21" s="1"/>
  <c r="AB45" i="21" s="1"/>
  <c r="W13" i="21"/>
  <c r="AB13" i="21" s="1"/>
  <c r="AB46" i="21" s="1"/>
  <c r="W14" i="21"/>
  <c r="AB14" i="21" s="1"/>
  <c r="AB47" i="21" s="1"/>
  <c r="W15" i="21"/>
  <c r="AB15" i="21" s="1"/>
  <c r="AB48" i="21" s="1"/>
  <c r="X23" i="21"/>
  <c r="AC23" i="21" s="1"/>
  <c r="AC56" i="21" s="1"/>
  <c r="W26" i="21"/>
  <c r="AB26" i="21" s="1"/>
  <c r="AB59" i="21" s="1"/>
  <c r="W27" i="21"/>
  <c r="AB27" i="21" s="1"/>
  <c r="AB60" i="21" s="1"/>
  <c r="X31" i="21"/>
  <c r="AC31" i="21" s="1"/>
  <c r="AC64" i="21" s="1"/>
  <c r="V25" i="21"/>
  <c r="AA25" i="21" s="1"/>
  <c r="AA58" i="21" s="1"/>
  <c r="V27" i="21"/>
  <c r="AA27" i="21" s="1"/>
  <c r="AA60" i="21" s="1"/>
  <c r="V31" i="21"/>
  <c r="AA31" i="21" s="1"/>
  <c r="AA64" i="21" s="1"/>
  <c r="W17" i="21"/>
  <c r="AB17" i="21" s="1"/>
  <c r="AB50" i="21" s="1"/>
  <c r="W23" i="21"/>
  <c r="AB23" i="21" s="1"/>
  <c r="AB56" i="21" s="1"/>
  <c r="W25" i="21"/>
  <c r="AB25" i="21" s="1"/>
  <c r="AB58" i="21" s="1"/>
  <c r="W31" i="21"/>
  <c r="AB31" i="21" s="1"/>
  <c r="AB64" i="21" s="1"/>
  <c r="W13" i="20"/>
  <c r="AB13" i="20" s="1"/>
  <c r="AB46" i="20" s="1"/>
  <c r="Q14" i="20"/>
  <c r="V14" i="20" s="1"/>
  <c r="AA14" i="20" s="1"/>
  <c r="AA47" i="20" s="1"/>
  <c r="X9" i="20"/>
  <c r="AC9" i="20" s="1"/>
  <c r="AC42" i="20" s="1"/>
  <c r="Q15" i="20"/>
  <c r="V15" i="20" s="1"/>
  <c r="AA15" i="20" s="1"/>
  <c r="AA48" i="20" s="1"/>
  <c r="Q16" i="20"/>
  <c r="V16" i="20" s="1"/>
  <c r="AA16" i="20" s="1"/>
  <c r="AA49" i="20" s="1"/>
  <c r="Q17" i="20"/>
  <c r="V17" i="20" s="1"/>
  <c r="AA17" i="20" s="1"/>
  <c r="AA50" i="20" s="1"/>
  <c r="Q18" i="20"/>
  <c r="V18" i="20" s="1"/>
  <c r="AA18" i="20" s="1"/>
  <c r="AA51" i="20" s="1"/>
  <c r="V19" i="20"/>
  <c r="AA19" i="20" s="1"/>
  <c r="AA52" i="20" s="1"/>
  <c r="V21" i="20"/>
  <c r="AA21" i="20" s="1"/>
  <c r="AA54" i="20" s="1"/>
  <c r="V22" i="20"/>
  <c r="AA22" i="20" s="1"/>
  <c r="AA55" i="20" s="1"/>
  <c r="V24" i="20"/>
  <c r="AA24" i="20" s="1"/>
  <c r="AA57" i="20" s="1"/>
  <c r="V26" i="20"/>
  <c r="AA26" i="20" s="1"/>
  <c r="AA59" i="20" s="1"/>
  <c r="V29" i="20"/>
  <c r="AA29" i="20" s="1"/>
  <c r="AA62" i="20" s="1"/>
  <c r="V30" i="20"/>
  <c r="AA30" i="20" s="1"/>
  <c r="AA63" i="20" s="1"/>
  <c r="V32" i="20"/>
  <c r="AA32" i="20" s="1"/>
  <c r="AA65" i="20" s="1"/>
  <c r="S7" i="20"/>
  <c r="X7" i="20" s="1"/>
  <c r="AC7" i="20" s="1"/>
  <c r="AC40" i="20" s="1"/>
  <c r="R10" i="20"/>
  <c r="W10" i="20" s="1"/>
  <c r="AB10" i="20" s="1"/>
  <c r="AB43" i="20" s="1"/>
  <c r="W15" i="20"/>
  <c r="AB15" i="20" s="1"/>
  <c r="AB48" i="20" s="1"/>
  <c r="R9" i="20"/>
  <c r="W9" i="20" s="1"/>
  <c r="AB9" i="20" s="1"/>
  <c r="AB42" i="20" s="1"/>
  <c r="X10" i="20"/>
  <c r="AC10" i="20" s="1"/>
  <c r="AC43" i="20" s="1"/>
  <c r="X11" i="20"/>
  <c r="AC11" i="20" s="1"/>
  <c r="AC44" i="20" s="1"/>
  <c r="Q10" i="20"/>
  <c r="V10" i="20" s="1"/>
  <c r="AA10" i="20" s="1"/>
  <c r="AA43" i="20" s="1"/>
  <c r="W12" i="20"/>
  <c r="AB12" i="20" s="1"/>
  <c r="AB45" i="20" s="1"/>
  <c r="R6" i="20"/>
  <c r="W6" i="20" s="1"/>
  <c r="AB6" i="20" s="1"/>
  <c r="AB39" i="20" s="1"/>
  <c r="R8" i="20"/>
  <c r="W8" i="20" s="1"/>
  <c r="AB8" i="20" s="1"/>
  <c r="AB41" i="20" s="1"/>
  <c r="Q11" i="20"/>
  <c r="V11" i="20" s="1"/>
  <c r="AA11" i="20" s="1"/>
  <c r="AA44" i="20" s="1"/>
  <c r="S6" i="20"/>
  <c r="X6" i="20" s="1"/>
  <c r="AC6" i="20" s="1"/>
  <c r="AC39" i="20" s="1"/>
  <c r="S8" i="20"/>
  <c r="X8" i="20" s="1"/>
  <c r="AC8" i="20" s="1"/>
  <c r="AC41" i="20" s="1"/>
  <c r="W11" i="20"/>
  <c r="AB11" i="20" s="1"/>
  <c r="AB44" i="20" s="1"/>
  <c r="W14" i="20"/>
  <c r="AB14" i="20" s="1"/>
  <c r="AB47" i="20" s="1"/>
  <c r="V23" i="20"/>
  <c r="AA23" i="20" s="1"/>
  <c r="AA56" i="20" s="1"/>
  <c r="V25" i="20"/>
  <c r="AA25" i="20" s="1"/>
  <c r="AA58" i="20" s="1"/>
  <c r="V27" i="20"/>
  <c r="AA27" i="20" s="1"/>
  <c r="AA60" i="20" s="1"/>
  <c r="V31" i="20"/>
  <c r="AA31" i="20" s="1"/>
  <c r="AA64" i="20" s="1"/>
  <c r="W17" i="20"/>
  <c r="AB17" i="20" s="1"/>
  <c r="AB50" i="20" s="1"/>
  <c r="W23" i="20"/>
  <c r="AB23" i="20" s="1"/>
  <c r="AB56" i="20" s="1"/>
  <c r="W25" i="20"/>
  <c r="AB25" i="20" s="1"/>
  <c r="AB58" i="20" s="1"/>
  <c r="W31" i="20"/>
  <c r="AB31" i="20" s="1"/>
  <c r="AB64" i="20" s="1"/>
  <c r="R10" i="19"/>
  <c r="W10" i="19" s="1"/>
  <c r="AB10" i="19" s="1"/>
  <c r="AB43" i="19" s="1"/>
  <c r="R16" i="19"/>
  <c r="W16" i="19" s="1"/>
  <c r="AB16" i="19" s="1"/>
  <c r="AB49" i="19" s="1"/>
  <c r="R12" i="19"/>
  <c r="W12" i="19" s="1"/>
  <c r="AB12" i="19" s="1"/>
  <c r="AB45" i="19" s="1"/>
  <c r="R9" i="19"/>
  <c r="W9" i="19" s="1"/>
  <c r="AB9" i="19" s="1"/>
  <c r="AB42" i="19" s="1"/>
  <c r="R20" i="19"/>
  <c r="W20" i="19" s="1"/>
  <c r="AB20" i="19" s="1"/>
  <c r="AB53" i="19" s="1"/>
  <c r="S22" i="19"/>
  <c r="X22" i="19" s="1"/>
  <c r="AC22" i="19" s="1"/>
  <c r="AC55" i="19" s="1"/>
  <c r="S29" i="19"/>
  <c r="X29" i="19" s="1"/>
  <c r="AC29" i="19" s="1"/>
  <c r="AC62" i="19" s="1"/>
  <c r="Q6" i="19"/>
  <c r="V6" i="19" s="1"/>
  <c r="AA6" i="19" s="1"/>
  <c r="AA39" i="19" s="1"/>
  <c r="Q8" i="19"/>
  <c r="V8" i="19" s="1"/>
  <c r="AA8" i="19" s="1"/>
  <c r="AA41" i="19" s="1"/>
  <c r="Q10" i="19"/>
  <c r="V10" i="19" s="1"/>
  <c r="AA10" i="19" s="1"/>
  <c r="AA43" i="19" s="1"/>
  <c r="R18" i="19"/>
  <c r="W18" i="19" s="1"/>
  <c r="AB18" i="19" s="1"/>
  <c r="AB51" i="19" s="1"/>
  <c r="S27" i="19"/>
  <c r="X27" i="19" s="1"/>
  <c r="AC27" i="19" s="1"/>
  <c r="AC60" i="19" s="1"/>
  <c r="S12" i="19"/>
  <c r="X12" i="19" s="1"/>
  <c r="AC12" i="19" s="1"/>
  <c r="AC45" i="19" s="1"/>
  <c r="S14" i="19"/>
  <c r="X14" i="19" s="1"/>
  <c r="AC14" i="19" s="1"/>
  <c r="AC47" i="19" s="1"/>
  <c r="S21" i="19"/>
  <c r="X21" i="19" s="1"/>
  <c r="AC21" i="19" s="1"/>
  <c r="AC54" i="19" s="1"/>
  <c r="R28" i="19"/>
  <c r="W28" i="19" s="1"/>
  <c r="AB28" i="19" s="1"/>
  <c r="AB61" i="19" s="1"/>
  <c r="S30" i="19"/>
  <c r="X30" i="19" s="1"/>
  <c r="AC30" i="19" s="1"/>
  <c r="AC63" i="19" s="1"/>
  <c r="S18" i="19"/>
  <c r="X18" i="19" s="1"/>
  <c r="AC18" i="19" s="1"/>
  <c r="AC51" i="19" s="1"/>
  <c r="Q9" i="19"/>
  <c r="V9" i="19" s="1"/>
  <c r="AA9" i="19" s="1"/>
  <c r="AA42" i="19" s="1"/>
  <c r="S19" i="19"/>
  <c r="X19" i="19" s="1"/>
  <c r="AC19" i="19" s="1"/>
  <c r="AC52" i="19" s="1"/>
  <c r="R26" i="19"/>
  <c r="W26" i="19" s="1"/>
  <c r="AB26" i="19" s="1"/>
  <c r="AB59" i="19" s="1"/>
  <c r="R32" i="19"/>
  <c r="W32" i="19" s="1"/>
  <c r="AB32" i="19" s="1"/>
  <c r="AB65" i="19" s="1"/>
  <c r="R11" i="19"/>
  <c r="W11" i="19" s="1"/>
  <c r="AB11" i="19" s="1"/>
  <c r="AB44" i="19" s="1"/>
  <c r="S16" i="19"/>
  <c r="X16" i="19" s="1"/>
  <c r="AC16" i="19" s="1"/>
  <c r="AC49" i="19" s="1"/>
  <c r="S23" i="19"/>
  <c r="X23" i="19" s="1"/>
  <c r="AC23" i="19" s="1"/>
  <c r="AC56" i="19" s="1"/>
  <c r="S32" i="19"/>
  <c r="X32" i="19" s="1"/>
  <c r="AC32" i="19" s="1"/>
  <c r="AC65" i="19" s="1"/>
  <c r="R7" i="19"/>
  <c r="W7" i="19" s="1"/>
  <c r="AB7" i="19" s="1"/>
  <c r="AB40" i="19" s="1"/>
  <c r="S9" i="19"/>
  <c r="X9" i="19" s="1"/>
  <c r="AC9" i="19" s="1"/>
  <c r="AC42" i="19" s="1"/>
  <c r="R24" i="19"/>
  <c r="W24" i="19" s="1"/>
  <c r="AB24" i="19" s="1"/>
  <c r="AB57" i="19" s="1"/>
  <c r="S26" i="19"/>
  <c r="X26" i="19" s="1"/>
  <c r="AC26" i="19" s="1"/>
  <c r="AC59" i="19" s="1"/>
  <c r="S10" i="19"/>
  <c r="X10" i="19" s="1"/>
  <c r="AC10" i="19" s="1"/>
  <c r="AC43" i="19" s="1"/>
  <c r="S11" i="19"/>
  <c r="X11" i="19" s="1"/>
  <c r="AC11" i="19" s="1"/>
  <c r="AC44" i="19" s="1"/>
  <c r="S13" i="19"/>
  <c r="X13" i="19" s="1"/>
  <c r="AC13" i="19" s="1"/>
  <c r="AC46" i="19" s="1"/>
  <c r="S15" i="19"/>
  <c r="X15" i="19" s="1"/>
  <c r="AC15" i="19" s="1"/>
  <c r="AC48" i="19" s="1"/>
  <c r="S24" i="19"/>
  <c r="X24" i="19" s="1"/>
  <c r="AC24" i="19" s="1"/>
  <c r="AC57" i="19" s="1"/>
  <c r="R15" i="19"/>
  <c r="W15" i="19" s="1"/>
  <c r="AB15" i="19" s="1"/>
  <c r="AB48" i="19" s="1"/>
  <c r="R17" i="19"/>
  <c r="W17" i="19" s="1"/>
  <c r="AB17" i="19" s="1"/>
  <c r="AB50" i="19" s="1"/>
  <c r="R23" i="19"/>
  <c r="W23" i="19" s="1"/>
  <c r="AB23" i="19" s="1"/>
  <c r="AB56" i="19" s="1"/>
  <c r="R25" i="19"/>
  <c r="W25" i="19" s="1"/>
  <c r="AB25" i="19" s="1"/>
  <c r="AB58" i="19" s="1"/>
  <c r="R31" i="19"/>
  <c r="W31" i="19" s="1"/>
  <c r="AB31" i="19" s="1"/>
  <c r="AB64" i="19" s="1"/>
  <c r="S31" i="19"/>
  <c r="X31" i="19" s="1"/>
  <c r="AC31" i="19" s="1"/>
  <c r="AC64" i="19" s="1"/>
  <c r="S29" i="18"/>
  <c r="X29" i="18" s="1"/>
  <c r="AC29" i="18" s="1"/>
  <c r="AC62" i="18" s="1"/>
  <c r="R15" i="18"/>
  <c r="W15" i="18" s="1"/>
  <c r="AB15" i="18" s="1"/>
  <c r="AB48" i="18" s="1"/>
  <c r="S22" i="18"/>
  <c r="X22" i="18" s="1"/>
  <c r="AC22" i="18" s="1"/>
  <c r="AC55" i="18" s="1"/>
  <c r="S7" i="18"/>
  <c r="X7" i="18" s="1"/>
  <c r="AC7" i="18" s="1"/>
  <c r="AC40" i="18" s="1"/>
  <c r="S9" i="18"/>
  <c r="X9" i="18" s="1"/>
  <c r="AC9" i="18" s="1"/>
  <c r="AC42" i="18" s="1"/>
  <c r="S13" i="18"/>
  <c r="X13" i="18" s="1"/>
  <c r="AC13" i="18" s="1"/>
  <c r="AC46" i="18" s="1"/>
  <c r="S19" i="18"/>
  <c r="X19" i="18" s="1"/>
  <c r="AC19" i="18" s="1"/>
  <c r="AC52" i="18" s="1"/>
  <c r="R10" i="18"/>
  <c r="W10" i="18" s="1"/>
  <c r="AB10" i="18" s="1"/>
  <c r="AB43" i="18" s="1"/>
  <c r="R14" i="18"/>
  <c r="W14" i="18" s="1"/>
  <c r="AB14" i="18" s="1"/>
  <c r="AB47" i="18" s="1"/>
  <c r="Q19" i="18"/>
  <c r="V19" i="18" s="1"/>
  <c r="AA19" i="18" s="1"/>
  <c r="AA52" i="18" s="1"/>
  <c r="S21" i="18"/>
  <c r="X21" i="18" s="1"/>
  <c r="AC21" i="18" s="1"/>
  <c r="AC54" i="18" s="1"/>
  <c r="Q16" i="18"/>
  <c r="V16" i="18" s="1"/>
  <c r="AA16" i="18" s="1"/>
  <c r="AA49" i="18" s="1"/>
  <c r="S24" i="18"/>
  <c r="X24" i="18" s="1"/>
  <c r="AC24" i="18" s="1"/>
  <c r="AC57" i="18" s="1"/>
  <c r="Q6" i="18"/>
  <c r="V6" i="18" s="1"/>
  <c r="AA6" i="18" s="1"/>
  <c r="AA39" i="18" s="1"/>
  <c r="Q8" i="18"/>
  <c r="V8" i="18" s="1"/>
  <c r="AA8" i="18" s="1"/>
  <c r="AA41" i="18" s="1"/>
  <c r="R13" i="18"/>
  <c r="W13" i="18" s="1"/>
  <c r="AB13" i="18" s="1"/>
  <c r="AB46" i="18" s="1"/>
  <c r="S14" i="18"/>
  <c r="X14" i="18" s="1"/>
  <c r="AC14" i="18" s="1"/>
  <c r="AC47" i="18" s="1"/>
  <c r="Q21" i="18"/>
  <c r="V21" i="18" s="1"/>
  <c r="AA21" i="18" s="1"/>
  <c r="AA54" i="18" s="1"/>
  <c r="R22" i="18"/>
  <c r="W22" i="18" s="1"/>
  <c r="AB22" i="18" s="1"/>
  <c r="AB55" i="18" s="1"/>
  <c r="S30" i="18"/>
  <c r="X30" i="18" s="1"/>
  <c r="AC30" i="18" s="1"/>
  <c r="AC63" i="18" s="1"/>
  <c r="R6" i="18"/>
  <c r="W6" i="18" s="1"/>
  <c r="AB6" i="18" s="1"/>
  <c r="AB39" i="18" s="1"/>
  <c r="R8" i="18"/>
  <c r="W8" i="18" s="1"/>
  <c r="AB8" i="18" s="1"/>
  <c r="AB41" i="18" s="1"/>
  <c r="Q10" i="18"/>
  <c r="V10" i="18" s="1"/>
  <c r="AA10" i="18" s="1"/>
  <c r="AA43" i="18" s="1"/>
  <c r="Q11" i="18"/>
  <c r="V11" i="18" s="1"/>
  <c r="AA11" i="18" s="1"/>
  <c r="AA44" i="18" s="1"/>
  <c r="Q15" i="18"/>
  <c r="V15" i="18" s="1"/>
  <c r="AA15" i="18" s="1"/>
  <c r="AA48" i="18" s="1"/>
  <c r="Q23" i="18"/>
  <c r="V23" i="18" s="1"/>
  <c r="AA23" i="18" s="1"/>
  <c r="AA56" i="18" s="1"/>
  <c r="R24" i="18"/>
  <c r="W24" i="18" s="1"/>
  <c r="AB24" i="18" s="1"/>
  <c r="AB57" i="18" s="1"/>
  <c r="S32" i="18"/>
  <c r="X32" i="18" s="1"/>
  <c r="AC32" i="18" s="1"/>
  <c r="AC65" i="18" s="1"/>
  <c r="S6" i="18"/>
  <c r="X6" i="18" s="1"/>
  <c r="AC6" i="18" s="1"/>
  <c r="AC39" i="18" s="1"/>
  <c r="S8" i="18"/>
  <c r="X8" i="18" s="1"/>
  <c r="AC8" i="18" s="1"/>
  <c r="AC41" i="18" s="1"/>
  <c r="S11" i="18"/>
  <c r="X11" i="18" s="1"/>
  <c r="AC11" i="18" s="1"/>
  <c r="AC44" i="18" s="1"/>
  <c r="R26" i="18"/>
  <c r="W26" i="18" s="1"/>
  <c r="AB26" i="18" s="1"/>
  <c r="AB59" i="18" s="1"/>
  <c r="S27" i="18"/>
  <c r="X27" i="18" s="1"/>
  <c r="AC27" i="18" s="1"/>
  <c r="AC60" i="18" s="1"/>
  <c r="R17" i="18"/>
  <c r="W17" i="18" s="1"/>
  <c r="AB17" i="18" s="1"/>
  <c r="AB50" i="18" s="1"/>
  <c r="R23" i="18"/>
  <c r="W23" i="18" s="1"/>
  <c r="AB23" i="18" s="1"/>
  <c r="AB56" i="18" s="1"/>
  <c r="R25" i="18"/>
  <c r="W25" i="18" s="1"/>
  <c r="AB25" i="18" s="1"/>
  <c r="AB58" i="18" s="1"/>
  <c r="R31" i="18"/>
  <c r="W31" i="18" s="1"/>
  <c r="AB31" i="18" s="1"/>
  <c r="AB64" i="18" s="1"/>
  <c r="Q15" i="17"/>
  <c r="V15" i="17" s="1"/>
  <c r="AA15" i="17" s="1"/>
  <c r="AA48" i="17" s="1"/>
  <c r="R15" i="17"/>
  <c r="W15" i="17" s="1"/>
  <c r="AB15" i="17" s="1"/>
  <c r="AB48" i="17" s="1"/>
  <c r="Q16" i="17"/>
  <c r="V16" i="17" s="1"/>
  <c r="AA16" i="17" s="1"/>
  <c r="AA49" i="17" s="1"/>
  <c r="Q8" i="17"/>
  <c r="V8" i="17" s="1"/>
  <c r="AA8" i="17" s="1"/>
  <c r="AA41" i="17" s="1"/>
  <c r="S10" i="17"/>
  <c r="X10" i="17" s="1"/>
  <c r="AC10" i="17" s="1"/>
  <c r="AC43" i="17" s="1"/>
  <c r="S11" i="17"/>
  <c r="X11" i="17" s="1"/>
  <c r="AC11" i="17" s="1"/>
  <c r="AC44" i="17" s="1"/>
  <c r="Q18" i="17"/>
  <c r="V18" i="17" s="1"/>
  <c r="AA18" i="17" s="1"/>
  <c r="AA51" i="17" s="1"/>
  <c r="S20" i="17"/>
  <c r="X20" i="17" s="1"/>
  <c r="AC20" i="17" s="1"/>
  <c r="AC53" i="17" s="1"/>
  <c r="S22" i="17"/>
  <c r="X22" i="17" s="1"/>
  <c r="AC22" i="17" s="1"/>
  <c r="AC55" i="17" s="1"/>
  <c r="S24" i="17"/>
  <c r="X24" i="17" s="1"/>
  <c r="AC24" i="17" s="1"/>
  <c r="AC57" i="17" s="1"/>
  <c r="S26" i="17"/>
  <c r="X26" i="17" s="1"/>
  <c r="AC26" i="17" s="1"/>
  <c r="AC59" i="17" s="1"/>
  <c r="S28" i="17"/>
  <c r="X28" i="17" s="1"/>
  <c r="AC28" i="17" s="1"/>
  <c r="AC61" i="17" s="1"/>
  <c r="S30" i="17"/>
  <c r="X30" i="17" s="1"/>
  <c r="AC30" i="17" s="1"/>
  <c r="AC63" i="17" s="1"/>
  <c r="S32" i="17"/>
  <c r="X32" i="17" s="1"/>
  <c r="AC32" i="17" s="1"/>
  <c r="AC65" i="17" s="1"/>
  <c r="R8" i="17"/>
  <c r="W8" i="17" s="1"/>
  <c r="AB8" i="17" s="1"/>
  <c r="AB41" i="17" s="1"/>
  <c r="Q10" i="17"/>
  <c r="V10" i="17" s="1"/>
  <c r="AA10" i="17" s="1"/>
  <c r="AA43" i="17" s="1"/>
  <c r="R12" i="17"/>
  <c r="W12" i="17" s="1"/>
  <c r="AB12" i="17" s="1"/>
  <c r="AB45" i="17" s="1"/>
  <c r="R17" i="17"/>
  <c r="W17" i="17" s="1"/>
  <c r="AB17" i="17" s="1"/>
  <c r="AB50" i="17" s="1"/>
  <c r="Q22" i="17"/>
  <c r="V22" i="17" s="1"/>
  <c r="AA22" i="17" s="1"/>
  <c r="AA55" i="17" s="1"/>
  <c r="Q24" i="17"/>
  <c r="V24" i="17" s="1"/>
  <c r="AA24" i="17" s="1"/>
  <c r="AA57" i="17" s="1"/>
  <c r="Q26" i="17"/>
  <c r="V26" i="17" s="1"/>
  <c r="AA26" i="17" s="1"/>
  <c r="AA59" i="17" s="1"/>
  <c r="Q30" i="17"/>
  <c r="V30" i="17" s="1"/>
  <c r="AA30" i="17" s="1"/>
  <c r="AA63" i="17" s="1"/>
  <c r="Q32" i="17"/>
  <c r="V32" i="17" s="1"/>
  <c r="AA32" i="17" s="1"/>
  <c r="AA65" i="17" s="1"/>
  <c r="S6" i="17"/>
  <c r="X6" i="17" s="1"/>
  <c r="AC6" i="17" s="1"/>
  <c r="AC39" i="17" s="1"/>
  <c r="Q11" i="17"/>
  <c r="V11" i="17" s="1"/>
  <c r="AA11" i="17" s="1"/>
  <c r="AA44" i="17" s="1"/>
  <c r="S13" i="17"/>
  <c r="X13" i="17" s="1"/>
  <c r="AC13" i="17" s="1"/>
  <c r="AC46" i="17" s="1"/>
  <c r="R19" i="17"/>
  <c r="W19" i="17" s="1"/>
  <c r="AB19" i="17" s="1"/>
  <c r="AB52" i="17" s="1"/>
  <c r="R21" i="17"/>
  <c r="W21" i="17" s="1"/>
  <c r="AB21" i="17" s="1"/>
  <c r="AB54" i="17" s="1"/>
  <c r="R23" i="17"/>
  <c r="W23" i="17" s="1"/>
  <c r="AB23" i="17" s="1"/>
  <c r="AB56" i="17" s="1"/>
  <c r="R25" i="17"/>
  <c r="W25" i="17" s="1"/>
  <c r="AB25" i="17" s="1"/>
  <c r="AB58" i="17" s="1"/>
  <c r="R27" i="17"/>
  <c r="W27" i="17" s="1"/>
  <c r="AB27" i="17" s="1"/>
  <c r="AB60" i="17" s="1"/>
  <c r="R29" i="17"/>
  <c r="W29" i="17" s="1"/>
  <c r="AB29" i="17" s="1"/>
  <c r="AB62" i="17" s="1"/>
  <c r="R31" i="17"/>
  <c r="W31" i="17" s="1"/>
  <c r="AB31" i="17" s="1"/>
  <c r="AB64" i="17" s="1"/>
  <c r="R11" i="17"/>
  <c r="W11" i="17" s="1"/>
  <c r="AB11" i="17" s="1"/>
  <c r="AB44" i="17" s="1"/>
  <c r="R14" i="17"/>
  <c r="W14" i="17" s="1"/>
  <c r="AB14" i="17" s="1"/>
  <c r="AB47" i="17" s="1"/>
  <c r="Q7" i="17"/>
  <c r="V7" i="17" s="1"/>
  <c r="AA7" i="17" s="1"/>
  <c r="AA40" i="17" s="1"/>
  <c r="Q9" i="17"/>
  <c r="V9" i="17" s="1"/>
  <c r="AA9" i="17" s="1"/>
  <c r="AA42" i="17" s="1"/>
  <c r="Q13" i="17"/>
  <c r="V13" i="17" s="1"/>
  <c r="AA13" i="17" s="1"/>
  <c r="AA46" i="17" s="1"/>
  <c r="S14" i="17"/>
  <c r="X14" i="17" s="1"/>
  <c r="AC14" i="17" s="1"/>
  <c r="AC47" i="17" s="1"/>
  <c r="R7" i="17"/>
  <c r="W7" i="17" s="1"/>
  <c r="AB7" i="17" s="1"/>
  <c r="AB40" i="17" s="1"/>
  <c r="R9" i="17"/>
  <c r="W9" i="17" s="1"/>
  <c r="AB9" i="17" s="1"/>
  <c r="AB42" i="17" s="1"/>
  <c r="R13" i="17"/>
  <c r="W13" i="17" s="1"/>
  <c r="AB13" i="17" s="1"/>
  <c r="AB46" i="17" s="1"/>
  <c r="Q14" i="17"/>
  <c r="V14" i="17" s="1"/>
  <c r="AA14" i="17" s="1"/>
  <c r="AA47" i="17" s="1"/>
  <c r="S17" i="17"/>
  <c r="X17" i="17" s="1"/>
  <c r="AC17" i="17" s="1"/>
  <c r="AC50" i="17" s="1"/>
  <c r="Q17" i="17"/>
  <c r="V17" i="17" s="1"/>
  <c r="AA17" i="17" s="1"/>
  <c r="AA50" i="17" s="1"/>
  <c r="Q19" i="17"/>
  <c r="V19" i="17" s="1"/>
  <c r="AA19" i="17" s="1"/>
  <c r="AA52" i="17" s="1"/>
  <c r="Q23" i="17"/>
  <c r="V23" i="17" s="1"/>
  <c r="AA23" i="17" s="1"/>
  <c r="AA56" i="17" s="1"/>
  <c r="Q25" i="17"/>
  <c r="V25" i="17" s="1"/>
  <c r="AA25" i="17" s="1"/>
  <c r="AA58" i="17" s="1"/>
  <c r="Q27" i="17"/>
  <c r="V27" i="17" s="1"/>
  <c r="AA27" i="17" s="1"/>
  <c r="AA60" i="17" s="1"/>
  <c r="Q31" i="17"/>
  <c r="V31" i="17" s="1"/>
  <c r="AA31" i="17" s="1"/>
  <c r="AA64" i="17" s="1"/>
  <c r="S21" i="17"/>
  <c r="X21" i="17" s="1"/>
  <c r="AC21" i="17" s="1"/>
  <c r="AC54" i="17" s="1"/>
  <c r="S31" i="17"/>
  <c r="X31" i="17" s="1"/>
  <c r="AC31" i="17" s="1"/>
  <c r="AC64" i="17" s="1"/>
  <c r="X12" i="16"/>
  <c r="AC12" i="16" s="1"/>
  <c r="AC45" i="16" s="1"/>
  <c r="V18" i="16"/>
  <c r="AA18" i="16" s="1"/>
  <c r="AA51" i="16" s="1"/>
  <c r="V22" i="16"/>
  <c r="AA22" i="16" s="1"/>
  <c r="AA55" i="16" s="1"/>
  <c r="X28" i="16"/>
  <c r="AC28" i="16" s="1"/>
  <c r="AC61" i="16" s="1"/>
  <c r="W10" i="16"/>
  <c r="AB10" i="16" s="1"/>
  <c r="AB43" i="16" s="1"/>
  <c r="V12" i="16"/>
  <c r="AA12" i="16" s="1"/>
  <c r="AA45" i="16" s="1"/>
  <c r="W16" i="16"/>
  <c r="AB16" i="16" s="1"/>
  <c r="AB49" i="16" s="1"/>
  <c r="V19" i="16"/>
  <c r="AA19" i="16" s="1"/>
  <c r="AA52" i="16" s="1"/>
  <c r="W23" i="16"/>
  <c r="AB23" i="16" s="1"/>
  <c r="AB56" i="16" s="1"/>
  <c r="W31" i="16"/>
  <c r="AB31" i="16" s="1"/>
  <c r="AB64" i="16" s="1"/>
  <c r="X10" i="16"/>
  <c r="AC10" i="16" s="1"/>
  <c r="AC43" i="16" s="1"/>
  <c r="X16" i="16"/>
  <c r="AC16" i="16" s="1"/>
  <c r="AC49" i="16" s="1"/>
  <c r="W19" i="16"/>
  <c r="AB19" i="16" s="1"/>
  <c r="AB52" i="16" s="1"/>
  <c r="X24" i="16"/>
  <c r="AC24" i="16" s="1"/>
  <c r="AC57" i="16" s="1"/>
  <c r="V30" i="16"/>
  <c r="AA30" i="16" s="1"/>
  <c r="AA63" i="16" s="1"/>
  <c r="Q10" i="16"/>
  <c r="V10" i="16" s="1"/>
  <c r="AA10" i="16" s="1"/>
  <c r="AA43" i="16" s="1"/>
  <c r="X8" i="16"/>
  <c r="AC8" i="16" s="1"/>
  <c r="AC41" i="16" s="1"/>
  <c r="V11" i="16"/>
  <c r="AA11" i="16" s="1"/>
  <c r="AA44" i="16" s="1"/>
  <c r="W14" i="16"/>
  <c r="AB14" i="16" s="1"/>
  <c r="AB47" i="16" s="1"/>
  <c r="V17" i="16"/>
  <c r="AA17" i="16" s="1"/>
  <c r="AA50" i="16" s="1"/>
  <c r="V20" i="16"/>
  <c r="AA20" i="16" s="1"/>
  <c r="AA53" i="16" s="1"/>
  <c r="X21" i="16"/>
  <c r="AC21" i="16" s="1"/>
  <c r="AC54" i="16" s="1"/>
  <c r="Q7" i="16"/>
  <c r="V7" i="16" s="1"/>
  <c r="AA7" i="16" s="1"/>
  <c r="AA40" i="16" s="1"/>
  <c r="Q9" i="16"/>
  <c r="V9" i="16" s="1"/>
  <c r="AA9" i="16" s="1"/>
  <c r="AA42" i="16" s="1"/>
  <c r="V14" i="16"/>
  <c r="AA14" i="16" s="1"/>
  <c r="AA47" i="16" s="1"/>
  <c r="X17" i="16"/>
  <c r="AC17" i="16" s="1"/>
  <c r="AC50" i="16" s="1"/>
  <c r="W21" i="16"/>
  <c r="AB21" i="16" s="1"/>
  <c r="AB54" i="16" s="1"/>
  <c r="V26" i="16"/>
  <c r="AA26" i="16" s="1"/>
  <c r="AA59" i="16" s="1"/>
  <c r="V27" i="16"/>
  <c r="AA27" i="16" s="1"/>
  <c r="AA60" i="16" s="1"/>
  <c r="V31" i="16"/>
  <c r="AA31" i="16" s="1"/>
  <c r="AA64" i="16" s="1"/>
  <c r="X29" i="16"/>
  <c r="AC29" i="16" s="1"/>
  <c r="AC62" i="16" s="1"/>
  <c r="W15" i="15"/>
  <c r="AB15" i="15" s="1"/>
  <c r="AB48" i="15" s="1"/>
  <c r="V32" i="15"/>
  <c r="AA32" i="15" s="1"/>
  <c r="AA65" i="15" s="1"/>
  <c r="X11" i="15"/>
  <c r="AC11" i="15" s="1"/>
  <c r="AC44" i="15" s="1"/>
  <c r="V18" i="15"/>
  <c r="AA18" i="15" s="1"/>
  <c r="AA51" i="15" s="1"/>
  <c r="W31" i="15"/>
  <c r="AB31" i="15" s="1"/>
  <c r="AB64" i="15" s="1"/>
  <c r="X21" i="15"/>
  <c r="AC21" i="15" s="1"/>
  <c r="AC54" i="15" s="1"/>
  <c r="V10" i="15"/>
  <c r="AA10" i="15" s="1"/>
  <c r="AA43" i="15" s="1"/>
  <c r="W12" i="15"/>
  <c r="AB12" i="15" s="1"/>
  <c r="AB45" i="15" s="1"/>
  <c r="W17" i="15"/>
  <c r="AB17" i="15" s="1"/>
  <c r="AB50" i="15" s="1"/>
  <c r="X22" i="15"/>
  <c r="AC22" i="15" s="1"/>
  <c r="AC55" i="15" s="1"/>
  <c r="W6" i="15"/>
  <c r="AB6" i="15" s="1"/>
  <c r="AB39" i="15" s="1"/>
  <c r="V11" i="15"/>
  <c r="AA11" i="15" s="1"/>
  <c r="AA44" i="15" s="1"/>
  <c r="X12" i="15"/>
  <c r="AC12" i="15" s="1"/>
  <c r="AC45" i="15" s="1"/>
  <c r="X13" i="15"/>
  <c r="AC13" i="15" s="1"/>
  <c r="AC46" i="15" s="1"/>
  <c r="X27" i="15"/>
  <c r="AC27" i="15" s="1"/>
  <c r="AC60" i="15" s="1"/>
  <c r="V16" i="15"/>
  <c r="AA16" i="15" s="1"/>
  <c r="AA49" i="15" s="1"/>
  <c r="X6" i="15"/>
  <c r="AC6" i="15" s="1"/>
  <c r="AC39" i="15" s="1"/>
  <c r="X8" i="15"/>
  <c r="AC8" i="15" s="1"/>
  <c r="AC41" i="15" s="1"/>
  <c r="W11" i="15"/>
  <c r="AB11" i="15" s="1"/>
  <c r="AB44" i="15" s="1"/>
  <c r="W14" i="15"/>
  <c r="AB14" i="15" s="1"/>
  <c r="AB47" i="15" s="1"/>
  <c r="W21" i="15"/>
  <c r="AB21" i="15" s="1"/>
  <c r="AB54" i="15" s="1"/>
  <c r="V24" i="15"/>
  <c r="AA24" i="15" s="1"/>
  <c r="AA57" i="15" s="1"/>
  <c r="X26" i="15"/>
  <c r="AC26" i="15" s="1"/>
  <c r="AC59" i="15" s="1"/>
  <c r="W28" i="15"/>
  <c r="AB28" i="15" s="1"/>
  <c r="AB61" i="15" s="1"/>
  <c r="X29" i="15"/>
  <c r="AC29" i="15" s="1"/>
  <c r="AC62" i="15" s="1"/>
  <c r="V9" i="15"/>
  <c r="AA9" i="15" s="1"/>
  <c r="AA42" i="15" s="1"/>
  <c r="V13" i="15"/>
  <c r="AA13" i="15" s="1"/>
  <c r="AA46" i="15" s="1"/>
  <c r="X14" i="15"/>
  <c r="AC14" i="15" s="1"/>
  <c r="AC47" i="15" s="1"/>
  <c r="W23" i="15"/>
  <c r="AB23" i="15" s="1"/>
  <c r="AB56" i="15" s="1"/>
  <c r="V26" i="15"/>
  <c r="AA26" i="15" s="1"/>
  <c r="AA59" i="15" s="1"/>
  <c r="X28" i="15"/>
  <c r="AC28" i="15" s="1"/>
  <c r="AC61" i="15" s="1"/>
  <c r="W30" i="15"/>
  <c r="AB30" i="15" s="1"/>
  <c r="AB63" i="15" s="1"/>
  <c r="V7" i="15"/>
  <c r="AA7" i="15" s="1"/>
  <c r="AA40" i="15" s="1"/>
  <c r="W9" i="15"/>
  <c r="AB9" i="15" s="1"/>
  <c r="AB42" i="15" s="1"/>
  <c r="W13" i="15"/>
  <c r="AB13" i="15" s="1"/>
  <c r="AB46" i="15" s="1"/>
  <c r="W16" i="15"/>
  <c r="AB16" i="15" s="1"/>
  <c r="AB49" i="15" s="1"/>
  <c r="W25" i="15"/>
  <c r="AB25" i="15" s="1"/>
  <c r="AB58" i="15" s="1"/>
  <c r="X30" i="15"/>
  <c r="AC30" i="15" s="1"/>
  <c r="AC63" i="15" s="1"/>
  <c r="W32" i="15"/>
  <c r="AB32" i="15" s="1"/>
  <c r="AB65" i="15" s="1"/>
  <c r="W7" i="15"/>
  <c r="AB7" i="15" s="1"/>
  <c r="AB40" i="15" s="1"/>
  <c r="X9" i="15"/>
  <c r="AC9" i="15" s="1"/>
  <c r="AC42" i="15" s="1"/>
  <c r="V15" i="15"/>
  <c r="AA15" i="15" s="1"/>
  <c r="AA48" i="15" s="1"/>
  <c r="W18" i="15"/>
  <c r="AB18" i="15" s="1"/>
  <c r="AB51" i="15" s="1"/>
  <c r="X19" i="15"/>
  <c r="AC19" i="15" s="1"/>
  <c r="AC52" i="15" s="1"/>
  <c r="W27" i="15"/>
  <c r="AB27" i="15" s="1"/>
  <c r="AB60" i="15" s="1"/>
  <c r="V29" i="15"/>
  <c r="AA29" i="15" s="1"/>
  <c r="AA62" i="15" s="1"/>
  <c r="V17" i="15"/>
  <c r="AA17" i="15" s="1"/>
  <c r="AA50" i="15" s="1"/>
  <c r="V19" i="15"/>
  <c r="AA19" i="15" s="1"/>
  <c r="AA52" i="15" s="1"/>
  <c r="V23" i="15"/>
  <c r="AA23" i="15" s="1"/>
  <c r="AA56" i="15" s="1"/>
  <c r="V25" i="15"/>
  <c r="AA25" i="15" s="1"/>
  <c r="AA58" i="15" s="1"/>
  <c r="V27" i="15"/>
  <c r="AA27" i="15" s="1"/>
  <c r="AA60" i="15" s="1"/>
  <c r="V31" i="15"/>
  <c r="AA31" i="15" s="1"/>
  <c r="AA64" i="15" s="1"/>
  <c r="X31" i="15"/>
  <c r="AC31" i="15" s="1"/>
  <c r="AC64" i="15" s="1"/>
  <c r="S8" i="14"/>
  <c r="X8" i="14" s="1"/>
  <c r="AC8" i="14" s="1"/>
  <c r="AC41" i="14" s="1"/>
  <c r="Q11" i="14"/>
  <c r="V11" i="14" s="1"/>
  <c r="AA11" i="14" s="1"/>
  <c r="AA44" i="14" s="1"/>
  <c r="Q19" i="14"/>
  <c r="V19" i="14" s="1"/>
  <c r="AA19" i="14" s="1"/>
  <c r="AA52" i="14" s="1"/>
  <c r="W22" i="14"/>
  <c r="AB22" i="14" s="1"/>
  <c r="AB55" i="14" s="1"/>
  <c r="W31" i="14"/>
  <c r="AB31" i="14" s="1"/>
  <c r="AB64" i="14" s="1"/>
  <c r="X27" i="14"/>
  <c r="AC27" i="14" s="1"/>
  <c r="AC60" i="14" s="1"/>
  <c r="R11" i="14"/>
  <c r="W11" i="14" s="1"/>
  <c r="AB11" i="14" s="1"/>
  <c r="AB44" i="14" s="1"/>
  <c r="R14" i="14"/>
  <c r="W14" i="14" s="1"/>
  <c r="AB14" i="14" s="1"/>
  <c r="AB47" i="14" s="1"/>
  <c r="R19" i="14"/>
  <c r="W19" i="14" s="1"/>
  <c r="AB19" i="14" s="1"/>
  <c r="AB52" i="14" s="1"/>
  <c r="W24" i="14"/>
  <c r="AB24" i="14" s="1"/>
  <c r="AB57" i="14" s="1"/>
  <c r="Q24" i="14"/>
  <c r="V24" i="14" s="1"/>
  <c r="AA24" i="14" s="1"/>
  <c r="AA57" i="14" s="1"/>
  <c r="Q15" i="14"/>
  <c r="V15" i="14" s="1"/>
  <c r="AA15" i="14" s="1"/>
  <c r="AA48" i="14" s="1"/>
  <c r="W23" i="14"/>
  <c r="AB23" i="14" s="1"/>
  <c r="AB56" i="14" s="1"/>
  <c r="X28" i="14"/>
  <c r="AC28" i="14" s="1"/>
  <c r="AC61" i="14" s="1"/>
  <c r="R10" i="14"/>
  <c r="W10" i="14" s="1"/>
  <c r="AB10" i="14" s="1"/>
  <c r="AB43" i="14" s="1"/>
  <c r="R15" i="14"/>
  <c r="W15" i="14" s="1"/>
  <c r="AB15" i="14" s="1"/>
  <c r="AB48" i="14" s="1"/>
  <c r="Q16" i="14"/>
  <c r="V16" i="14" s="1"/>
  <c r="AA16" i="14" s="1"/>
  <c r="AA49" i="14" s="1"/>
  <c r="R18" i="14"/>
  <c r="W18" i="14" s="1"/>
  <c r="AB18" i="14" s="1"/>
  <c r="AB51" i="14" s="1"/>
  <c r="W25" i="14"/>
  <c r="AB25" i="14" s="1"/>
  <c r="AB58" i="14" s="1"/>
  <c r="X30" i="14"/>
  <c r="AC30" i="14" s="1"/>
  <c r="AC63" i="14" s="1"/>
  <c r="W32" i="14"/>
  <c r="AB32" i="14" s="1"/>
  <c r="AB65" i="14" s="1"/>
  <c r="Q8" i="14"/>
  <c r="V8" i="14" s="1"/>
  <c r="AA8" i="14" s="1"/>
  <c r="AA41" i="14" s="1"/>
  <c r="S10" i="14"/>
  <c r="X10" i="14" s="1"/>
  <c r="AC10" i="14" s="1"/>
  <c r="AC43" i="14" s="1"/>
  <c r="Q17" i="14"/>
  <c r="V17" i="14" s="1"/>
  <c r="AA17" i="14" s="1"/>
  <c r="AA50" i="14" s="1"/>
  <c r="X18" i="14"/>
  <c r="AC18" i="14" s="1"/>
  <c r="AC51" i="14" s="1"/>
  <c r="W27" i="14"/>
  <c r="AB27" i="14" s="1"/>
  <c r="AB60" i="14" s="1"/>
  <c r="Q29" i="14"/>
  <c r="V29" i="14" s="1"/>
  <c r="AA29" i="14" s="1"/>
  <c r="AA62" i="14" s="1"/>
  <c r="R6" i="14"/>
  <c r="W6" i="14" s="1"/>
  <c r="AB6" i="14" s="1"/>
  <c r="AB39" i="14" s="1"/>
  <c r="R8" i="14"/>
  <c r="W8" i="14" s="1"/>
  <c r="AB8" i="14" s="1"/>
  <c r="AB41" i="14" s="1"/>
  <c r="Q10" i="14"/>
  <c r="V10" i="14" s="1"/>
  <c r="AA10" i="14" s="1"/>
  <c r="AA43" i="14" s="1"/>
  <c r="R12" i="14"/>
  <c r="W12" i="14" s="1"/>
  <c r="AB12" i="14" s="1"/>
  <c r="AB45" i="14" s="1"/>
  <c r="R17" i="14"/>
  <c r="W17" i="14" s="1"/>
  <c r="AB17" i="14" s="1"/>
  <c r="AB50" i="14" s="1"/>
  <c r="W29" i="14"/>
  <c r="AB29" i="14" s="1"/>
  <c r="AB62" i="14" s="1"/>
  <c r="Q32" i="14"/>
  <c r="V32" i="14" s="1"/>
  <c r="AA32" i="14" s="1"/>
  <c r="AA65" i="14" s="1"/>
  <c r="Q23" i="14"/>
  <c r="V23" i="14" s="1"/>
  <c r="AA23" i="14" s="1"/>
  <c r="AA56" i="14" s="1"/>
  <c r="Q25" i="14"/>
  <c r="V25" i="14" s="1"/>
  <c r="AA25" i="14" s="1"/>
  <c r="AA58" i="14" s="1"/>
  <c r="Q27" i="14"/>
  <c r="V27" i="14" s="1"/>
  <c r="AA27" i="14" s="1"/>
  <c r="AA60" i="14" s="1"/>
  <c r="Q31" i="14"/>
  <c r="V31" i="14" s="1"/>
  <c r="AA31" i="14" s="1"/>
  <c r="AA64" i="14" s="1"/>
  <c r="Q10" i="13"/>
  <c r="V10" i="13" s="1"/>
  <c r="AA10" i="13" s="1"/>
  <c r="AA43" i="13" s="1"/>
  <c r="S13" i="13"/>
  <c r="X13" i="13" s="1"/>
  <c r="AC13" i="13" s="1"/>
  <c r="AC46" i="13" s="1"/>
  <c r="Q11" i="13"/>
  <c r="V11" i="13" s="1"/>
  <c r="AA11" i="13" s="1"/>
  <c r="AA44" i="13" s="1"/>
  <c r="S12" i="13"/>
  <c r="X12" i="13" s="1"/>
  <c r="AC12" i="13" s="1"/>
  <c r="AC45" i="13" s="1"/>
  <c r="S19" i="13"/>
  <c r="X19" i="13" s="1"/>
  <c r="AC19" i="13" s="1"/>
  <c r="AC52" i="13" s="1"/>
  <c r="S21" i="13"/>
  <c r="X21" i="13" s="1"/>
  <c r="AC21" i="13" s="1"/>
  <c r="AC54" i="13" s="1"/>
  <c r="S27" i="13"/>
  <c r="X27" i="13" s="1"/>
  <c r="AC27" i="13" s="1"/>
  <c r="AC60" i="13" s="1"/>
  <c r="S29" i="13"/>
  <c r="X29" i="13" s="1"/>
  <c r="AC29" i="13" s="1"/>
  <c r="AC62" i="13" s="1"/>
  <c r="S6" i="13"/>
  <c r="X6" i="13" s="1"/>
  <c r="AC6" i="13" s="1"/>
  <c r="AC39" i="13" s="1"/>
  <c r="S8" i="13"/>
  <c r="X8" i="13" s="1"/>
  <c r="AC8" i="13" s="1"/>
  <c r="AC41" i="13" s="1"/>
  <c r="Q16" i="13"/>
  <c r="V16" i="13" s="1"/>
  <c r="AA16" i="13" s="1"/>
  <c r="AA49" i="13" s="1"/>
  <c r="Q18" i="13"/>
  <c r="V18" i="13" s="1"/>
  <c r="AA18" i="13" s="1"/>
  <c r="AA51" i="13" s="1"/>
  <c r="Q24" i="13"/>
  <c r="V24" i="13" s="1"/>
  <c r="AA24" i="13" s="1"/>
  <c r="AA57" i="13" s="1"/>
  <c r="Q26" i="13"/>
  <c r="V26" i="13" s="1"/>
  <c r="AA26" i="13" s="1"/>
  <c r="AA59" i="13" s="1"/>
  <c r="Q32" i="13"/>
  <c r="V32" i="13" s="1"/>
  <c r="AA32" i="13" s="1"/>
  <c r="AA65" i="13" s="1"/>
  <c r="Q7" i="13"/>
  <c r="V7" i="13" s="1"/>
  <c r="AA7" i="13" s="1"/>
  <c r="AA40" i="13" s="1"/>
  <c r="R13" i="13"/>
  <c r="W13" i="13" s="1"/>
  <c r="AB13" i="13" s="1"/>
  <c r="AB46" i="13" s="1"/>
  <c r="Q21" i="13"/>
  <c r="V21" i="13" s="1"/>
  <c r="AA21" i="13" s="1"/>
  <c r="AA54" i="13" s="1"/>
  <c r="Q29" i="13"/>
  <c r="V29" i="13" s="1"/>
  <c r="AA29" i="13" s="1"/>
  <c r="AA62" i="13" s="1"/>
  <c r="R9" i="13"/>
  <c r="W9" i="13" s="1"/>
  <c r="AB9" i="13" s="1"/>
  <c r="AB42" i="13" s="1"/>
  <c r="R7" i="13"/>
  <c r="W7" i="13" s="1"/>
  <c r="AB7" i="13" s="1"/>
  <c r="AB40" i="13" s="1"/>
  <c r="S9" i="13"/>
  <c r="X9" i="13" s="1"/>
  <c r="AC9" i="13" s="1"/>
  <c r="AC42" i="13" s="1"/>
  <c r="R19" i="13"/>
  <c r="W19" i="13" s="1"/>
  <c r="AB19" i="13" s="1"/>
  <c r="AB52" i="13" s="1"/>
  <c r="R21" i="13"/>
  <c r="W21" i="13" s="1"/>
  <c r="AB21" i="13" s="1"/>
  <c r="AB54" i="13" s="1"/>
  <c r="R27" i="13"/>
  <c r="W27" i="13" s="1"/>
  <c r="AB27" i="13" s="1"/>
  <c r="AB60" i="13" s="1"/>
  <c r="R29" i="13"/>
  <c r="W29" i="13" s="1"/>
  <c r="AB29" i="13" s="1"/>
  <c r="AB62" i="13" s="1"/>
  <c r="S7" i="13"/>
  <c r="X7" i="13" s="1"/>
  <c r="AC7" i="13" s="1"/>
  <c r="AC40" i="13" s="1"/>
  <c r="R10" i="13"/>
  <c r="W10" i="13" s="1"/>
  <c r="AB10" i="13" s="1"/>
  <c r="AB43" i="13" s="1"/>
  <c r="Q15" i="13"/>
  <c r="V15" i="13" s="1"/>
  <c r="AA15" i="13" s="1"/>
  <c r="AA48" i="13" s="1"/>
  <c r="Q17" i="13"/>
  <c r="V17" i="13" s="1"/>
  <c r="AA17" i="13" s="1"/>
  <c r="AA50" i="13" s="1"/>
  <c r="Q19" i="13"/>
  <c r="V19" i="13" s="1"/>
  <c r="AA19" i="13" s="1"/>
  <c r="AA52" i="13" s="1"/>
  <c r="Q23" i="13"/>
  <c r="V23" i="13" s="1"/>
  <c r="AA23" i="13" s="1"/>
  <c r="AA56" i="13" s="1"/>
  <c r="Q25" i="13"/>
  <c r="V25" i="13" s="1"/>
  <c r="AA25" i="13" s="1"/>
  <c r="AA58" i="13" s="1"/>
  <c r="Q27" i="13"/>
  <c r="V27" i="13" s="1"/>
  <c r="AA27" i="13" s="1"/>
  <c r="AA60" i="13" s="1"/>
  <c r="Q31" i="13"/>
  <c r="V31" i="13" s="1"/>
  <c r="AA31" i="13" s="1"/>
  <c r="AA64" i="13" s="1"/>
  <c r="R15" i="13"/>
  <c r="W15" i="13" s="1"/>
  <c r="AB15" i="13" s="1"/>
  <c r="AB48" i="13" s="1"/>
  <c r="R17" i="13"/>
  <c r="W17" i="13" s="1"/>
  <c r="AB17" i="13" s="1"/>
  <c r="AB50" i="13" s="1"/>
  <c r="R23" i="13"/>
  <c r="W23" i="13" s="1"/>
  <c r="AB23" i="13" s="1"/>
  <c r="AB56" i="13" s="1"/>
  <c r="R25" i="13"/>
  <c r="W25" i="13" s="1"/>
  <c r="AB25" i="13" s="1"/>
  <c r="AB58" i="13" s="1"/>
  <c r="R31" i="13"/>
  <c r="W31" i="13" s="1"/>
  <c r="AB31" i="13" s="1"/>
  <c r="AB64" i="13" s="1"/>
  <c r="Q7" i="12"/>
  <c r="V7" i="12" s="1"/>
  <c r="AA7" i="12" s="1"/>
  <c r="AA40" i="12" s="1"/>
  <c r="R9" i="12"/>
  <c r="W9" i="12" s="1"/>
  <c r="AB9" i="12" s="1"/>
  <c r="AB42" i="12" s="1"/>
  <c r="Q13" i="12"/>
  <c r="V13" i="12" s="1"/>
  <c r="AA13" i="12" s="1"/>
  <c r="AA46" i="12" s="1"/>
  <c r="S14" i="12"/>
  <c r="X14" i="12" s="1"/>
  <c r="AC14" i="12" s="1"/>
  <c r="AC47" i="12" s="1"/>
  <c r="R7" i="12"/>
  <c r="W7" i="12" s="1"/>
  <c r="AB7" i="12" s="1"/>
  <c r="AB40" i="12" s="1"/>
  <c r="S9" i="12"/>
  <c r="X9" i="12" s="1"/>
  <c r="AC9" i="12" s="1"/>
  <c r="AC42" i="12" s="1"/>
  <c r="R13" i="12"/>
  <c r="W13" i="12" s="1"/>
  <c r="AB13" i="12" s="1"/>
  <c r="AB46" i="12" s="1"/>
  <c r="Q14" i="12"/>
  <c r="V14" i="12" s="1"/>
  <c r="AA14" i="12" s="1"/>
  <c r="AA47" i="12" s="1"/>
  <c r="R18" i="12"/>
  <c r="W18" i="12" s="1"/>
  <c r="AB18" i="12" s="1"/>
  <c r="AB51" i="12" s="1"/>
  <c r="R20" i="12"/>
  <c r="W20" i="12" s="1"/>
  <c r="AB20" i="12" s="1"/>
  <c r="AB53" i="12" s="1"/>
  <c r="R22" i="12"/>
  <c r="W22" i="12" s="1"/>
  <c r="AB22" i="12" s="1"/>
  <c r="AB55" i="12" s="1"/>
  <c r="R24" i="12"/>
  <c r="W24" i="12" s="1"/>
  <c r="AB24" i="12" s="1"/>
  <c r="AB57" i="12" s="1"/>
  <c r="R26" i="12"/>
  <c r="W26" i="12" s="1"/>
  <c r="AB26" i="12" s="1"/>
  <c r="AB59" i="12" s="1"/>
  <c r="R28" i="12"/>
  <c r="W28" i="12" s="1"/>
  <c r="AB28" i="12" s="1"/>
  <c r="AB61" i="12" s="1"/>
  <c r="R30" i="12"/>
  <c r="W30" i="12" s="1"/>
  <c r="AB30" i="12" s="1"/>
  <c r="AB63" i="12" s="1"/>
  <c r="R32" i="12"/>
  <c r="W32" i="12" s="1"/>
  <c r="AB32" i="12" s="1"/>
  <c r="AB65" i="12" s="1"/>
  <c r="Q9" i="12"/>
  <c r="V9" i="12" s="1"/>
  <c r="AA9" i="12" s="1"/>
  <c r="AA42" i="12" s="1"/>
  <c r="Q15" i="12"/>
  <c r="V15" i="12" s="1"/>
  <c r="AA15" i="12" s="1"/>
  <c r="AA48" i="12" s="1"/>
  <c r="R10" i="12"/>
  <c r="W10" i="12" s="1"/>
  <c r="AB10" i="12" s="1"/>
  <c r="AB43" i="12" s="1"/>
  <c r="R15" i="12"/>
  <c r="W15" i="12" s="1"/>
  <c r="AB15" i="12" s="1"/>
  <c r="AB48" i="12" s="1"/>
  <c r="Q16" i="12"/>
  <c r="V16" i="12" s="1"/>
  <c r="AA16" i="12" s="1"/>
  <c r="AA49" i="12" s="1"/>
  <c r="Q17" i="12"/>
  <c r="V17" i="12" s="1"/>
  <c r="AA17" i="12" s="1"/>
  <c r="AA50" i="12" s="1"/>
  <c r="Q18" i="12"/>
  <c r="V18" i="12" s="1"/>
  <c r="AA18" i="12" s="1"/>
  <c r="AA51" i="12" s="1"/>
  <c r="Q19" i="12"/>
  <c r="V19" i="12" s="1"/>
  <c r="AA19" i="12" s="1"/>
  <c r="AA52" i="12" s="1"/>
  <c r="Q21" i="12"/>
  <c r="V21" i="12" s="1"/>
  <c r="AA21" i="12" s="1"/>
  <c r="AA54" i="12" s="1"/>
  <c r="Q22" i="12"/>
  <c r="V22" i="12" s="1"/>
  <c r="AA22" i="12" s="1"/>
  <c r="AA55" i="12" s="1"/>
  <c r="Q23" i="12"/>
  <c r="V23" i="12" s="1"/>
  <c r="AA23" i="12" s="1"/>
  <c r="AA56" i="12" s="1"/>
  <c r="Q24" i="12"/>
  <c r="V24" i="12" s="1"/>
  <c r="AA24" i="12" s="1"/>
  <c r="AA57" i="12" s="1"/>
  <c r="Q25" i="12"/>
  <c r="V25" i="12" s="1"/>
  <c r="AA25" i="12" s="1"/>
  <c r="AA58" i="12" s="1"/>
  <c r="Q26" i="12"/>
  <c r="V26" i="12" s="1"/>
  <c r="AA26" i="12" s="1"/>
  <c r="AA59" i="12" s="1"/>
  <c r="Q27" i="12"/>
  <c r="V27" i="12" s="1"/>
  <c r="AA27" i="12" s="1"/>
  <c r="AA60" i="12" s="1"/>
  <c r="Q29" i="12"/>
  <c r="V29" i="12" s="1"/>
  <c r="AA29" i="12" s="1"/>
  <c r="AA62" i="12" s="1"/>
  <c r="Q30" i="12"/>
  <c r="V30" i="12" s="1"/>
  <c r="AA30" i="12" s="1"/>
  <c r="AA63" i="12" s="1"/>
  <c r="Q31" i="12"/>
  <c r="V31" i="12" s="1"/>
  <c r="AA31" i="12" s="1"/>
  <c r="AA64" i="12" s="1"/>
  <c r="Q6" i="12"/>
  <c r="V6" i="12" s="1"/>
  <c r="AA6" i="12" s="1"/>
  <c r="AA39" i="12" s="1"/>
  <c r="Q8" i="12"/>
  <c r="V8" i="12" s="1"/>
  <c r="AA8" i="12" s="1"/>
  <c r="AA41" i="12" s="1"/>
  <c r="S10" i="12"/>
  <c r="X10" i="12" s="1"/>
  <c r="AC10" i="12" s="1"/>
  <c r="AC43" i="12" s="1"/>
  <c r="S11" i="12"/>
  <c r="X11" i="12" s="1"/>
  <c r="AC11" i="12" s="1"/>
  <c r="AC44" i="12" s="1"/>
  <c r="R19" i="12"/>
  <c r="W19" i="12" s="1"/>
  <c r="AB19" i="12" s="1"/>
  <c r="AB52" i="12" s="1"/>
  <c r="R21" i="12"/>
  <c r="W21" i="12" s="1"/>
  <c r="AB21" i="12" s="1"/>
  <c r="AB54" i="12" s="1"/>
  <c r="R27" i="12"/>
  <c r="W27" i="12" s="1"/>
  <c r="AB27" i="12" s="1"/>
  <c r="AB60" i="12" s="1"/>
  <c r="R29" i="12"/>
  <c r="W29" i="12" s="1"/>
  <c r="AB29" i="12" s="1"/>
  <c r="AB62" i="12" s="1"/>
  <c r="Q11" i="12"/>
  <c r="V11" i="12" s="1"/>
  <c r="AA11" i="12" s="1"/>
  <c r="AA44" i="12" s="1"/>
  <c r="R6" i="12"/>
  <c r="W6" i="12" s="1"/>
  <c r="AB6" i="12" s="1"/>
  <c r="AB39" i="12" s="1"/>
  <c r="R8" i="12"/>
  <c r="W8" i="12" s="1"/>
  <c r="AB8" i="12" s="1"/>
  <c r="AB41" i="12" s="1"/>
  <c r="Q10" i="12"/>
  <c r="V10" i="12" s="1"/>
  <c r="AA10" i="12" s="1"/>
  <c r="AA43" i="12" s="1"/>
  <c r="R12" i="12"/>
  <c r="W12" i="12" s="1"/>
  <c r="AB12" i="12" s="1"/>
  <c r="AB45" i="12" s="1"/>
  <c r="R17" i="12"/>
  <c r="W17" i="12" s="1"/>
  <c r="AB17" i="12" s="1"/>
  <c r="AB50" i="12" s="1"/>
  <c r="R23" i="12"/>
  <c r="W23" i="12" s="1"/>
  <c r="AB23" i="12" s="1"/>
  <c r="AB56" i="12" s="1"/>
  <c r="R25" i="12"/>
  <c r="W25" i="12" s="1"/>
  <c r="AB25" i="12" s="1"/>
  <c r="AB58" i="12" s="1"/>
  <c r="R31" i="12"/>
  <c r="W31" i="12" s="1"/>
  <c r="AB31" i="12" s="1"/>
  <c r="AB64" i="12" s="1"/>
  <c r="S25" i="11"/>
  <c r="X25" i="11" s="1"/>
  <c r="AC25" i="11" s="1"/>
  <c r="AC58" i="11" s="1"/>
  <c r="S7" i="11"/>
  <c r="X7" i="11" s="1"/>
  <c r="AC7" i="11" s="1"/>
  <c r="AC40" i="11" s="1"/>
  <c r="Q9" i="11"/>
  <c r="V9" i="11" s="1"/>
  <c r="AA9" i="11" s="1"/>
  <c r="AA42" i="11" s="1"/>
  <c r="R12" i="11"/>
  <c r="W12" i="11" s="1"/>
  <c r="AB12" i="11" s="1"/>
  <c r="AB45" i="11" s="1"/>
  <c r="R15" i="11"/>
  <c r="W15" i="11" s="1"/>
  <c r="AB15" i="11" s="1"/>
  <c r="AB48" i="11" s="1"/>
  <c r="Q17" i="11"/>
  <c r="V17" i="11" s="1"/>
  <c r="AA17" i="11" s="1"/>
  <c r="AA50" i="11" s="1"/>
  <c r="Q18" i="11"/>
  <c r="V18" i="11" s="1"/>
  <c r="AA18" i="11" s="1"/>
  <c r="AA51" i="11" s="1"/>
  <c r="R23" i="11"/>
  <c r="W23" i="11" s="1"/>
  <c r="AB23" i="11" s="1"/>
  <c r="AB56" i="11" s="1"/>
  <c r="S12" i="11"/>
  <c r="X12" i="11" s="1"/>
  <c r="AC12" i="11" s="1"/>
  <c r="AC45" i="11" s="1"/>
  <c r="S15" i="11"/>
  <c r="X15" i="11" s="1"/>
  <c r="AC15" i="11" s="1"/>
  <c r="AC48" i="11" s="1"/>
  <c r="S21" i="11"/>
  <c r="X21" i="11" s="1"/>
  <c r="AC21" i="11" s="1"/>
  <c r="AC54" i="11" s="1"/>
  <c r="Q24" i="11"/>
  <c r="V24" i="11" s="1"/>
  <c r="AA24" i="11" s="1"/>
  <c r="AA57" i="11" s="1"/>
  <c r="Q11" i="11"/>
  <c r="V11" i="11" s="1"/>
  <c r="AA11" i="11" s="1"/>
  <c r="AA44" i="11" s="1"/>
  <c r="Q6" i="11"/>
  <c r="V6" i="11" s="1"/>
  <c r="AA6" i="11" s="1"/>
  <c r="AA39" i="11" s="1"/>
  <c r="Q8" i="11"/>
  <c r="V8" i="11" s="1"/>
  <c r="AA8" i="11" s="1"/>
  <c r="AA41" i="11" s="1"/>
  <c r="R10" i="11"/>
  <c r="W10" i="11" s="1"/>
  <c r="AB10" i="11" s="1"/>
  <c r="AB43" i="11" s="1"/>
  <c r="Q15" i="11"/>
  <c r="V15" i="11" s="1"/>
  <c r="AA15" i="11" s="1"/>
  <c r="AA48" i="11" s="1"/>
  <c r="S29" i="11"/>
  <c r="X29" i="11" s="1"/>
  <c r="AC29" i="11" s="1"/>
  <c r="AC62" i="11" s="1"/>
  <c r="R8" i="11"/>
  <c r="W8" i="11" s="1"/>
  <c r="AB8" i="11" s="1"/>
  <c r="AB41" i="11" s="1"/>
  <c r="S10" i="11"/>
  <c r="X10" i="11" s="1"/>
  <c r="AC10" i="11" s="1"/>
  <c r="AC43" i="11" s="1"/>
  <c r="S13" i="11"/>
  <c r="X13" i="11" s="1"/>
  <c r="AC13" i="11" s="1"/>
  <c r="AC46" i="11" s="1"/>
  <c r="Q16" i="11"/>
  <c r="V16" i="11" s="1"/>
  <c r="AA16" i="11" s="1"/>
  <c r="AA49" i="11" s="1"/>
  <c r="Q20" i="11"/>
  <c r="V20" i="11" s="1"/>
  <c r="AA20" i="11" s="1"/>
  <c r="AA53" i="11" s="1"/>
  <c r="R27" i="11"/>
  <c r="W27" i="11" s="1"/>
  <c r="AB27" i="11" s="1"/>
  <c r="AB60" i="11" s="1"/>
  <c r="S31" i="11"/>
  <c r="X31" i="11" s="1"/>
  <c r="AC31" i="11" s="1"/>
  <c r="AC64" i="11" s="1"/>
  <c r="S6" i="11"/>
  <c r="X6" i="11" s="1"/>
  <c r="AC6" i="11" s="1"/>
  <c r="AC39" i="11" s="1"/>
  <c r="S8" i="11"/>
  <c r="X8" i="11" s="1"/>
  <c r="AC8" i="11" s="1"/>
  <c r="AC41" i="11" s="1"/>
  <c r="Q13" i="11"/>
  <c r="V13" i="11" s="1"/>
  <c r="AA13" i="11" s="1"/>
  <c r="AA46" i="11" s="1"/>
  <c r="R16" i="11"/>
  <c r="W16" i="11" s="1"/>
  <c r="AB16" i="11" s="1"/>
  <c r="AB49" i="11" s="1"/>
  <c r="S23" i="11"/>
  <c r="X23" i="11" s="1"/>
  <c r="AC23" i="11" s="1"/>
  <c r="AC56" i="11" s="1"/>
  <c r="Q26" i="11"/>
  <c r="V26" i="11" s="1"/>
  <c r="AA26" i="11" s="1"/>
  <c r="AA59" i="11" s="1"/>
  <c r="R29" i="11"/>
  <c r="W29" i="11" s="1"/>
  <c r="AB29" i="11" s="1"/>
  <c r="AB62" i="11" s="1"/>
  <c r="Q14" i="11"/>
  <c r="V14" i="11" s="1"/>
  <c r="AA14" i="11" s="1"/>
  <c r="AA47" i="11" s="1"/>
  <c r="R31" i="11"/>
  <c r="W31" i="11" s="1"/>
  <c r="AB31" i="11" s="1"/>
  <c r="AB64" i="11" s="1"/>
  <c r="Q19" i="11"/>
  <c r="V19" i="11" s="1"/>
  <c r="AA19" i="11" s="1"/>
  <c r="AA52" i="11" s="1"/>
  <c r="Q23" i="11"/>
  <c r="V23" i="11" s="1"/>
  <c r="AA23" i="11" s="1"/>
  <c r="AA56" i="11" s="1"/>
  <c r="Q25" i="11"/>
  <c r="V25" i="11" s="1"/>
  <c r="AA25" i="11" s="1"/>
  <c r="AA58" i="11" s="1"/>
  <c r="Q27" i="11"/>
  <c r="V27" i="11" s="1"/>
  <c r="AA27" i="11" s="1"/>
  <c r="AA60" i="11" s="1"/>
  <c r="Q31" i="11"/>
  <c r="V31" i="11" s="1"/>
  <c r="AA31" i="11" s="1"/>
  <c r="AA64" i="11" s="1"/>
  <c r="S15" i="10"/>
  <c r="X15" i="10" s="1"/>
  <c r="AC15" i="10" s="1"/>
  <c r="AC48" i="10" s="1"/>
  <c r="R13" i="10"/>
  <c r="W13" i="10" s="1"/>
  <c r="AB13" i="10" s="1"/>
  <c r="AB46" i="10" s="1"/>
  <c r="R16" i="10"/>
  <c r="W16" i="10" s="1"/>
  <c r="AB16" i="10" s="1"/>
  <c r="AB49" i="10" s="1"/>
  <c r="Q32" i="10"/>
  <c r="V32" i="10" s="1"/>
  <c r="AA32" i="10" s="1"/>
  <c r="AA65" i="10" s="1"/>
  <c r="Q8" i="10"/>
  <c r="V8" i="10" s="1"/>
  <c r="AA8" i="10" s="1"/>
  <c r="AA41" i="10" s="1"/>
  <c r="S10" i="10"/>
  <c r="X10" i="10" s="1"/>
  <c r="AC10" i="10" s="1"/>
  <c r="AC43" i="10" s="1"/>
  <c r="Q15" i="10"/>
  <c r="V15" i="10" s="1"/>
  <c r="AA15" i="10" s="1"/>
  <c r="AA48" i="10" s="1"/>
  <c r="R18" i="10"/>
  <c r="W18" i="10" s="1"/>
  <c r="AB18" i="10" s="1"/>
  <c r="AB51" i="10" s="1"/>
  <c r="Q30" i="10"/>
  <c r="V30" i="10" s="1"/>
  <c r="AA30" i="10" s="1"/>
  <c r="AA63" i="10" s="1"/>
  <c r="R6" i="10"/>
  <c r="W6" i="10" s="1"/>
  <c r="AB6" i="10" s="1"/>
  <c r="AB39" i="10" s="1"/>
  <c r="R8" i="10"/>
  <c r="W8" i="10" s="1"/>
  <c r="AB8" i="10" s="1"/>
  <c r="AB41" i="10" s="1"/>
  <c r="Q10" i="10"/>
  <c r="V10" i="10" s="1"/>
  <c r="AA10" i="10" s="1"/>
  <c r="AA43" i="10" s="1"/>
  <c r="R11" i="10"/>
  <c r="W11" i="10" s="1"/>
  <c r="AB11" i="10" s="1"/>
  <c r="AB44" i="10" s="1"/>
  <c r="R15" i="10"/>
  <c r="W15" i="10" s="1"/>
  <c r="AB15" i="10" s="1"/>
  <c r="AB48" i="10" s="1"/>
  <c r="Q16" i="10"/>
  <c r="V16" i="10" s="1"/>
  <c r="AA16" i="10" s="1"/>
  <c r="AA49" i="10" s="1"/>
  <c r="S6" i="10"/>
  <c r="X6" i="10" s="1"/>
  <c r="AC6" i="10" s="1"/>
  <c r="AC39" i="10" s="1"/>
  <c r="S8" i="10"/>
  <c r="X8" i="10" s="1"/>
  <c r="AC8" i="10" s="1"/>
  <c r="AC41" i="10" s="1"/>
  <c r="S11" i="10"/>
  <c r="X11" i="10" s="1"/>
  <c r="AC11" i="10" s="1"/>
  <c r="AC44" i="10" s="1"/>
  <c r="Q17" i="10"/>
  <c r="V17" i="10" s="1"/>
  <c r="AA17" i="10" s="1"/>
  <c r="AA50" i="10" s="1"/>
  <c r="Q18" i="10"/>
  <c r="V18" i="10" s="1"/>
  <c r="AA18" i="10" s="1"/>
  <c r="AA51" i="10" s="1"/>
  <c r="Q19" i="10"/>
  <c r="V19" i="10" s="1"/>
  <c r="AA19" i="10" s="1"/>
  <c r="AA52" i="10" s="1"/>
  <c r="Q21" i="10"/>
  <c r="V21" i="10" s="1"/>
  <c r="AA21" i="10" s="1"/>
  <c r="AA54" i="10" s="1"/>
  <c r="Q22" i="10"/>
  <c r="V22" i="10" s="1"/>
  <c r="AA22" i="10" s="1"/>
  <c r="AA55" i="10" s="1"/>
  <c r="Q24" i="10"/>
  <c r="V24" i="10" s="1"/>
  <c r="AA24" i="10" s="1"/>
  <c r="AA57" i="10" s="1"/>
  <c r="Q26" i="10"/>
  <c r="V26" i="10" s="1"/>
  <c r="AA26" i="10" s="1"/>
  <c r="AA59" i="10" s="1"/>
  <c r="R29" i="10"/>
  <c r="W29" i="10" s="1"/>
  <c r="AB29" i="10" s="1"/>
  <c r="AB62" i="10" s="1"/>
  <c r="R10" i="10"/>
  <c r="W10" i="10" s="1"/>
  <c r="AB10" i="10" s="1"/>
  <c r="AB43" i="10" s="1"/>
  <c r="Q11" i="10"/>
  <c r="V11" i="10" s="1"/>
  <c r="AA11" i="10" s="1"/>
  <c r="AA44" i="10" s="1"/>
  <c r="R12" i="10"/>
  <c r="W12" i="10" s="1"/>
  <c r="AB12" i="10" s="1"/>
  <c r="AB45" i="10" s="1"/>
  <c r="R19" i="10"/>
  <c r="W19" i="10" s="1"/>
  <c r="AB19" i="10" s="1"/>
  <c r="AB52" i="10" s="1"/>
  <c r="R21" i="10"/>
  <c r="W21" i="10" s="1"/>
  <c r="AB21" i="10" s="1"/>
  <c r="AB54" i="10" s="1"/>
  <c r="R27" i="10"/>
  <c r="W27" i="10" s="1"/>
  <c r="AB27" i="10" s="1"/>
  <c r="AB60" i="10" s="1"/>
  <c r="Q14" i="10"/>
  <c r="V14" i="10" s="1"/>
  <c r="AA14" i="10" s="1"/>
  <c r="AA47" i="10" s="1"/>
  <c r="Q7" i="10"/>
  <c r="V7" i="10" s="1"/>
  <c r="AA7" i="10" s="1"/>
  <c r="AA40" i="10" s="1"/>
  <c r="Q9" i="10"/>
  <c r="V9" i="10" s="1"/>
  <c r="AA9" i="10" s="1"/>
  <c r="AA42" i="10" s="1"/>
  <c r="S12" i="10"/>
  <c r="X12" i="10" s="1"/>
  <c r="AC12" i="10" s="1"/>
  <c r="AC45" i="10" s="1"/>
  <c r="S13" i="10"/>
  <c r="X13" i="10" s="1"/>
  <c r="AC13" i="10" s="1"/>
  <c r="AC46" i="10" s="1"/>
  <c r="R31" i="10"/>
  <c r="W31" i="10" s="1"/>
  <c r="AB31" i="10" s="1"/>
  <c r="AB64" i="10" s="1"/>
  <c r="Q23" i="10"/>
  <c r="V23" i="10" s="1"/>
  <c r="AA23" i="10" s="1"/>
  <c r="AA56" i="10" s="1"/>
  <c r="Q25" i="10"/>
  <c r="V25" i="10" s="1"/>
  <c r="AA25" i="10" s="1"/>
  <c r="AA58" i="10" s="1"/>
  <c r="Q27" i="10"/>
  <c r="V27" i="10" s="1"/>
  <c r="AA27" i="10" s="1"/>
  <c r="AA60" i="10" s="1"/>
  <c r="Q31" i="10"/>
  <c r="V31" i="10" s="1"/>
  <c r="AA31" i="10" s="1"/>
  <c r="AA64" i="10" s="1"/>
  <c r="R17" i="10"/>
  <c r="W17" i="10" s="1"/>
  <c r="AB17" i="10" s="1"/>
  <c r="AB50" i="10" s="1"/>
  <c r="R23" i="10"/>
  <c r="W23" i="10" s="1"/>
  <c r="AB23" i="10" s="1"/>
  <c r="AB56" i="10" s="1"/>
  <c r="R25" i="10"/>
  <c r="W25" i="10" s="1"/>
  <c r="AB25" i="10" s="1"/>
  <c r="AB58" i="10" s="1"/>
  <c r="X29" i="10"/>
  <c r="AC29" i="10" s="1"/>
  <c r="AC62" i="10" s="1"/>
  <c r="R13" i="9"/>
  <c r="W13" i="9" s="1"/>
  <c r="AB13" i="9" s="1"/>
  <c r="AB46" i="9" s="1"/>
  <c r="Q15" i="9"/>
  <c r="V15" i="9" s="1"/>
  <c r="AA15" i="9" s="1"/>
  <c r="AA48" i="9" s="1"/>
  <c r="Q18" i="9"/>
  <c r="V18" i="9" s="1"/>
  <c r="AA18" i="9" s="1"/>
  <c r="AA51" i="9" s="1"/>
  <c r="Q10" i="9"/>
  <c r="V10" i="9" s="1"/>
  <c r="AA10" i="9" s="1"/>
  <c r="AA43" i="9" s="1"/>
  <c r="Q7" i="9"/>
  <c r="V7" i="9" s="1"/>
  <c r="AA7" i="9" s="1"/>
  <c r="AA40" i="9" s="1"/>
  <c r="Q9" i="9"/>
  <c r="V9" i="9" s="1"/>
  <c r="AA9" i="9" s="1"/>
  <c r="AA42" i="9" s="1"/>
  <c r="S11" i="9"/>
  <c r="X11" i="9" s="1"/>
  <c r="AC11" i="9" s="1"/>
  <c r="AC44" i="9" s="1"/>
  <c r="Q30" i="9"/>
  <c r="V30" i="9" s="1"/>
  <c r="AA30" i="9" s="1"/>
  <c r="AA63" i="9" s="1"/>
  <c r="R15" i="9"/>
  <c r="W15" i="9" s="1"/>
  <c r="AB15" i="9" s="1"/>
  <c r="AB48" i="9" s="1"/>
  <c r="R7" i="9"/>
  <c r="W7" i="9" s="1"/>
  <c r="AB7" i="9" s="1"/>
  <c r="AB40" i="9" s="1"/>
  <c r="R12" i="9"/>
  <c r="W12" i="9" s="1"/>
  <c r="AB12" i="9" s="1"/>
  <c r="AB45" i="9" s="1"/>
  <c r="Q29" i="9"/>
  <c r="V29" i="9" s="1"/>
  <c r="AA29" i="9" s="1"/>
  <c r="AA62" i="9" s="1"/>
  <c r="S7" i="9"/>
  <c r="X7" i="9" s="1"/>
  <c r="AC7" i="9" s="1"/>
  <c r="AC40" i="9" s="1"/>
  <c r="S9" i="9"/>
  <c r="X9" i="9" s="1"/>
  <c r="AC9" i="9" s="1"/>
  <c r="AC42" i="9" s="1"/>
  <c r="S12" i="9"/>
  <c r="X12" i="9" s="1"/>
  <c r="AC12" i="9" s="1"/>
  <c r="AC45" i="9" s="1"/>
  <c r="S13" i="9"/>
  <c r="X13" i="9" s="1"/>
  <c r="AC13" i="9" s="1"/>
  <c r="AC46" i="9" s="1"/>
  <c r="Q26" i="9"/>
  <c r="V26" i="9" s="1"/>
  <c r="AA26" i="9" s="1"/>
  <c r="AA59" i="9" s="1"/>
  <c r="R29" i="9"/>
  <c r="W29" i="9" s="1"/>
  <c r="AB29" i="9" s="1"/>
  <c r="AB62" i="9" s="1"/>
  <c r="Q32" i="9"/>
  <c r="V32" i="9" s="1"/>
  <c r="AA32" i="9" s="1"/>
  <c r="AA65" i="9" s="1"/>
  <c r="R10" i="9"/>
  <c r="W10" i="9" s="1"/>
  <c r="AB10" i="9" s="1"/>
  <c r="AB43" i="9" s="1"/>
  <c r="R14" i="9"/>
  <c r="W14" i="9" s="1"/>
  <c r="AB14" i="9" s="1"/>
  <c r="AB47" i="9" s="1"/>
  <c r="Q24" i="9"/>
  <c r="V24" i="9" s="1"/>
  <c r="AA24" i="9" s="1"/>
  <c r="AA57" i="9" s="1"/>
  <c r="R27" i="9"/>
  <c r="W27" i="9" s="1"/>
  <c r="AB27" i="9" s="1"/>
  <c r="AB60" i="9" s="1"/>
  <c r="Q14" i="9"/>
  <c r="V14" i="9" s="1"/>
  <c r="AA14" i="9" s="1"/>
  <c r="AA47" i="9" s="1"/>
  <c r="Q16" i="9"/>
  <c r="V16" i="9" s="1"/>
  <c r="AA16" i="9" s="1"/>
  <c r="AA49" i="9" s="1"/>
  <c r="Q6" i="9"/>
  <c r="V6" i="9" s="1"/>
  <c r="AA6" i="9" s="1"/>
  <c r="AA39" i="9" s="1"/>
  <c r="Q8" i="9"/>
  <c r="V8" i="9" s="1"/>
  <c r="AA8" i="9" s="1"/>
  <c r="AA41" i="9" s="1"/>
  <c r="Q13" i="9"/>
  <c r="V13" i="9" s="1"/>
  <c r="AA13" i="9" s="1"/>
  <c r="AA46" i="9" s="1"/>
  <c r="Q22" i="9"/>
  <c r="V22" i="9" s="1"/>
  <c r="AA22" i="9" s="1"/>
  <c r="AA55" i="9" s="1"/>
  <c r="Q17" i="9"/>
  <c r="V17" i="9" s="1"/>
  <c r="AA17" i="9" s="1"/>
  <c r="AA50" i="9" s="1"/>
  <c r="Q19" i="9"/>
  <c r="V19" i="9" s="1"/>
  <c r="AA19" i="9" s="1"/>
  <c r="AA52" i="9" s="1"/>
  <c r="Q23" i="9"/>
  <c r="V23" i="9" s="1"/>
  <c r="AA23" i="9" s="1"/>
  <c r="AA56" i="9" s="1"/>
  <c r="Q25" i="9"/>
  <c r="V25" i="9" s="1"/>
  <c r="AA25" i="9" s="1"/>
  <c r="AA58" i="9" s="1"/>
  <c r="Q27" i="9"/>
  <c r="V27" i="9" s="1"/>
  <c r="AA27" i="9" s="1"/>
  <c r="AA60" i="9" s="1"/>
  <c r="Q31" i="9"/>
  <c r="V31" i="9" s="1"/>
  <c r="AA31" i="9" s="1"/>
  <c r="AA64" i="9" s="1"/>
  <c r="R17" i="9"/>
  <c r="W17" i="9" s="1"/>
  <c r="AB17" i="9" s="1"/>
  <c r="AB50" i="9" s="1"/>
  <c r="R23" i="9"/>
  <c r="W23" i="9" s="1"/>
  <c r="AB23" i="9" s="1"/>
  <c r="AB56" i="9" s="1"/>
  <c r="R25" i="9"/>
  <c r="W25" i="9" s="1"/>
  <c r="AB25" i="9" s="1"/>
  <c r="AB58" i="9" s="1"/>
  <c r="R31" i="9"/>
  <c r="W31" i="9" s="1"/>
  <c r="AB31" i="9" s="1"/>
  <c r="AB64" i="9" s="1"/>
  <c r="S21" i="9"/>
  <c r="X21" i="9" s="1"/>
  <c r="AC21" i="9" s="1"/>
  <c r="AC54" i="9" s="1"/>
  <c r="S29" i="9"/>
  <c r="X29" i="9" s="1"/>
  <c r="AC29" i="9" s="1"/>
  <c r="AC62" i="9" s="1"/>
  <c r="S31" i="9"/>
  <c r="X31" i="9" s="1"/>
  <c r="AC31" i="9" s="1"/>
  <c r="AC64" i="9" s="1"/>
  <c r="S8" i="8"/>
  <c r="X8" i="8" s="1"/>
  <c r="AC8" i="8" s="1"/>
  <c r="AC41" i="8" s="1"/>
  <c r="Q11" i="8"/>
  <c r="V11" i="8" s="1"/>
  <c r="AA11" i="8" s="1"/>
  <c r="AA44" i="8" s="1"/>
  <c r="S12" i="8"/>
  <c r="X12" i="8" s="1"/>
  <c r="AC12" i="8" s="1"/>
  <c r="AC45" i="8" s="1"/>
  <c r="S13" i="8"/>
  <c r="X13" i="8" s="1"/>
  <c r="AC13" i="8" s="1"/>
  <c r="AC46" i="8" s="1"/>
  <c r="R14" i="8"/>
  <c r="W14" i="8" s="1"/>
  <c r="AB14" i="8" s="1"/>
  <c r="AB47" i="8" s="1"/>
  <c r="R16" i="8"/>
  <c r="W16" i="8" s="1"/>
  <c r="AB16" i="8" s="1"/>
  <c r="AB49" i="8" s="1"/>
  <c r="R18" i="8"/>
  <c r="W18" i="8" s="1"/>
  <c r="AB18" i="8" s="1"/>
  <c r="AB51" i="8" s="1"/>
  <c r="S19" i="8"/>
  <c r="X19" i="8" s="1"/>
  <c r="AC19" i="8" s="1"/>
  <c r="AC52" i="8" s="1"/>
  <c r="R20" i="8"/>
  <c r="W20" i="8" s="1"/>
  <c r="AB20" i="8" s="1"/>
  <c r="AB53" i="8" s="1"/>
  <c r="S21" i="8"/>
  <c r="X21" i="8" s="1"/>
  <c r="AC21" i="8" s="1"/>
  <c r="AC54" i="8" s="1"/>
  <c r="R22" i="8"/>
  <c r="W22" i="8" s="1"/>
  <c r="AB22" i="8" s="1"/>
  <c r="AB55" i="8" s="1"/>
  <c r="R24" i="8"/>
  <c r="W24" i="8" s="1"/>
  <c r="AB24" i="8" s="1"/>
  <c r="AB57" i="8" s="1"/>
  <c r="R26" i="8"/>
  <c r="W26" i="8" s="1"/>
  <c r="AB26" i="8" s="1"/>
  <c r="AB59" i="8" s="1"/>
  <c r="X27" i="8"/>
  <c r="AC27" i="8" s="1"/>
  <c r="AC60" i="8" s="1"/>
  <c r="R28" i="8"/>
  <c r="W28" i="8" s="1"/>
  <c r="AB28" i="8" s="1"/>
  <c r="AB61" i="8" s="1"/>
  <c r="Q7" i="8"/>
  <c r="V7" i="8" s="1"/>
  <c r="AA7" i="8" s="1"/>
  <c r="AA40" i="8" s="1"/>
  <c r="S9" i="8"/>
  <c r="X9" i="8" s="1"/>
  <c r="AC9" i="8" s="1"/>
  <c r="AC42" i="8" s="1"/>
  <c r="Q13" i="8"/>
  <c r="V13" i="8" s="1"/>
  <c r="AA13" i="8" s="1"/>
  <c r="AA46" i="8" s="1"/>
  <c r="Q16" i="8"/>
  <c r="V16" i="8" s="1"/>
  <c r="AA16" i="8" s="1"/>
  <c r="AA49" i="8" s="1"/>
  <c r="X29" i="8"/>
  <c r="AC29" i="8" s="1"/>
  <c r="AC62" i="8" s="1"/>
  <c r="S7" i="8"/>
  <c r="X7" i="8" s="1"/>
  <c r="AC7" i="8" s="1"/>
  <c r="AC40" i="8" s="1"/>
  <c r="Q9" i="8"/>
  <c r="V9" i="8" s="1"/>
  <c r="AA9" i="8" s="1"/>
  <c r="AA42" i="8" s="1"/>
  <c r="Q10" i="8"/>
  <c r="V10" i="8" s="1"/>
  <c r="AA10" i="8" s="1"/>
  <c r="AA43" i="8" s="1"/>
  <c r="R9" i="8"/>
  <c r="W9" i="8" s="1"/>
  <c r="AB9" i="8" s="1"/>
  <c r="AB42" i="8" s="1"/>
  <c r="R10" i="8"/>
  <c r="W10" i="8" s="1"/>
  <c r="AB10" i="8" s="1"/>
  <c r="AB43" i="8" s="1"/>
  <c r="Q6" i="8"/>
  <c r="V6" i="8" s="1"/>
  <c r="AA6" i="8" s="1"/>
  <c r="AA39" i="8" s="1"/>
  <c r="Q8" i="8"/>
  <c r="V8" i="8" s="1"/>
  <c r="AA8" i="8" s="1"/>
  <c r="AA41" i="8" s="1"/>
  <c r="S10" i="8"/>
  <c r="X10" i="8" s="1"/>
  <c r="AC10" i="8" s="1"/>
  <c r="AC43" i="8" s="1"/>
  <c r="S11" i="8"/>
  <c r="X11" i="8" s="1"/>
  <c r="AC11" i="8" s="1"/>
  <c r="AC44" i="8" s="1"/>
  <c r="R32" i="8"/>
  <c r="W32" i="8" s="1"/>
  <c r="AB32" i="8" s="1"/>
  <c r="AB65" i="8" s="1"/>
  <c r="X30" i="8"/>
  <c r="AC30" i="8" s="1"/>
  <c r="AC63" i="8" s="1"/>
  <c r="X32" i="8"/>
  <c r="AC32" i="8" s="1"/>
  <c r="AC65" i="8" s="1"/>
  <c r="Q15" i="8"/>
  <c r="V15" i="8" s="1"/>
  <c r="AA15" i="8" s="1"/>
  <c r="AA48" i="8" s="1"/>
  <c r="Q17" i="8"/>
  <c r="V17" i="8" s="1"/>
  <c r="AA17" i="8" s="1"/>
  <c r="AA50" i="8" s="1"/>
  <c r="Q19" i="8"/>
  <c r="V19" i="8" s="1"/>
  <c r="AA19" i="8" s="1"/>
  <c r="AA52" i="8" s="1"/>
  <c r="Q23" i="8"/>
  <c r="V23" i="8" s="1"/>
  <c r="AA23" i="8" s="1"/>
  <c r="AA56" i="8" s="1"/>
  <c r="Q25" i="8"/>
  <c r="V25" i="8" s="1"/>
  <c r="AA25" i="8" s="1"/>
  <c r="AA58" i="8" s="1"/>
  <c r="Q27" i="8"/>
  <c r="V27" i="8" s="1"/>
  <c r="AA27" i="8" s="1"/>
  <c r="AA60" i="8" s="1"/>
  <c r="Q31" i="8"/>
  <c r="V31" i="8" s="1"/>
  <c r="AA31" i="8" s="1"/>
  <c r="AA64" i="8" s="1"/>
  <c r="R15" i="8"/>
  <c r="W15" i="8" s="1"/>
  <c r="AB15" i="8" s="1"/>
  <c r="AB48" i="8" s="1"/>
  <c r="R17" i="8"/>
  <c r="W17" i="8" s="1"/>
  <c r="AB17" i="8" s="1"/>
  <c r="AB50" i="8" s="1"/>
  <c r="R23" i="8"/>
  <c r="W23" i="8" s="1"/>
  <c r="AB23" i="8" s="1"/>
  <c r="AB56" i="8" s="1"/>
  <c r="R25" i="8"/>
  <c r="W25" i="8" s="1"/>
  <c r="AB25" i="8" s="1"/>
  <c r="AB58" i="8" s="1"/>
  <c r="R31" i="8"/>
  <c r="W31" i="8" s="1"/>
  <c r="AB31" i="8" s="1"/>
  <c r="AB64" i="8" s="1"/>
  <c r="X23" i="8"/>
  <c r="AC23" i="8" s="1"/>
  <c r="AC56" i="8" s="1"/>
  <c r="X31" i="8"/>
  <c r="AC31" i="8" s="1"/>
  <c r="AC64" i="8" s="1"/>
  <c r="Q27" i="7"/>
  <c r="V27" i="7" s="1"/>
  <c r="AA27" i="7" s="1"/>
  <c r="AA60" i="7" s="1"/>
  <c r="R8" i="7"/>
  <c r="W8" i="7" s="1"/>
  <c r="AB8" i="7" s="1"/>
  <c r="AB41" i="7" s="1"/>
  <c r="Q10" i="7"/>
  <c r="V10" i="7" s="1"/>
  <c r="AA10" i="7" s="1"/>
  <c r="AA43" i="7" s="1"/>
  <c r="R11" i="7"/>
  <c r="W11" i="7" s="1"/>
  <c r="AB11" i="7" s="1"/>
  <c r="AB44" i="7" s="1"/>
  <c r="R15" i="7"/>
  <c r="W15" i="7" s="1"/>
  <c r="AB15" i="7" s="1"/>
  <c r="AB48" i="7" s="1"/>
  <c r="Q16" i="7"/>
  <c r="V16" i="7" s="1"/>
  <c r="AA16" i="7" s="1"/>
  <c r="AA49" i="7" s="1"/>
  <c r="R18" i="7"/>
  <c r="W18" i="7" s="1"/>
  <c r="AB18" i="7" s="1"/>
  <c r="AB51" i="7" s="1"/>
  <c r="Q29" i="7"/>
  <c r="V29" i="7" s="1"/>
  <c r="AA29" i="7" s="1"/>
  <c r="AA62" i="7" s="1"/>
  <c r="Q11" i="7"/>
  <c r="V11" i="7" s="1"/>
  <c r="AA11" i="7" s="1"/>
  <c r="AA44" i="7" s="1"/>
  <c r="R12" i="7"/>
  <c r="W12" i="7" s="1"/>
  <c r="AB12" i="7" s="1"/>
  <c r="AB45" i="7" s="1"/>
  <c r="R17" i="7"/>
  <c r="W17" i="7" s="1"/>
  <c r="AB17" i="7" s="1"/>
  <c r="AB50" i="7" s="1"/>
  <c r="Q18" i="7"/>
  <c r="V18" i="7" s="1"/>
  <c r="AA18" i="7" s="1"/>
  <c r="AA51" i="7" s="1"/>
  <c r="X21" i="7"/>
  <c r="AC21" i="7" s="1"/>
  <c r="AC54" i="7" s="1"/>
  <c r="R22" i="7"/>
  <c r="W22" i="7" s="1"/>
  <c r="AB22" i="7" s="1"/>
  <c r="AB55" i="7" s="1"/>
  <c r="Q7" i="7"/>
  <c r="V7" i="7" s="1"/>
  <c r="AA7" i="7" s="1"/>
  <c r="AA40" i="7" s="1"/>
  <c r="Q9" i="7"/>
  <c r="V9" i="7" s="1"/>
  <c r="AA9" i="7" s="1"/>
  <c r="AA42" i="7" s="1"/>
  <c r="S12" i="7"/>
  <c r="X12" i="7" s="1"/>
  <c r="AC12" i="7" s="1"/>
  <c r="AC45" i="7" s="1"/>
  <c r="Q19" i="7"/>
  <c r="V19" i="7" s="1"/>
  <c r="AA19" i="7" s="1"/>
  <c r="AA52" i="7" s="1"/>
  <c r="X23" i="7"/>
  <c r="AC23" i="7" s="1"/>
  <c r="AC56" i="7" s="1"/>
  <c r="Q15" i="7"/>
  <c r="V15" i="7" s="1"/>
  <c r="AA15" i="7" s="1"/>
  <c r="AA48" i="7" s="1"/>
  <c r="Q17" i="7"/>
  <c r="V17" i="7" s="1"/>
  <c r="AA17" i="7" s="1"/>
  <c r="AA50" i="7" s="1"/>
  <c r="R20" i="7"/>
  <c r="W20" i="7" s="1"/>
  <c r="AB20" i="7" s="1"/>
  <c r="AB53" i="7" s="1"/>
  <c r="R7" i="7"/>
  <c r="W7" i="7" s="1"/>
  <c r="AB7" i="7" s="1"/>
  <c r="AB40" i="7" s="1"/>
  <c r="R9" i="7"/>
  <c r="W9" i="7" s="1"/>
  <c r="AB9" i="7" s="1"/>
  <c r="AB42" i="7" s="1"/>
  <c r="R14" i="7"/>
  <c r="W14" i="7" s="1"/>
  <c r="AB14" i="7" s="1"/>
  <c r="AB47" i="7" s="1"/>
  <c r="R19" i="7"/>
  <c r="W19" i="7" s="1"/>
  <c r="AB19" i="7" s="1"/>
  <c r="AB52" i="7" s="1"/>
  <c r="Q21" i="7"/>
  <c r="V21" i="7" s="1"/>
  <c r="AA21" i="7" s="1"/>
  <c r="AA54" i="7" s="1"/>
  <c r="R26" i="7"/>
  <c r="W26" i="7" s="1"/>
  <c r="AB26" i="7" s="1"/>
  <c r="AB59" i="7" s="1"/>
  <c r="S7" i="7"/>
  <c r="X7" i="7" s="1"/>
  <c r="AC7" i="7" s="1"/>
  <c r="AC40" i="7" s="1"/>
  <c r="S9" i="7"/>
  <c r="X9" i="7" s="1"/>
  <c r="AC9" i="7" s="1"/>
  <c r="AC42" i="7" s="1"/>
  <c r="Q13" i="7"/>
  <c r="V13" i="7" s="1"/>
  <c r="AA13" i="7" s="1"/>
  <c r="AA46" i="7" s="1"/>
  <c r="S14" i="7"/>
  <c r="X14" i="7" s="1"/>
  <c r="AC14" i="7" s="1"/>
  <c r="AC47" i="7" s="1"/>
  <c r="Q23" i="7"/>
  <c r="V23" i="7" s="1"/>
  <c r="AA23" i="7" s="1"/>
  <c r="AA56" i="7" s="1"/>
  <c r="Q24" i="7"/>
  <c r="V24" i="7" s="1"/>
  <c r="AA24" i="7" s="1"/>
  <c r="AA57" i="7" s="1"/>
  <c r="X29" i="7"/>
  <c r="AC29" i="7" s="1"/>
  <c r="AC62" i="7" s="1"/>
  <c r="S11" i="7"/>
  <c r="X11" i="7" s="1"/>
  <c r="AC11" i="7" s="1"/>
  <c r="AC44" i="7" s="1"/>
  <c r="R10" i="7"/>
  <c r="W10" i="7" s="1"/>
  <c r="AB10" i="7" s="1"/>
  <c r="AB43" i="7" s="1"/>
  <c r="R13" i="7"/>
  <c r="W13" i="7" s="1"/>
  <c r="AB13" i="7" s="1"/>
  <c r="AB46" i="7" s="1"/>
  <c r="R16" i="7"/>
  <c r="W16" i="7" s="1"/>
  <c r="AB16" i="7" s="1"/>
  <c r="AB49" i="7" s="1"/>
  <c r="Q25" i="7"/>
  <c r="V25" i="7" s="1"/>
  <c r="AA25" i="7" s="1"/>
  <c r="AA58" i="7" s="1"/>
  <c r="Q26" i="7"/>
  <c r="V26" i="7" s="1"/>
  <c r="AA26" i="7" s="1"/>
  <c r="AA59" i="7" s="1"/>
  <c r="Q31" i="7"/>
  <c r="V31" i="7" s="1"/>
  <c r="AA31" i="7" s="1"/>
  <c r="AA64" i="7" s="1"/>
  <c r="R23" i="7"/>
  <c r="W23" i="7" s="1"/>
  <c r="AB23" i="7" s="1"/>
  <c r="AB56" i="7" s="1"/>
  <c r="R25" i="7"/>
  <c r="W25" i="7" s="1"/>
  <c r="AB25" i="7" s="1"/>
  <c r="AB58" i="7" s="1"/>
  <c r="W31" i="7"/>
  <c r="AB31" i="7" s="1"/>
  <c r="AB64" i="7" s="1"/>
  <c r="Q11" i="6"/>
  <c r="V11" i="6" s="1"/>
  <c r="AA11" i="6" s="1"/>
  <c r="AA44" i="6" s="1"/>
  <c r="R11" i="6"/>
  <c r="W11" i="6" s="1"/>
  <c r="AB11" i="6" s="1"/>
  <c r="AB44" i="6" s="1"/>
  <c r="Q12" i="6"/>
  <c r="V12" i="6" s="1"/>
  <c r="AA12" i="6" s="1"/>
  <c r="AA45" i="6" s="1"/>
  <c r="S15" i="6"/>
  <c r="X15" i="6" s="1"/>
  <c r="AC15" i="6" s="1"/>
  <c r="AC48" i="6" s="1"/>
  <c r="S16" i="6"/>
  <c r="X16" i="6" s="1"/>
  <c r="AC16" i="6" s="1"/>
  <c r="AC49" i="6" s="1"/>
  <c r="Q13" i="6"/>
  <c r="V13" i="6" s="1"/>
  <c r="AA13" i="6" s="1"/>
  <c r="AA46" i="6" s="1"/>
  <c r="R16" i="6"/>
  <c r="W16" i="6" s="1"/>
  <c r="AB16" i="6" s="1"/>
  <c r="AB49" i="6" s="1"/>
  <c r="S18" i="6"/>
  <c r="X18" i="6" s="1"/>
  <c r="AC18" i="6" s="1"/>
  <c r="AC51" i="6" s="1"/>
  <c r="S19" i="6"/>
  <c r="X19" i="6" s="1"/>
  <c r="AC19" i="6" s="1"/>
  <c r="AC52" i="6" s="1"/>
  <c r="S20" i="6"/>
  <c r="X20" i="6" s="1"/>
  <c r="AC20" i="6" s="1"/>
  <c r="AC53" i="6" s="1"/>
  <c r="X21" i="6"/>
  <c r="AC21" i="6" s="1"/>
  <c r="AC54" i="6" s="1"/>
  <c r="X22" i="6"/>
  <c r="AC22" i="6" s="1"/>
  <c r="AC55" i="6" s="1"/>
  <c r="X23" i="6"/>
  <c r="AC23" i="6" s="1"/>
  <c r="AC56" i="6" s="1"/>
  <c r="X24" i="6"/>
  <c r="AC24" i="6" s="1"/>
  <c r="AC57" i="6" s="1"/>
  <c r="R28" i="6"/>
  <c r="W28" i="6" s="1"/>
  <c r="AB28" i="6" s="1"/>
  <c r="AB61" i="6" s="1"/>
  <c r="X26" i="6"/>
  <c r="AC26" i="6" s="1"/>
  <c r="AC59" i="6" s="1"/>
  <c r="R7" i="6"/>
  <c r="W7" i="6" s="1"/>
  <c r="AB7" i="6" s="1"/>
  <c r="AB40" i="6" s="1"/>
  <c r="R13" i="6"/>
  <c r="W13" i="6" s="1"/>
  <c r="AB13" i="6" s="1"/>
  <c r="AB46" i="6" s="1"/>
  <c r="Q15" i="6"/>
  <c r="V15" i="6" s="1"/>
  <c r="AA15" i="6" s="1"/>
  <c r="AA48" i="6" s="1"/>
  <c r="R18" i="6"/>
  <c r="W18" i="6" s="1"/>
  <c r="AB18" i="6" s="1"/>
  <c r="AB51" i="6" s="1"/>
  <c r="R20" i="6"/>
  <c r="W20" i="6" s="1"/>
  <c r="AB20" i="6" s="1"/>
  <c r="AB53" i="6" s="1"/>
  <c r="R22" i="6"/>
  <c r="W22" i="6" s="1"/>
  <c r="AB22" i="6" s="1"/>
  <c r="AB55" i="6" s="1"/>
  <c r="R27" i="6"/>
  <c r="W27" i="6" s="1"/>
  <c r="AB27" i="6" s="1"/>
  <c r="AB60" i="6" s="1"/>
  <c r="S14" i="6"/>
  <c r="X14" i="6" s="1"/>
  <c r="AC14" i="6" s="1"/>
  <c r="AC47" i="6" s="1"/>
  <c r="S7" i="6"/>
  <c r="X7" i="6" s="1"/>
  <c r="AC7" i="6" s="1"/>
  <c r="AC40" i="6" s="1"/>
  <c r="Q9" i="6"/>
  <c r="V9" i="6" s="1"/>
  <c r="AA9" i="6" s="1"/>
  <c r="AA42" i="6" s="1"/>
  <c r="Q10" i="6"/>
  <c r="V10" i="6" s="1"/>
  <c r="AA10" i="6" s="1"/>
  <c r="AA43" i="6" s="1"/>
  <c r="R15" i="6"/>
  <c r="W15" i="6" s="1"/>
  <c r="AB15" i="6" s="1"/>
  <c r="AB48" i="6" s="1"/>
  <c r="Q17" i="6"/>
  <c r="V17" i="6" s="1"/>
  <c r="AA17" i="6" s="1"/>
  <c r="AA50" i="6" s="1"/>
  <c r="R26" i="6"/>
  <c r="W26" i="6" s="1"/>
  <c r="AB26" i="6" s="1"/>
  <c r="AB59" i="6" s="1"/>
  <c r="R30" i="6"/>
  <c r="W30" i="6" s="1"/>
  <c r="AB30" i="6" s="1"/>
  <c r="AB63" i="6" s="1"/>
  <c r="R9" i="6"/>
  <c r="W9" i="6" s="1"/>
  <c r="AB9" i="6" s="1"/>
  <c r="AB42" i="6" s="1"/>
  <c r="R17" i="6"/>
  <c r="W17" i="6" s="1"/>
  <c r="AB17" i="6" s="1"/>
  <c r="AB50" i="6" s="1"/>
  <c r="Q21" i="6"/>
  <c r="V21" i="6" s="1"/>
  <c r="AA21" i="6" s="1"/>
  <c r="AA54" i="6" s="1"/>
  <c r="R25" i="6"/>
  <c r="W25" i="6" s="1"/>
  <c r="AB25" i="6" s="1"/>
  <c r="AB58" i="6" s="1"/>
  <c r="X29" i="6"/>
  <c r="AC29" i="6" s="1"/>
  <c r="AC62" i="6" s="1"/>
  <c r="Q6" i="6"/>
  <c r="V6" i="6" s="1"/>
  <c r="AA6" i="6" s="1"/>
  <c r="AA39" i="6" s="1"/>
  <c r="Q8" i="6"/>
  <c r="V8" i="6" s="1"/>
  <c r="AA8" i="6" s="1"/>
  <c r="AA41" i="6" s="1"/>
  <c r="R19" i="6"/>
  <c r="W19" i="6" s="1"/>
  <c r="AB19" i="6" s="1"/>
  <c r="AB52" i="6" s="1"/>
  <c r="R23" i="6"/>
  <c r="W23" i="6" s="1"/>
  <c r="AB23" i="6" s="1"/>
  <c r="AB56" i="6" s="1"/>
  <c r="R24" i="6"/>
  <c r="W24" i="6" s="1"/>
  <c r="AB24" i="6" s="1"/>
  <c r="AB57" i="6" s="1"/>
  <c r="X28" i="6"/>
  <c r="AC28" i="6" s="1"/>
  <c r="AC61" i="6" s="1"/>
  <c r="W32" i="6"/>
  <c r="AB32" i="6" s="1"/>
  <c r="AB65" i="6" s="1"/>
  <c r="R6" i="6"/>
  <c r="W6" i="6" s="1"/>
  <c r="AB6" i="6" s="1"/>
  <c r="AB39" i="6" s="1"/>
  <c r="R8" i="6"/>
  <c r="W8" i="6" s="1"/>
  <c r="AB8" i="6" s="1"/>
  <c r="AB41" i="6" s="1"/>
  <c r="R12" i="6"/>
  <c r="W12" i="6" s="1"/>
  <c r="AB12" i="6" s="1"/>
  <c r="AB45" i="6" s="1"/>
  <c r="X27" i="6"/>
  <c r="AC27" i="6" s="1"/>
  <c r="AC60" i="6" s="1"/>
  <c r="W31" i="6"/>
  <c r="AB31" i="6" s="1"/>
  <c r="AB64" i="6" s="1"/>
  <c r="X30" i="6"/>
  <c r="AC30" i="6" s="1"/>
  <c r="AC63" i="6" s="1"/>
  <c r="X32" i="6"/>
  <c r="AC32" i="6" s="1"/>
  <c r="AC65" i="6" s="1"/>
  <c r="Q19" i="6"/>
  <c r="V19" i="6" s="1"/>
  <c r="AA19" i="6" s="1"/>
  <c r="AA52" i="6" s="1"/>
  <c r="Q23" i="6"/>
  <c r="V23" i="6" s="1"/>
  <c r="AA23" i="6" s="1"/>
  <c r="AA56" i="6" s="1"/>
  <c r="Q25" i="6"/>
  <c r="V25" i="6" s="1"/>
  <c r="AA25" i="6" s="1"/>
  <c r="AA58" i="6" s="1"/>
  <c r="Q27" i="6"/>
  <c r="V27" i="6" s="1"/>
  <c r="AA27" i="6" s="1"/>
  <c r="AA60" i="6" s="1"/>
  <c r="Q31" i="6"/>
  <c r="V31" i="6" s="1"/>
  <c r="AA31" i="6" s="1"/>
  <c r="AA64" i="6" s="1"/>
  <c r="X31" i="6"/>
  <c r="AC31" i="6" s="1"/>
  <c r="AC64" i="6" s="1"/>
  <c r="Q25" i="5"/>
  <c r="V25" i="5" s="1"/>
  <c r="AA25" i="5" s="1"/>
  <c r="AA58" i="5" s="1"/>
  <c r="R31" i="5"/>
  <c r="W31" i="5" s="1"/>
  <c r="AB31" i="5" s="1"/>
  <c r="AB64" i="5" s="1"/>
  <c r="Q11" i="5"/>
  <c r="V11" i="5" s="1"/>
  <c r="AA11" i="5" s="1"/>
  <c r="AA44" i="5" s="1"/>
  <c r="Q20" i="5"/>
  <c r="V20" i="5" s="1"/>
  <c r="AA20" i="5" s="1"/>
  <c r="AA53" i="5" s="1"/>
  <c r="Q30" i="5"/>
  <c r="V30" i="5" s="1"/>
  <c r="AA30" i="5" s="1"/>
  <c r="AA63" i="5" s="1"/>
  <c r="R7" i="5"/>
  <c r="W7" i="5" s="1"/>
  <c r="AB7" i="5" s="1"/>
  <c r="AB40" i="5" s="1"/>
  <c r="S9" i="5"/>
  <c r="X9" i="5" s="1"/>
  <c r="AC9" i="5" s="1"/>
  <c r="AC42" i="5" s="1"/>
  <c r="S12" i="5"/>
  <c r="X12" i="5" s="1"/>
  <c r="AC12" i="5" s="1"/>
  <c r="AC45" i="5" s="1"/>
  <c r="S13" i="5"/>
  <c r="X13" i="5" s="1"/>
  <c r="AC13" i="5" s="1"/>
  <c r="AC46" i="5" s="1"/>
  <c r="Q19" i="5"/>
  <c r="V19" i="5" s="1"/>
  <c r="AA19" i="5" s="1"/>
  <c r="AA52" i="5" s="1"/>
  <c r="R20" i="5"/>
  <c r="W20" i="5" s="1"/>
  <c r="AB20" i="5" s="1"/>
  <c r="AB53" i="5" s="1"/>
  <c r="S21" i="5"/>
  <c r="X21" i="5" s="1"/>
  <c r="AC21" i="5" s="1"/>
  <c r="AC54" i="5" s="1"/>
  <c r="Q32" i="5"/>
  <c r="V32" i="5" s="1"/>
  <c r="AA32" i="5" s="1"/>
  <c r="AA65" i="5" s="1"/>
  <c r="Q14" i="5"/>
  <c r="V14" i="5" s="1"/>
  <c r="AA14" i="5" s="1"/>
  <c r="AA47" i="5" s="1"/>
  <c r="R9" i="5"/>
  <c r="W9" i="5" s="1"/>
  <c r="AB9" i="5" s="1"/>
  <c r="AB42" i="5" s="1"/>
  <c r="Q10" i="5"/>
  <c r="V10" i="5" s="1"/>
  <c r="AA10" i="5" s="1"/>
  <c r="AA43" i="5" s="1"/>
  <c r="Q13" i="5"/>
  <c r="V13" i="5" s="1"/>
  <c r="AA13" i="5" s="1"/>
  <c r="AA46" i="5" s="1"/>
  <c r="R14" i="5"/>
  <c r="W14" i="5" s="1"/>
  <c r="AB14" i="5" s="1"/>
  <c r="AB47" i="5" s="1"/>
  <c r="S15" i="5"/>
  <c r="X15" i="5" s="1"/>
  <c r="AC15" i="5" s="1"/>
  <c r="AC48" i="5" s="1"/>
  <c r="Q21" i="5"/>
  <c r="V21" i="5" s="1"/>
  <c r="AA21" i="5" s="1"/>
  <c r="AA54" i="5" s="1"/>
  <c r="R22" i="5"/>
  <c r="W22" i="5" s="1"/>
  <c r="AB22" i="5" s="1"/>
  <c r="AB55" i="5" s="1"/>
  <c r="S23" i="5"/>
  <c r="X23" i="5" s="1"/>
  <c r="AC23" i="5" s="1"/>
  <c r="AC56" i="5" s="1"/>
  <c r="Q17" i="5"/>
  <c r="V17" i="5" s="1"/>
  <c r="AA17" i="5" s="1"/>
  <c r="AA50" i="5" s="1"/>
  <c r="Q6" i="5"/>
  <c r="V6" i="5" s="1"/>
  <c r="AA6" i="5" s="1"/>
  <c r="AA39" i="5" s="1"/>
  <c r="Q8" i="5"/>
  <c r="V8" i="5" s="1"/>
  <c r="AA8" i="5" s="1"/>
  <c r="AA41" i="5" s="1"/>
  <c r="R10" i="5"/>
  <c r="W10" i="5" s="1"/>
  <c r="AB10" i="5" s="1"/>
  <c r="AB43" i="5" s="1"/>
  <c r="R13" i="5"/>
  <c r="W13" i="5" s="1"/>
  <c r="AB13" i="5" s="1"/>
  <c r="AB46" i="5" s="1"/>
  <c r="Q16" i="5"/>
  <c r="V16" i="5" s="1"/>
  <c r="AA16" i="5" s="1"/>
  <c r="AA49" i="5" s="1"/>
  <c r="R21" i="5"/>
  <c r="W21" i="5" s="1"/>
  <c r="AB21" i="5" s="1"/>
  <c r="AB54" i="5" s="1"/>
  <c r="Q24" i="5"/>
  <c r="V24" i="5" s="1"/>
  <c r="AA24" i="5" s="1"/>
  <c r="AA57" i="5" s="1"/>
  <c r="X29" i="5"/>
  <c r="AC29" i="5" s="1"/>
  <c r="AC62" i="5" s="1"/>
  <c r="R29" i="5"/>
  <c r="W29" i="5" s="1"/>
  <c r="AB29" i="5" s="1"/>
  <c r="AB62" i="5" s="1"/>
  <c r="R6" i="5"/>
  <c r="W6" i="5" s="1"/>
  <c r="AB6" i="5" s="1"/>
  <c r="AB39" i="5" s="1"/>
  <c r="R8" i="5"/>
  <c r="W8" i="5" s="1"/>
  <c r="AB8" i="5" s="1"/>
  <c r="AB41" i="5" s="1"/>
  <c r="S10" i="5"/>
  <c r="X10" i="5" s="1"/>
  <c r="AC10" i="5" s="1"/>
  <c r="AC43" i="5" s="1"/>
  <c r="S11" i="5"/>
  <c r="X11" i="5" s="1"/>
  <c r="AC11" i="5" s="1"/>
  <c r="AC44" i="5" s="1"/>
  <c r="Q15" i="5"/>
  <c r="V15" i="5" s="1"/>
  <c r="AA15" i="5" s="1"/>
  <c r="AA48" i="5" s="1"/>
  <c r="R16" i="5"/>
  <c r="W16" i="5" s="1"/>
  <c r="AB16" i="5" s="1"/>
  <c r="AB49" i="5" s="1"/>
  <c r="Q23" i="5"/>
  <c r="V23" i="5" s="1"/>
  <c r="AA23" i="5" s="1"/>
  <c r="AA56" i="5" s="1"/>
  <c r="X31" i="5"/>
  <c r="AC31" i="5" s="1"/>
  <c r="AC64" i="5" s="1"/>
  <c r="Q27" i="5"/>
  <c r="V27" i="5" s="1"/>
  <c r="AA27" i="5" s="1"/>
  <c r="AA60" i="5" s="1"/>
  <c r="Q31" i="5"/>
  <c r="V31" i="5" s="1"/>
  <c r="AA31" i="5" s="1"/>
  <c r="AA64" i="5" s="1"/>
  <c r="R15" i="5"/>
  <c r="W15" i="5" s="1"/>
  <c r="AB15" i="5" s="1"/>
  <c r="AB48" i="5" s="1"/>
  <c r="R17" i="5"/>
  <c r="W17" i="5" s="1"/>
  <c r="AB17" i="5" s="1"/>
  <c r="AB50" i="5" s="1"/>
  <c r="R23" i="5"/>
  <c r="W23" i="5" s="1"/>
  <c r="AB23" i="5" s="1"/>
  <c r="AB56" i="5" s="1"/>
  <c r="R25" i="5"/>
  <c r="W25" i="5" s="1"/>
  <c r="AB25" i="5" s="1"/>
  <c r="AB58" i="5" s="1"/>
  <c r="Q25" i="4"/>
  <c r="V25" i="4" s="1"/>
  <c r="AA25" i="4" s="1"/>
  <c r="AA58" i="4" s="1"/>
  <c r="Q31" i="4"/>
  <c r="V31" i="4" s="1"/>
  <c r="AA31" i="4" s="1"/>
  <c r="AA64" i="4" s="1"/>
  <c r="S9" i="4"/>
  <c r="X9" i="4" s="1"/>
  <c r="AC9" i="4" s="1"/>
  <c r="AC42" i="4" s="1"/>
  <c r="S12" i="4"/>
  <c r="X12" i="4" s="1"/>
  <c r="AC12" i="4" s="1"/>
  <c r="AC45" i="4" s="1"/>
  <c r="Q16" i="4"/>
  <c r="V16" i="4" s="1"/>
  <c r="AA16" i="4" s="1"/>
  <c r="AA49" i="4" s="1"/>
  <c r="Q18" i="4"/>
  <c r="V18" i="4" s="1"/>
  <c r="AA18" i="4" s="1"/>
  <c r="AA51" i="4" s="1"/>
  <c r="Q23" i="4"/>
  <c r="V23" i="4" s="1"/>
  <c r="AA23" i="4" s="1"/>
  <c r="AA56" i="4" s="1"/>
  <c r="Q30" i="4"/>
  <c r="V30" i="4" s="1"/>
  <c r="AA30" i="4" s="1"/>
  <c r="AA63" i="4" s="1"/>
  <c r="Q11" i="4"/>
  <c r="V11" i="4" s="1"/>
  <c r="AA11" i="4" s="1"/>
  <c r="AA44" i="4" s="1"/>
  <c r="Q9" i="4"/>
  <c r="V9" i="4" s="1"/>
  <c r="AA9" i="4" s="1"/>
  <c r="AA42" i="4" s="1"/>
  <c r="Q26" i="4"/>
  <c r="V26" i="4" s="1"/>
  <c r="AA26" i="4" s="1"/>
  <c r="AA59" i="4" s="1"/>
  <c r="Q8" i="4"/>
  <c r="V8" i="4" s="1"/>
  <c r="AA8" i="4" s="1"/>
  <c r="AA41" i="4" s="1"/>
  <c r="R10" i="4"/>
  <c r="W10" i="4" s="1"/>
  <c r="AB10" i="4" s="1"/>
  <c r="AB43" i="4" s="1"/>
  <c r="Q13" i="4"/>
  <c r="V13" i="4" s="1"/>
  <c r="AA13" i="4" s="1"/>
  <c r="AA46" i="4" s="1"/>
  <c r="S14" i="4"/>
  <c r="X14" i="4" s="1"/>
  <c r="AC14" i="4" s="1"/>
  <c r="AC47" i="4" s="1"/>
  <c r="S15" i="4"/>
  <c r="X15" i="4" s="1"/>
  <c r="AC15" i="4" s="1"/>
  <c r="AC48" i="4" s="1"/>
  <c r="R15" i="4"/>
  <c r="W15" i="4" s="1"/>
  <c r="AB15" i="4" s="1"/>
  <c r="AB48" i="4" s="1"/>
  <c r="Q17" i="4"/>
  <c r="V17" i="4" s="1"/>
  <c r="AA17" i="4" s="1"/>
  <c r="AA50" i="4" s="1"/>
  <c r="Q22" i="4"/>
  <c r="V22" i="4" s="1"/>
  <c r="AA22" i="4" s="1"/>
  <c r="AA55" i="4" s="1"/>
  <c r="Q24" i="4"/>
  <c r="V24" i="4" s="1"/>
  <c r="AA24" i="4" s="1"/>
  <c r="AA57" i="4" s="1"/>
  <c r="Q27" i="4"/>
  <c r="V27" i="4" s="1"/>
  <c r="AA27" i="4" s="1"/>
  <c r="AA60" i="4" s="1"/>
  <c r="Q32" i="4"/>
  <c r="V32" i="4" s="1"/>
  <c r="AA32" i="4" s="1"/>
  <c r="AA65" i="4" s="1"/>
  <c r="R6" i="4"/>
  <c r="W6" i="4" s="1"/>
  <c r="AB6" i="4" s="1"/>
  <c r="AB39" i="4" s="1"/>
  <c r="R8" i="4"/>
  <c r="W8" i="4" s="1"/>
  <c r="AB8" i="4" s="1"/>
  <c r="AB41" i="4" s="1"/>
  <c r="S10" i="4"/>
  <c r="X10" i="4" s="1"/>
  <c r="AC10" i="4" s="1"/>
  <c r="AC43" i="4" s="1"/>
  <c r="R13" i="4"/>
  <c r="W13" i="4" s="1"/>
  <c r="AB13" i="4" s="1"/>
  <c r="AB46" i="4" s="1"/>
  <c r="Q14" i="4"/>
  <c r="V14" i="4" s="1"/>
  <c r="AA14" i="4" s="1"/>
  <c r="AA47" i="4" s="1"/>
  <c r="R16" i="4"/>
  <c r="W16" i="4" s="1"/>
  <c r="AB16" i="4" s="1"/>
  <c r="AB49" i="4" s="1"/>
  <c r="R18" i="4"/>
  <c r="W18" i="4" s="1"/>
  <c r="AB18" i="4" s="1"/>
  <c r="AB51" i="4" s="1"/>
  <c r="R20" i="4"/>
  <c r="W20" i="4" s="1"/>
  <c r="AB20" i="4" s="1"/>
  <c r="AB53" i="4" s="1"/>
  <c r="R22" i="4"/>
  <c r="W22" i="4" s="1"/>
  <c r="AB22" i="4" s="1"/>
  <c r="AB55" i="4" s="1"/>
  <c r="R26" i="4"/>
  <c r="W26" i="4" s="1"/>
  <c r="AB26" i="4" s="1"/>
  <c r="AB59" i="4" s="1"/>
  <c r="R28" i="4"/>
  <c r="W28" i="4" s="1"/>
  <c r="AB28" i="4" s="1"/>
  <c r="AB61" i="4" s="1"/>
  <c r="R30" i="4"/>
  <c r="W30" i="4" s="1"/>
  <c r="AB30" i="4" s="1"/>
  <c r="AB63" i="4" s="1"/>
  <c r="Q19" i="4"/>
  <c r="V19" i="4" s="1"/>
  <c r="AA19" i="4" s="1"/>
  <c r="AA52" i="4" s="1"/>
  <c r="S6" i="4"/>
  <c r="X6" i="4" s="1"/>
  <c r="AC6" i="4" s="1"/>
  <c r="AC39" i="4" s="1"/>
  <c r="S8" i="4"/>
  <c r="X8" i="4" s="1"/>
  <c r="AC8" i="4" s="1"/>
  <c r="AC41" i="4" s="1"/>
  <c r="Q15" i="4"/>
  <c r="V15" i="4" s="1"/>
  <c r="AA15" i="4" s="1"/>
  <c r="AA48" i="4" s="1"/>
  <c r="R17" i="4"/>
  <c r="W17" i="4" s="1"/>
  <c r="AB17" i="4" s="1"/>
  <c r="AB50" i="4" s="1"/>
  <c r="R23" i="4"/>
  <c r="W23" i="4" s="1"/>
  <c r="AB23" i="4" s="1"/>
  <c r="AB56" i="4" s="1"/>
  <c r="R25" i="4"/>
  <c r="W25" i="4" s="1"/>
  <c r="AB25" i="4" s="1"/>
  <c r="AB58" i="4" s="1"/>
  <c r="R31" i="4"/>
  <c r="W31" i="4" s="1"/>
  <c r="AB31" i="4" s="1"/>
  <c r="AB64" i="4" s="1"/>
  <c r="N32" i="3" l="1"/>
  <c r="L6" i="3"/>
  <c r="G6" i="3"/>
  <c r="Q6" i="3" l="1"/>
  <c r="V6" i="3" s="1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6" i="3"/>
  <c r="M6" i="3"/>
  <c r="I32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6" i="3"/>
  <c r="H6" i="3"/>
  <c r="B173" i="1"/>
  <c r="B293" i="1" s="1"/>
  <c r="C173" i="1"/>
  <c r="C293" i="1" s="1"/>
  <c r="D173" i="1"/>
  <c r="D293" i="1" s="1"/>
  <c r="E173" i="1"/>
  <c r="E293" i="1" s="1"/>
  <c r="F173" i="1"/>
  <c r="F293" i="1" s="1"/>
  <c r="G173" i="1"/>
  <c r="G293" i="1" s="1"/>
  <c r="H173" i="1"/>
  <c r="H293" i="1" s="1"/>
  <c r="I173" i="1"/>
  <c r="I293" i="1" s="1"/>
  <c r="J173" i="1"/>
  <c r="J293" i="1" s="1"/>
  <c r="K173" i="1"/>
  <c r="K293" i="1" s="1"/>
  <c r="L173" i="1"/>
  <c r="L293" i="1" s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B174" i="1"/>
  <c r="B294" i="1" s="1"/>
  <c r="C174" i="1"/>
  <c r="C294" i="1" s="1"/>
  <c r="D174" i="1"/>
  <c r="D294" i="1" s="1"/>
  <c r="E174" i="1"/>
  <c r="E294" i="1" s="1"/>
  <c r="F174" i="1"/>
  <c r="F294" i="1" s="1"/>
  <c r="G174" i="1"/>
  <c r="G294" i="1" s="1"/>
  <c r="H174" i="1"/>
  <c r="H294" i="1" s="1"/>
  <c r="I174" i="1"/>
  <c r="I294" i="1" s="1"/>
  <c r="J174" i="1"/>
  <c r="J294" i="1" s="1"/>
  <c r="K174" i="1"/>
  <c r="K294" i="1" s="1"/>
  <c r="L174" i="1"/>
  <c r="L294" i="1" s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B175" i="1"/>
  <c r="B295" i="1" s="1"/>
  <c r="C175" i="1"/>
  <c r="C295" i="1" s="1"/>
  <c r="D175" i="1"/>
  <c r="D295" i="1" s="1"/>
  <c r="E175" i="1"/>
  <c r="E295" i="1" s="1"/>
  <c r="F175" i="1"/>
  <c r="F295" i="1" s="1"/>
  <c r="G175" i="1"/>
  <c r="G295" i="1" s="1"/>
  <c r="H175" i="1"/>
  <c r="H295" i="1" s="1"/>
  <c r="I175" i="1"/>
  <c r="I295" i="1" s="1"/>
  <c r="J175" i="1"/>
  <c r="J295" i="1" s="1"/>
  <c r="K175" i="1"/>
  <c r="K295" i="1" s="1"/>
  <c r="L175" i="1"/>
  <c r="L295" i="1" s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B176" i="1"/>
  <c r="B296" i="1" s="1"/>
  <c r="C176" i="1"/>
  <c r="C296" i="1" s="1"/>
  <c r="D176" i="1"/>
  <c r="D296" i="1" s="1"/>
  <c r="E176" i="1"/>
  <c r="E296" i="1" s="1"/>
  <c r="F176" i="1"/>
  <c r="F296" i="1" s="1"/>
  <c r="G176" i="1"/>
  <c r="G296" i="1" s="1"/>
  <c r="H176" i="1"/>
  <c r="H296" i="1" s="1"/>
  <c r="I176" i="1"/>
  <c r="I296" i="1" s="1"/>
  <c r="J176" i="1"/>
  <c r="J296" i="1" s="1"/>
  <c r="K176" i="1"/>
  <c r="K296" i="1" s="1"/>
  <c r="L176" i="1"/>
  <c r="L296" i="1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B177" i="1"/>
  <c r="B297" i="1" s="1"/>
  <c r="C177" i="1"/>
  <c r="C297" i="1" s="1"/>
  <c r="D177" i="1"/>
  <c r="D297" i="1" s="1"/>
  <c r="E177" i="1"/>
  <c r="E297" i="1" s="1"/>
  <c r="F177" i="1"/>
  <c r="F297" i="1" s="1"/>
  <c r="G177" i="1"/>
  <c r="G297" i="1" s="1"/>
  <c r="H177" i="1"/>
  <c r="H297" i="1" s="1"/>
  <c r="I177" i="1"/>
  <c r="I297" i="1" s="1"/>
  <c r="J177" i="1"/>
  <c r="J297" i="1" s="1"/>
  <c r="K177" i="1"/>
  <c r="K297" i="1" s="1"/>
  <c r="L177" i="1"/>
  <c r="L297" i="1" s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B178" i="1"/>
  <c r="B298" i="1" s="1"/>
  <c r="C178" i="1"/>
  <c r="C298" i="1" s="1"/>
  <c r="D178" i="1"/>
  <c r="D298" i="1" s="1"/>
  <c r="E178" i="1"/>
  <c r="E298" i="1" s="1"/>
  <c r="F178" i="1"/>
  <c r="F298" i="1" s="1"/>
  <c r="G178" i="1"/>
  <c r="G298" i="1" s="1"/>
  <c r="H178" i="1"/>
  <c r="H298" i="1" s="1"/>
  <c r="I178" i="1"/>
  <c r="I298" i="1" s="1"/>
  <c r="J178" i="1"/>
  <c r="J298" i="1" s="1"/>
  <c r="K178" i="1"/>
  <c r="K298" i="1" s="1"/>
  <c r="L178" i="1"/>
  <c r="L298" i="1" s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B179" i="1"/>
  <c r="B299" i="1" s="1"/>
  <c r="C179" i="1"/>
  <c r="C299" i="1" s="1"/>
  <c r="D179" i="1"/>
  <c r="D299" i="1" s="1"/>
  <c r="E179" i="1"/>
  <c r="E299" i="1" s="1"/>
  <c r="F179" i="1"/>
  <c r="F299" i="1" s="1"/>
  <c r="G179" i="1"/>
  <c r="G299" i="1" s="1"/>
  <c r="H179" i="1"/>
  <c r="H299" i="1" s="1"/>
  <c r="I179" i="1"/>
  <c r="I299" i="1" s="1"/>
  <c r="J179" i="1"/>
  <c r="J299" i="1" s="1"/>
  <c r="K179" i="1"/>
  <c r="K299" i="1" s="1"/>
  <c r="L179" i="1"/>
  <c r="L299" i="1" s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B180" i="1"/>
  <c r="B300" i="1" s="1"/>
  <c r="C180" i="1"/>
  <c r="C300" i="1" s="1"/>
  <c r="D180" i="1"/>
  <c r="D300" i="1" s="1"/>
  <c r="E180" i="1"/>
  <c r="E300" i="1" s="1"/>
  <c r="F180" i="1"/>
  <c r="F300" i="1" s="1"/>
  <c r="G180" i="1"/>
  <c r="G300" i="1" s="1"/>
  <c r="H180" i="1"/>
  <c r="H300" i="1" s="1"/>
  <c r="I180" i="1"/>
  <c r="I300" i="1" s="1"/>
  <c r="J180" i="1"/>
  <c r="J300" i="1" s="1"/>
  <c r="K180" i="1"/>
  <c r="K300" i="1" s="1"/>
  <c r="L180" i="1"/>
  <c r="L300" i="1" s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B181" i="1"/>
  <c r="B301" i="1" s="1"/>
  <c r="C181" i="1"/>
  <c r="C301" i="1" s="1"/>
  <c r="D181" i="1"/>
  <c r="D301" i="1" s="1"/>
  <c r="E181" i="1"/>
  <c r="E301" i="1" s="1"/>
  <c r="F181" i="1"/>
  <c r="F301" i="1" s="1"/>
  <c r="G181" i="1"/>
  <c r="G301" i="1" s="1"/>
  <c r="H181" i="1"/>
  <c r="H301" i="1" s="1"/>
  <c r="I181" i="1"/>
  <c r="I301" i="1" s="1"/>
  <c r="J181" i="1"/>
  <c r="J301" i="1" s="1"/>
  <c r="K181" i="1"/>
  <c r="K301" i="1" s="1"/>
  <c r="L181" i="1"/>
  <c r="L301" i="1" s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B182" i="1"/>
  <c r="B302" i="1" s="1"/>
  <c r="C182" i="1"/>
  <c r="C302" i="1" s="1"/>
  <c r="D182" i="1"/>
  <c r="D302" i="1" s="1"/>
  <c r="E182" i="1"/>
  <c r="E302" i="1" s="1"/>
  <c r="F182" i="1"/>
  <c r="F302" i="1" s="1"/>
  <c r="G182" i="1"/>
  <c r="G302" i="1" s="1"/>
  <c r="H182" i="1"/>
  <c r="H302" i="1" s="1"/>
  <c r="I182" i="1"/>
  <c r="I302" i="1" s="1"/>
  <c r="J182" i="1"/>
  <c r="J302" i="1" s="1"/>
  <c r="K182" i="1"/>
  <c r="K302" i="1" s="1"/>
  <c r="L182" i="1"/>
  <c r="L302" i="1" s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B183" i="1"/>
  <c r="B303" i="1" s="1"/>
  <c r="C183" i="1"/>
  <c r="C303" i="1" s="1"/>
  <c r="D183" i="1"/>
  <c r="D303" i="1" s="1"/>
  <c r="E183" i="1"/>
  <c r="E303" i="1" s="1"/>
  <c r="F183" i="1"/>
  <c r="F303" i="1" s="1"/>
  <c r="G183" i="1"/>
  <c r="G303" i="1" s="1"/>
  <c r="H183" i="1"/>
  <c r="H303" i="1" s="1"/>
  <c r="I183" i="1"/>
  <c r="I303" i="1" s="1"/>
  <c r="J183" i="1"/>
  <c r="J303" i="1" s="1"/>
  <c r="K183" i="1"/>
  <c r="K303" i="1" s="1"/>
  <c r="L183" i="1"/>
  <c r="L303" i="1" s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B184" i="1"/>
  <c r="B304" i="1" s="1"/>
  <c r="C184" i="1"/>
  <c r="C304" i="1" s="1"/>
  <c r="D184" i="1"/>
  <c r="D304" i="1" s="1"/>
  <c r="E184" i="1"/>
  <c r="E304" i="1" s="1"/>
  <c r="F184" i="1"/>
  <c r="F304" i="1" s="1"/>
  <c r="G184" i="1"/>
  <c r="G304" i="1" s="1"/>
  <c r="H184" i="1"/>
  <c r="H304" i="1" s="1"/>
  <c r="I184" i="1"/>
  <c r="I304" i="1" s="1"/>
  <c r="J184" i="1"/>
  <c r="J304" i="1" s="1"/>
  <c r="K184" i="1"/>
  <c r="K304" i="1" s="1"/>
  <c r="L184" i="1"/>
  <c r="L304" i="1" s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B185" i="1"/>
  <c r="B305" i="1" s="1"/>
  <c r="C185" i="1"/>
  <c r="C305" i="1" s="1"/>
  <c r="D185" i="1"/>
  <c r="D305" i="1" s="1"/>
  <c r="E185" i="1"/>
  <c r="E305" i="1" s="1"/>
  <c r="F185" i="1"/>
  <c r="F305" i="1" s="1"/>
  <c r="G185" i="1"/>
  <c r="G305" i="1" s="1"/>
  <c r="H185" i="1"/>
  <c r="H305" i="1" s="1"/>
  <c r="I185" i="1"/>
  <c r="I305" i="1" s="1"/>
  <c r="J185" i="1"/>
  <c r="J305" i="1" s="1"/>
  <c r="K185" i="1"/>
  <c r="K305" i="1" s="1"/>
  <c r="L185" i="1"/>
  <c r="L305" i="1" s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B186" i="1"/>
  <c r="B306" i="1" s="1"/>
  <c r="C186" i="1"/>
  <c r="C306" i="1" s="1"/>
  <c r="D186" i="1"/>
  <c r="D306" i="1" s="1"/>
  <c r="E186" i="1"/>
  <c r="E306" i="1" s="1"/>
  <c r="F186" i="1"/>
  <c r="F306" i="1" s="1"/>
  <c r="G186" i="1"/>
  <c r="G306" i="1" s="1"/>
  <c r="H186" i="1"/>
  <c r="H306" i="1" s="1"/>
  <c r="I186" i="1"/>
  <c r="I306" i="1" s="1"/>
  <c r="J186" i="1"/>
  <c r="J306" i="1" s="1"/>
  <c r="K186" i="1"/>
  <c r="K306" i="1" s="1"/>
  <c r="L186" i="1"/>
  <c r="L306" i="1" s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B187" i="1"/>
  <c r="B307" i="1" s="1"/>
  <c r="C187" i="1"/>
  <c r="C307" i="1" s="1"/>
  <c r="D187" i="1"/>
  <c r="D307" i="1" s="1"/>
  <c r="E187" i="1"/>
  <c r="E307" i="1" s="1"/>
  <c r="F187" i="1"/>
  <c r="F307" i="1" s="1"/>
  <c r="G187" i="1"/>
  <c r="G307" i="1" s="1"/>
  <c r="H187" i="1"/>
  <c r="H307" i="1" s="1"/>
  <c r="I187" i="1"/>
  <c r="I307" i="1" s="1"/>
  <c r="J187" i="1"/>
  <c r="J307" i="1" s="1"/>
  <c r="K187" i="1"/>
  <c r="K307" i="1" s="1"/>
  <c r="L187" i="1"/>
  <c r="L307" i="1" s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B188" i="1"/>
  <c r="B308" i="1" s="1"/>
  <c r="C188" i="1"/>
  <c r="C308" i="1" s="1"/>
  <c r="D188" i="1"/>
  <c r="D308" i="1" s="1"/>
  <c r="E188" i="1"/>
  <c r="E308" i="1" s="1"/>
  <c r="F188" i="1"/>
  <c r="F308" i="1" s="1"/>
  <c r="G188" i="1"/>
  <c r="G308" i="1" s="1"/>
  <c r="H188" i="1"/>
  <c r="H308" i="1" s="1"/>
  <c r="I188" i="1"/>
  <c r="I308" i="1" s="1"/>
  <c r="J188" i="1"/>
  <c r="J308" i="1" s="1"/>
  <c r="K188" i="1"/>
  <c r="K308" i="1" s="1"/>
  <c r="L188" i="1"/>
  <c r="L308" i="1" s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B189" i="1"/>
  <c r="B309" i="1" s="1"/>
  <c r="C189" i="1"/>
  <c r="C309" i="1" s="1"/>
  <c r="D189" i="1"/>
  <c r="D309" i="1" s="1"/>
  <c r="E189" i="1"/>
  <c r="E309" i="1" s="1"/>
  <c r="F189" i="1"/>
  <c r="F309" i="1" s="1"/>
  <c r="G189" i="1"/>
  <c r="G309" i="1" s="1"/>
  <c r="H189" i="1"/>
  <c r="H309" i="1" s="1"/>
  <c r="I189" i="1"/>
  <c r="I309" i="1" s="1"/>
  <c r="J189" i="1"/>
  <c r="J309" i="1" s="1"/>
  <c r="K189" i="1"/>
  <c r="K309" i="1" s="1"/>
  <c r="L189" i="1"/>
  <c r="L309" i="1" s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B190" i="1"/>
  <c r="B310" i="1" s="1"/>
  <c r="C190" i="1"/>
  <c r="C310" i="1" s="1"/>
  <c r="D190" i="1"/>
  <c r="D310" i="1" s="1"/>
  <c r="E190" i="1"/>
  <c r="E310" i="1" s="1"/>
  <c r="F190" i="1"/>
  <c r="F310" i="1" s="1"/>
  <c r="G190" i="1"/>
  <c r="G310" i="1" s="1"/>
  <c r="H190" i="1"/>
  <c r="H310" i="1" s="1"/>
  <c r="I190" i="1"/>
  <c r="I310" i="1" s="1"/>
  <c r="J190" i="1"/>
  <c r="J310" i="1" s="1"/>
  <c r="K190" i="1"/>
  <c r="K310" i="1" s="1"/>
  <c r="L190" i="1"/>
  <c r="L310" i="1" s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B191" i="1"/>
  <c r="B311" i="1" s="1"/>
  <c r="C191" i="1"/>
  <c r="C311" i="1" s="1"/>
  <c r="D191" i="1"/>
  <c r="D311" i="1" s="1"/>
  <c r="E191" i="1"/>
  <c r="E311" i="1" s="1"/>
  <c r="F191" i="1"/>
  <c r="F311" i="1" s="1"/>
  <c r="G191" i="1"/>
  <c r="G311" i="1" s="1"/>
  <c r="H191" i="1"/>
  <c r="H311" i="1" s="1"/>
  <c r="I191" i="1"/>
  <c r="I311" i="1" s="1"/>
  <c r="J191" i="1"/>
  <c r="J311" i="1" s="1"/>
  <c r="K191" i="1"/>
  <c r="K311" i="1" s="1"/>
  <c r="L191" i="1"/>
  <c r="L311" i="1" s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B192" i="1"/>
  <c r="B312" i="1" s="1"/>
  <c r="C192" i="1"/>
  <c r="C312" i="1" s="1"/>
  <c r="D192" i="1"/>
  <c r="D312" i="1" s="1"/>
  <c r="E192" i="1"/>
  <c r="E312" i="1" s="1"/>
  <c r="F192" i="1"/>
  <c r="F312" i="1" s="1"/>
  <c r="G192" i="1"/>
  <c r="G312" i="1" s="1"/>
  <c r="H192" i="1"/>
  <c r="H312" i="1" s="1"/>
  <c r="I192" i="1"/>
  <c r="I312" i="1" s="1"/>
  <c r="J192" i="1"/>
  <c r="J312" i="1" s="1"/>
  <c r="K192" i="1"/>
  <c r="K312" i="1" s="1"/>
  <c r="L192" i="1"/>
  <c r="L312" i="1" s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B193" i="1"/>
  <c r="B313" i="1" s="1"/>
  <c r="C193" i="1"/>
  <c r="C313" i="1" s="1"/>
  <c r="D193" i="1"/>
  <c r="D313" i="1" s="1"/>
  <c r="E193" i="1"/>
  <c r="E313" i="1" s="1"/>
  <c r="F193" i="1"/>
  <c r="F313" i="1" s="1"/>
  <c r="G193" i="1"/>
  <c r="G313" i="1" s="1"/>
  <c r="H193" i="1"/>
  <c r="H313" i="1" s="1"/>
  <c r="I193" i="1"/>
  <c r="I313" i="1" s="1"/>
  <c r="J193" i="1"/>
  <c r="J313" i="1" s="1"/>
  <c r="K193" i="1"/>
  <c r="K313" i="1" s="1"/>
  <c r="L193" i="1"/>
  <c r="L313" i="1" s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B194" i="1"/>
  <c r="B314" i="1" s="1"/>
  <c r="C194" i="1"/>
  <c r="C314" i="1" s="1"/>
  <c r="D194" i="1"/>
  <c r="D314" i="1" s="1"/>
  <c r="E194" i="1"/>
  <c r="E314" i="1" s="1"/>
  <c r="F194" i="1"/>
  <c r="F314" i="1" s="1"/>
  <c r="G194" i="1"/>
  <c r="G314" i="1" s="1"/>
  <c r="H194" i="1"/>
  <c r="H314" i="1" s="1"/>
  <c r="I194" i="1"/>
  <c r="I314" i="1" s="1"/>
  <c r="J194" i="1"/>
  <c r="J314" i="1" s="1"/>
  <c r="K194" i="1"/>
  <c r="K314" i="1" s="1"/>
  <c r="L194" i="1"/>
  <c r="L314" i="1" s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B195" i="1"/>
  <c r="B315" i="1" s="1"/>
  <c r="C195" i="1"/>
  <c r="C315" i="1" s="1"/>
  <c r="D195" i="1"/>
  <c r="D315" i="1" s="1"/>
  <c r="E195" i="1"/>
  <c r="E315" i="1" s="1"/>
  <c r="F195" i="1"/>
  <c r="F315" i="1" s="1"/>
  <c r="G195" i="1"/>
  <c r="G315" i="1" s="1"/>
  <c r="H195" i="1"/>
  <c r="H315" i="1" s="1"/>
  <c r="I195" i="1"/>
  <c r="I315" i="1" s="1"/>
  <c r="J195" i="1"/>
  <c r="J315" i="1" s="1"/>
  <c r="K195" i="1"/>
  <c r="K315" i="1" s="1"/>
  <c r="L195" i="1"/>
  <c r="L315" i="1" s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B196" i="1"/>
  <c r="B316" i="1" s="1"/>
  <c r="C196" i="1"/>
  <c r="C316" i="1" s="1"/>
  <c r="D196" i="1"/>
  <c r="D316" i="1" s="1"/>
  <c r="E196" i="1"/>
  <c r="E316" i="1" s="1"/>
  <c r="F196" i="1"/>
  <c r="F316" i="1" s="1"/>
  <c r="G196" i="1"/>
  <c r="G316" i="1" s="1"/>
  <c r="H196" i="1"/>
  <c r="H316" i="1" s="1"/>
  <c r="I196" i="1"/>
  <c r="I316" i="1" s="1"/>
  <c r="J196" i="1"/>
  <c r="J316" i="1" s="1"/>
  <c r="K196" i="1"/>
  <c r="K316" i="1" s="1"/>
  <c r="L196" i="1"/>
  <c r="L316" i="1" s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B197" i="1"/>
  <c r="B317" i="1" s="1"/>
  <c r="C197" i="1"/>
  <c r="C317" i="1" s="1"/>
  <c r="D197" i="1"/>
  <c r="D317" i="1" s="1"/>
  <c r="E197" i="1"/>
  <c r="E317" i="1" s="1"/>
  <c r="F197" i="1"/>
  <c r="F317" i="1" s="1"/>
  <c r="G197" i="1"/>
  <c r="G317" i="1" s="1"/>
  <c r="H197" i="1"/>
  <c r="H317" i="1" s="1"/>
  <c r="I197" i="1"/>
  <c r="I317" i="1" s="1"/>
  <c r="J197" i="1"/>
  <c r="J317" i="1" s="1"/>
  <c r="K197" i="1"/>
  <c r="K317" i="1" s="1"/>
  <c r="L197" i="1"/>
  <c r="L317" i="1" s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198" i="1"/>
  <c r="B318" i="1" s="1"/>
  <c r="C198" i="1"/>
  <c r="C318" i="1" s="1"/>
  <c r="D198" i="1"/>
  <c r="D318" i="1" s="1"/>
  <c r="E198" i="1"/>
  <c r="E318" i="1" s="1"/>
  <c r="F198" i="1"/>
  <c r="F318" i="1" s="1"/>
  <c r="G198" i="1"/>
  <c r="G318" i="1" s="1"/>
  <c r="H198" i="1"/>
  <c r="H318" i="1" s="1"/>
  <c r="I198" i="1"/>
  <c r="I318" i="1" s="1"/>
  <c r="J198" i="1"/>
  <c r="J318" i="1" s="1"/>
  <c r="K198" i="1"/>
  <c r="K318" i="1" s="1"/>
  <c r="L198" i="1"/>
  <c r="L318" i="1" s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B143" i="1"/>
  <c r="B263" i="1" s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B144" i="1"/>
  <c r="B264" i="1" s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B145" i="1"/>
  <c r="B265" i="1" s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B146" i="1"/>
  <c r="B266" i="1" s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B147" i="1"/>
  <c r="B267" i="1" s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B148" i="1"/>
  <c r="B268" i="1" s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B149" i="1"/>
  <c r="B269" i="1" s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B150" i="1"/>
  <c r="B270" i="1" s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B151" i="1"/>
  <c r="B271" i="1" s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B152" i="1"/>
  <c r="B272" i="1" s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B153" i="1"/>
  <c r="B273" i="1" s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B154" i="1"/>
  <c r="B274" i="1" s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B155" i="1"/>
  <c r="B275" i="1" s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B156" i="1"/>
  <c r="B276" i="1" s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B157" i="1"/>
  <c r="B277" i="1" s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B158" i="1"/>
  <c r="B278" i="1" s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B159" i="1"/>
  <c r="B279" i="1" s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B160" i="1"/>
  <c r="B280" i="1" s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B161" i="1"/>
  <c r="B281" i="1" s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B162" i="1"/>
  <c r="B282" i="1" s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B163" i="1"/>
  <c r="B283" i="1" s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B164" i="1"/>
  <c r="B284" i="1" s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B165" i="1"/>
  <c r="B285" i="1" s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B166" i="1"/>
  <c r="B286" i="1" s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B167" i="1"/>
  <c r="B287" i="1" s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B168" i="1"/>
  <c r="B288" i="1" s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B113" i="1"/>
  <c r="B233" i="1" s="1"/>
  <c r="R40" i="3" s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B114" i="1"/>
  <c r="B234" i="1" s="1"/>
  <c r="R41" i="3" s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5" i="1"/>
  <c r="B235" i="1" s="1"/>
  <c r="R42" i="3" s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B116" i="1"/>
  <c r="B236" i="1" s="1"/>
  <c r="R43" i="3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B117" i="1"/>
  <c r="B237" i="1" s="1"/>
  <c r="R44" i="3" s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B118" i="1"/>
  <c r="B238" i="1" s="1"/>
  <c r="R45" i="3" s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B119" i="1"/>
  <c r="B239" i="1" s="1"/>
  <c r="R46" i="3" s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B120" i="1"/>
  <c r="B240" i="1" s="1"/>
  <c r="R47" i="3" s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B121" i="1"/>
  <c r="B241" i="1" s="1"/>
  <c r="R48" i="3" s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B122" i="1"/>
  <c r="B242" i="1" s="1"/>
  <c r="R49" i="3" s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B123" i="1"/>
  <c r="B243" i="1" s="1"/>
  <c r="R50" i="3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B124" i="1"/>
  <c r="B244" i="1" s="1"/>
  <c r="R51" i="3" s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B125" i="1"/>
  <c r="B245" i="1" s="1"/>
  <c r="R52" i="3" s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B126" i="1"/>
  <c r="B246" i="1" s="1"/>
  <c r="R53" i="3" s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B127" i="1"/>
  <c r="B247" i="1" s="1"/>
  <c r="R54" i="3" s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B128" i="1"/>
  <c r="B248" i="1" s="1"/>
  <c r="R55" i="3" s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B129" i="1"/>
  <c r="B249" i="1" s="1"/>
  <c r="R56" i="3" s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B130" i="1"/>
  <c r="B250" i="1" s="1"/>
  <c r="R57" i="3" s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B131" i="1"/>
  <c r="B251" i="1" s="1"/>
  <c r="R58" i="3" s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B132" i="1"/>
  <c r="B252" i="1" s="1"/>
  <c r="R59" i="3" s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B133" i="1"/>
  <c r="B253" i="1" s="1"/>
  <c r="R60" i="3" s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B134" i="1"/>
  <c r="B254" i="1" s="1"/>
  <c r="R61" i="3" s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B135" i="1"/>
  <c r="B255" i="1" s="1"/>
  <c r="R62" i="3" s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B136" i="1"/>
  <c r="B256" i="1" s="1"/>
  <c r="R63" i="3" s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B137" i="1"/>
  <c r="B257" i="1" s="1"/>
  <c r="R64" i="3" s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B138" i="1"/>
  <c r="B258" i="1" s="1"/>
  <c r="R65" i="3" s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L292" i="1" s="1"/>
  <c r="K172" i="1"/>
  <c r="K292" i="1" s="1"/>
  <c r="J172" i="1"/>
  <c r="J292" i="1" s="1"/>
  <c r="I172" i="1"/>
  <c r="I292" i="1" s="1"/>
  <c r="H172" i="1"/>
  <c r="H292" i="1" s="1"/>
  <c r="G172" i="1"/>
  <c r="G292" i="1" s="1"/>
  <c r="F172" i="1"/>
  <c r="F292" i="1" s="1"/>
  <c r="E172" i="1"/>
  <c r="E292" i="1" s="1"/>
  <c r="D172" i="1"/>
  <c r="D292" i="1" s="1"/>
  <c r="C172" i="1"/>
  <c r="C292" i="1" s="1"/>
  <c r="B17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A6" i="3" l="1"/>
  <c r="AA39" i="3" s="1"/>
  <c r="D39" i="15"/>
  <c r="N292" i="1"/>
  <c r="T39" i="15" s="1"/>
  <c r="D39" i="17"/>
  <c r="P292" i="1"/>
  <c r="T39" i="17" s="1"/>
  <c r="D39" i="18"/>
  <c r="Q292" i="1"/>
  <c r="T39" i="18" s="1"/>
  <c r="D39" i="27"/>
  <c r="Y292" i="1"/>
  <c r="T39" i="27" s="1"/>
  <c r="D65" i="24"/>
  <c r="V318" i="1"/>
  <c r="T65" i="24" s="1"/>
  <c r="D65" i="15"/>
  <c r="N318" i="1"/>
  <c r="T65" i="15" s="1"/>
  <c r="D64" i="26"/>
  <c r="D64" i="17"/>
  <c r="P317" i="1"/>
  <c r="T64" i="17" s="1"/>
  <c r="D63" i="28"/>
  <c r="Z316" i="1"/>
  <c r="T63" i="28" s="1"/>
  <c r="D63" i="19"/>
  <c r="R316" i="1"/>
  <c r="T63" i="19" s="1"/>
  <c r="D62" i="21"/>
  <c r="T315" i="1"/>
  <c r="T62" i="21" s="1"/>
  <c r="D61" i="24"/>
  <c r="V314" i="1"/>
  <c r="T61" i="24" s="1"/>
  <c r="D61" i="15"/>
  <c r="N314" i="1"/>
  <c r="T61" i="15" s="1"/>
  <c r="D60" i="26"/>
  <c r="D60" i="17"/>
  <c r="P313" i="1"/>
  <c r="T60" i="17" s="1"/>
  <c r="D59" i="28"/>
  <c r="Z312" i="1"/>
  <c r="T59" i="28" s="1"/>
  <c r="D59" i="19"/>
  <c r="R312" i="1"/>
  <c r="T59" i="19" s="1"/>
  <c r="D58" i="21"/>
  <c r="T311" i="1"/>
  <c r="T58" i="21" s="1"/>
  <c r="D57" i="24"/>
  <c r="V310" i="1"/>
  <c r="T57" i="24" s="1"/>
  <c r="D57" i="15"/>
  <c r="N310" i="1"/>
  <c r="T57" i="15" s="1"/>
  <c r="D56" i="26"/>
  <c r="D56" i="17"/>
  <c r="P309" i="1"/>
  <c r="T56" i="17" s="1"/>
  <c r="D55" i="28"/>
  <c r="Z308" i="1"/>
  <c r="T55" i="28" s="1"/>
  <c r="D55" i="19"/>
  <c r="R308" i="1"/>
  <c r="T55" i="19" s="1"/>
  <c r="D54" i="21"/>
  <c r="T307" i="1"/>
  <c r="T54" i="21" s="1"/>
  <c r="D53" i="24"/>
  <c r="V306" i="1"/>
  <c r="T53" i="24" s="1"/>
  <c r="D53" i="15"/>
  <c r="N306" i="1"/>
  <c r="T53" i="15" s="1"/>
  <c r="D52" i="26"/>
  <c r="D52" i="17"/>
  <c r="P305" i="1"/>
  <c r="T52" i="17" s="1"/>
  <c r="D51" i="28"/>
  <c r="Z304" i="1"/>
  <c r="T51" i="28" s="1"/>
  <c r="D51" i="19"/>
  <c r="R304" i="1"/>
  <c r="T51" i="19" s="1"/>
  <c r="D50" i="21"/>
  <c r="T303" i="1"/>
  <c r="T50" i="21" s="1"/>
  <c r="D49" i="24"/>
  <c r="V302" i="1"/>
  <c r="T49" i="24" s="1"/>
  <c r="N302" i="1"/>
  <c r="T49" i="15" s="1"/>
  <c r="D49" i="15"/>
  <c r="D48" i="26"/>
  <c r="P301" i="1"/>
  <c r="T48" i="17" s="1"/>
  <c r="D48" i="17"/>
  <c r="D47" i="28"/>
  <c r="Z300" i="1"/>
  <c r="T47" i="28" s="1"/>
  <c r="D47" i="19"/>
  <c r="R300" i="1"/>
  <c r="T47" i="19" s="1"/>
  <c r="D46" i="21"/>
  <c r="T299" i="1"/>
  <c r="T46" i="21" s="1"/>
  <c r="D45" i="24"/>
  <c r="V298" i="1"/>
  <c r="T45" i="24" s="1"/>
  <c r="D45" i="15"/>
  <c r="N298" i="1"/>
  <c r="T45" i="15" s="1"/>
  <c r="D44" i="26"/>
  <c r="D44" i="17"/>
  <c r="P297" i="1"/>
  <c r="T44" i="17" s="1"/>
  <c r="D43" i="28"/>
  <c r="Z296" i="1"/>
  <c r="T43" i="28" s="1"/>
  <c r="D43" i="19"/>
  <c r="R296" i="1"/>
  <c r="T43" i="19" s="1"/>
  <c r="D42" i="21"/>
  <c r="T295" i="1"/>
  <c r="T42" i="21" s="1"/>
  <c r="D41" i="24"/>
  <c r="V294" i="1"/>
  <c r="T41" i="24" s="1"/>
  <c r="N294" i="1"/>
  <c r="T41" i="15" s="1"/>
  <c r="D41" i="15"/>
  <c r="D40" i="26"/>
  <c r="D40" i="17"/>
  <c r="P293" i="1"/>
  <c r="T40" i="17" s="1"/>
  <c r="D65" i="22"/>
  <c r="U318" i="1"/>
  <c r="T65" i="22" s="1"/>
  <c r="D65" i="14"/>
  <c r="M318" i="1"/>
  <c r="T65" i="14" s="1"/>
  <c r="D64" i="25"/>
  <c r="W317" i="1"/>
  <c r="T64" i="25" s="1"/>
  <c r="D64" i="16"/>
  <c r="O317" i="1"/>
  <c r="T64" i="16" s="1"/>
  <c r="D63" i="27"/>
  <c r="Y316" i="1"/>
  <c r="T63" i="27" s="1"/>
  <c r="D63" i="18"/>
  <c r="Q316" i="1"/>
  <c r="T63" i="18" s="1"/>
  <c r="D62" i="29"/>
  <c r="AA315" i="1"/>
  <c r="T62" i="29" s="1"/>
  <c r="D62" i="20"/>
  <c r="S315" i="1"/>
  <c r="T62" i="20" s="1"/>
  <c r="D61" i="22"/>
  <c r="U314" i="1"/>
  <c r="T61" i="22" s="1"/>
  <c r="D61" i="14"/>
  <c r="M314" i="1"/>
  <c r="T61" i="14" s="1"/>
  <c r="D60" i="25"/>
  <c r="W313" i="1"/>
  <c r="T60" i="25" s="1"/>
  <c r="D60" i="16"/>
  <c r="O313" i="1"/>
  <c r="T60" i="16" s="1"/>
  <c r="D59" i="27"/>
  <c r="Y312" i="1"/>
  <c r="T59" i="27" s="1"/>
  <c r="D59" i="18"/>
  <c r="Q312" i="1"/>
  <c r="T59" i="18" s="1"/>
  <c r="D58" i="29"/>
  <c r="AA311" i="1"/>
  <c r="T58" i="29" s="1"/>
  <c r="D58" i="20"/>
  <c r="S311" i="1"/>
  <c r="T58" i="20" s="1"/>
  <c r="D57" i="22"/>
  <c r="U310" i="1"/>
  <c r="T57" i="22" s="1"/>
  <c r="D57" i="14"/>
  <c r="M310" i="1"/>
  <c r="T57" i="14" s="1"/>
  <c r="D56" i="25"/>
  <c r="W309" i="1"/>
  <c r="T56" i="25" s="1"/>
  <c r="D56" i="16"/>
  <c r="O309" i="1"/>
  <c r="T56" i="16" s="1"/>
  <c r="D55" i="27"/>
  <c r="Y308" i="1"/>
  <c r="T55" i="27" s="1"/>
  <c r="D55" i="18"/>
  <c r="Q308" i="1"/>
  <c r="T55" i="18" s="1"/>
  <c r="D54" i="29"/>
  <c r="AA307" i="1"/>
  <c r="T54" i="29" s="1"/>
  <c r="D54" i="20"/>
  <c r="S307" i="1"/>
  <c r="T54" i="20" s="1"/>
  <c r="D53" i="22"/>
  <c r="U306" i="1"/>
  <c r="T53" i="22" s="1"/>
  <c r="D53" i="14"/>
  <c r="M306" i="1"/>
  <c r="T53" i="14" s="1"/>
  <c r="D52" i="25"/>
  <c r="W305" i="1"/>
  <c r="T52" i="25" s="1"/>
  <c r="D52" i="16"/>
  <c r="O305" i="1"/>
  <c r="T52" i="16" s="1"/>
  <c r="D51" i="27"/>
  <c r="Y304" i="1"/>
  <c r="T51" i="27" s="1"/>
  <c r="D51" i="18"/>
  <c r="Q304" i="1"/>
  <c r="T51" i="18" s="1"/>
  <c r="D50" i="29"/>
  <c r="AA303" i="1"/>
  <c r="T50" i="29" s="1"/>
  <c r="D50" i="20"/>
  <c r="S303" i="1"/>
  <c r="T50" i="20" s="1"/>
  <c r="D49" i="22"/>
  <c r="U302" i="1"/>
  <c r="T49" i="22" s="1"/>
  <c r="D49" i="14"/>
  <c r="M302" i="1"/>
  <c r="T49" i="14" s="1"/>
  <c r="D48" i="25"/>
  <c r="W301" i="1"/>
  <c r="T48" i="25" s="1"/>
  <c r="D48" i="16"/>
  <c r="O301" i="1"/>
  <c r="T48" i="16" s="1"/>
  <c r="D47" i="27"/>
  <c r="Y300" i="1"/>
  <c r="T47" i="27" s="1"/>
  <c r="D47" i="18"/>
  <c r="Q300" i="1"/>
  <c r="T47" i="18" s="1"/>
  <c r="D46" i="29"/>
  <c r="AA299" i="1"/>
  <c r="T46" i="29" s="1"/>
  <c r="D46" i="20"/>
  <c r="S299" i="1"/>
  <c r="T46" i="20" s="1"/>
  <c r="D45" i="22"/>
  <c r="U298" i="1"/>
  <c r="T45" i="22" s="1"/>
  <c r="D45" i="14"/>
  <c r="M298" i="1"/>
  <c r="T45" i="14" s="1"/>
  <c r="D44" i="25"/>
  <c r="W297" i="1"/>
  <c r="T44" i="25" s="1"/>
  <c r="D44" i="16"/>
  <c r="O297" i="1"/>
  <c r="T44" i="16" s="1"/>
  <c r="D43" i="27"/>
  <c r="Y296" i="1"/>
  <c r="T43" i="27" s="1"/>
  <c r="D43" i="18"/>
  <c r="Q296" i="1"/>
  <c r="T43" i="18" s="1"/>
  <c r="D42" i="29"/>
  <c r="AA295" i="1"/>
  <c r="T42" i="29" s="1"/>
  <c r="D42" i="20"/>
  <c r="S295" i="1"/>
  <c r="T42" i="20" s="1"/>
  <c r="D41" i="22"/>
  <c r="U294" i="1"/>
  <c r="T41" i="22" s="1"/>
  <c r="M294" i="1"/>
  <c r="T41" i="14" s="1"/>
  <c r="D41" i="14"/>
  <c r="D40" i="25"/>
  <c r="W293" i="1"/>
  <c r="T40" i="25" s="1"/>
  <c r="D40" i="16"/>
  <c r="O293" i="1"/>
  <c r="T40" i="16" s="1"/>
  <c r="D39" i="28"/>
  <c r="Z292" i="1"/>
  <c r="T39" i="28" s="1"/>
  <c r="D39" i="29"/>
  <c r="AA292" i="1"/>
  <c r="T39" i="29" s="1"/>
  <c r="D65" i="21"/>
  <c r="T318" i="1"/>
  <c r="T65" i="21" s="1"/>
  <c r="D64" i="24"/>
  <c r="V317" i="1"/>
  <c r="T64" i="24" s="1"/>
  <c r="D64" i="15"/>
  <c r="N317" i="1"/>
  <c r="T64" i="15" s="1"/>
  <c r="D63" i="26"/>
  <c r="D63" i="17"/>
  <c r="P316" i="1"/>
  <c r="T63" i="17" s="1"/>
  <c r="D62" i="28"/>
  <c r="Z315" i="1"/>
  <c r="T62" i="28" s="1"/>
  <c r="D62" i="19"/>
  <c r="R315" i="1"/>
  <c r="T62" i="19" s="1"/>
  <c r="D61" i="21"/>
  <c r="T314" i="1"/>
  <c r="T61" i="21" s="1"/>
  <c r="D60" i="24"/>
  <c r="V313" i="1"/>
  <c r="T60" i="24" s="1"/>
  <c r="D60" i="15"/>
  <c r="N313" i="1"/>
  <c r="T60" i="15" s="1"/>
  <c r="D59" i="26"/>
  <c r="D59" i="17"/>
  <c r="P312" i="1"/>
  <c r="T59" i="17" s="1"/>
  <c r="D58" i="28"/>
  <c r="Z311" i="1"/>
  <c r="T58" i="28" s="1"/>
  <c r="D58" i="19"/>
  <c r="R311" i="1"/>
  <c r="T58" i="19" s="1"/>
  <c r="D57" i="21"/>
  <c r="T310" i="1"/>
  <c r="T57" i="21" s="1"/>
  <c r="D56" i="24"/>
  <c r="V309" i="1"/>
  <c r="T56" i="24" s="1"/>
  <c r="D56" i="15"/>
  <c r="N309" i="1"/>
  <c r="T56" i="15" s="1"/>
  <c r="D55" i="26"/>
  <c r="D55" i="17"/>
  <c r="P308" i="1"/>
  <c r="T55" i="17" s="1"/>
  <c r="D54" i="28"/>
  <c r="Z307" i="1"/>
  <c r="T54" i="28" s="1"/>
  <c r="D54" i="19"/>
  <c r="R307" i="1"/>
  <c r="T54" i="19" s="1"/>
  <c r="D53" i="21"/>
  <c r="T306" i="1"/>
  <c r="T53" i="21" s="1"/>
  <c r="D52" i="24"/>
  <c r="V305" i="1"/>
  <c r="T52" i="24" s="1"/>
  <c r="D52" i="15"/>
  <c r="N305" i="1"/>
  <c r="T52" i="15" s="1"/>
  <c r="D51" i="26"/>
  <c r="D51" i="17"/>
  <c r="P304" i="1"/>
  <c r="T51" i="17" s="1"/>
  <c r="D50" i="28"/>
  <c r="Z303" i="1"/>
  <c r="T50" i="28" s="1"/>
  <c r="D50" i="19"/>
  <c r="R303" i="1"/>
  <c r="T50" i="19" s="1"/>
  <c r="D49" i="21"/>
  <c r="T302" i="1"/>
  <c r="T49" i="21" s="1"/>
  <c r="D48" i="24"/>
  <c r="V301" i="1"/>
  <c r="T48" i="24" s="1"/>
  <c r="N301" i="1"/>
  <c r="T48" i="15" s="1"/>
  <c r="D48" i="15"/>
  <c r="D47" i="26"/>
  <c r="D47" i="17"/>
  <c r="P300" i="1"/>
  <c r="T47" i="17" s="1"/>
  <c r="D46" i="28"/>
  <c r="Z299" i="1"/>
  <c r="T46" i="28" s="1"/>
  <c r="D46" i="19"/>
  <c r="R299" i="1"/>
  <c r="T46" i="19" s="1"/>
  <c r="D45" i="21"/>
  <c r="T298" i="1"/>
  <c r="T45" i="21" s="1"/>
  <c r="D44" i="24"/>
  <c r="V297" i="1"/>
  <c r="T44" i="24" s="1"/>
  <c r="D44" i="15"/>
  <c r="N297" i="1"/>
  <c r="T44" i="15" s="1"/>
  <c r="D43" i="26"/>
  <c r="D43" i="17"/>
  <c r="P296" i="1"/>
  <c r="T43" i="17" s="1"/>
  <c r="D42" i="28"/>
  <c r="Z295" i="1"/>
  <c r="T42" i="28" s="1"/>
  <c r="D42" i="19"/>
  <c r="R295" i="1"/>
  <c r="T42" i="19" s="1"/>
  <c r="D41" i="21"/>
  <c r="T294" i="1"/>
  <c r="T41" i="21" s="1"/>
  <c r="D40" i="24"/>
  <c r="V293" i="1"/>
  <c r="T40" i="24" s="1"/>
  <c r="N293" i="1"/>
  <c r="T40" i="15" s="1"/>
  <c r="D40" i="15"/>
  <c r="D39" i="21"/>
  <c r="T292" i="1"/>
  <c r="T39" i="21" s="1"/>
  <c r="D65" i="29"/>
  <c r="AA318" i="1"/>
  <c r="T65" i="29" s="1"/>
  <c r="D65" i="20"/>
  <c r="S318" i="1"/>
  <c r="T65" i="20" s="1"/>
  <c r="D64" i="22"/>
  <c r="U317" i="1"/>
  <c r="T64" i="22" s="1"/>
  <c r="D64" i="14"/>
  <c r="M317" i="1"/>
  <c r="T64" i="14" s="1"/>
  <c r="D63" i="25"/>
  <c r="W316" i="1"/>
  <c r="T63" i="25" s="1"/>
  <c r="D63" i="16"/>
  <c r="O316" i="1"/>
  <c r="T63" i="16" s="1"/>
  <c r="D62" i="27"/>
  <c r="Y315" i="1"/>
  <c r="T62" i="27" s="1"/>
  <c r="D62" i="18"/>
  <c r="Q315" i="1"/>
  <c r="T62" i="18" s="1"/>
  <c r="D61" i="29"/>
  <c r="AA314" i="1"/>
  <c r="T61" i="29" s="1"/>
  <c r="D61" i="20"/>
  <c r="S314" i="1"/>
  <c r="T61" i="20" s="1"/>
  <c r="D60" i="22"/>
  <c r="U313" i="1"/>
  <c r="T60" i="22" s="1"/>
  <c r="D60" i="14"/>
  <c r="M313" i="1"/>
  <c r="T60" i="14" s="1"/>
  <c r="D59" i="25"/>
  <c r="W312" i="1"/>
  <c r="T59" i="25" s="1"/>
  <c r="D59" i="16"/>
  <c r="O312" i="1"/>
  <c r="T59" i="16" s="1"/>
  <c r="D58" i="27"/>
  <c r="Y311" i="1"/>
  <c r="T58" i="27" s="1"/>
  <c r="D58" i="18"/>
  <c r="Q311" i="1"/>
  <c r="T58" i="18" s="1"/>
  <c r="D57" i="29"/>
  <c r="AA310" i="1"/>
  <c r="T57" i="29" s="1"/>
  <c r="D57" i="20"/>
  <c r="S310" i="1"/>
  <c r="T57" i="20" s="1"/>
  <c r="D56" i="22"/>
  <c r="U309" i="1"/>
  <c r="T56" i="22" s="1"/>
  <c r="D56" i="14"/>
  <c r="M309" i="1"/>
  <c r="T56" i="14" s="1"/>
  <c r="D55" i="25"/>
  <c r="W308" i="1"/>
  <c r="T55" i="25" s="1"/>
  <c r="D55" i="16"/>
  <c r="O308" i="1"/>
  <c r="T55" i="16" s="1"/>
  <c r="D54" i="27"/>
  <c r="Y307" i="1"/>
  <c r="T54" i="27" s="1"/>
  <c r="D54" i="18"/>
  <c r="Q307" i="1"/>
  <c r="T54" i="18" s="1"/>
  <c r="D53" i="29"/>
  <c r="AA306" i="1"/>
  <c r="T53" i="29" s="1"/>
  <c r="D53" i="20"/>
  <c r="S306" i="1"/>
  <c r="T53" i="20" s="1"/>
  <c r="D52" i="22"/>
  <c r="U305" i="1"/>
  <c r="T52" i="22" s="1"/>
  <c r="D52" i="14"/>
  <c r="M305" i="1"/>
  <c r="T52" i="14" s="1"/>
  <c r="D51" i="25"/>
  <c r="W304" i="1"/>
  <c r="T51" i="25" s="1"/>
  <c r="D51" i="16"/>
  <c r="O304" i="1"/>
  <c r="T51" i="16" s="1"/>
  <c r="D50" i="27"/>
  <c r="Y303" i="1"/>
  <c r="T50" i="27" s="1"/>
  <c r="D50" i="18"/>
  <c r="Q303" i="1"/>
  <c r="T50" i="18" s="1"/>
  <c r="D49" i="29"/>
  <c r="AA302" i="1"/>
  <c r="T49" i="29" s="1"/>
  <c r="D49" i="20"/>
  <c r="S302" i="1"/>
  <c r="T49" i="20" s="1"/>
  <c r="D48" i="22"/>
  <c r="U301" i="1"/>
  <c r="T48" i="22" s="1"/>
  <c r="D48" i="14"/>
  <c r="M301" i="1"/>
  <c r="T48" i="14" s="1"/>
  <c r="D47" i="25"/>
  <c r="W300" i="1"/>
  <c r="T47" i="25" s="1"/>
  <c r="D47" i="16"/>
  <c r="O300" i="1"/>
  <c r="T47" i="16" s="1"/>
  <c r="D46" i="27"/>
  <c r="Y299" i="1"/>
  <c r="T46" i="27" s="1"/>
  <c r="D46" i="18"/>
  <c r="Q299" i="1"/>
  <c r="T46" i="18" s="1"/>
  <c r="D45" i="29"/>
  <c r="AA298" i="1"/>
  <c r="T45" i="29" s="1"/>
  <c r="D45" i="20"/>
  <c r="S298" i="1"/>
  <c r="T45" i="20" s="1"/>
  <c r="D44" i="22"/>
  <c r="U297" i="1"/>
  <c r="T44" i="22" s="1"/>
  <c r="D44" i="14"/>
  <c r="M297" i="1"/>
  <c r="T44" i="14" s="1"/>
  <c r="D43" i="25"/>
  <c r="W296" i="1"/>
  <c r="T43" i="25" s="1"/>
  <c r="D43" i="16"/>
  <c r="O296" i="1"/>
  <c r="T43" i="16" s="1"/>
  <c r="D42" i="27"/>
  <c r="Y295" i="1"/>
  <c r="T42" i="27" s="1"/>
  <c r="D42" i="18"/>
  <c r="Q295" i="1"/>
  <c r="T42" i="18" s="1"/>
  <c r="D41" i="29"/>
  <c r="AA294" i="1"/>
  <c r="T41" i="29" s="1"/>
  <c r="D41" i="20"/>
  <c r="S294" i="1"/>
  <c r="T41" i="20" s="1"/>
  <c r="U293" i="1"/>
  <c r="T40" i="22" s="1"/>
  <c r="D40" i="22"/>
  <c r="M293" i="1"/>
  <c r="T40" i="14" s="1"/>
  <c r="D40" i="14"/>
  <c r="D39" i="19"/>
  <c r="R292" i="1"/>
  <c r="T39" i="19" s="1"/>
  <c r="D39" i="20"/>
  <c r="S292" i="1"/>
  <c r="T39" i="20" s="1"/>
  <c r="D39" i="14"/>
  <c r="M292" i="1"/>
  <c r="T39" i="14" s="1"/>
  <c r="D39" i="22"/>
  <c r="U292" i="1"/>
  <c r="T39" i="22" s="1"/>
  <c r="D65" i="28"/>
  <c r="Z318" i="1"/>
  <c r="T65" i="28" s="1"/>
  <c r="D65" i="19"/>
  <c r="R318" i="1"/>
  <c r="T65" i="19" s="1"/>
  <c r="D64" i="21"/>
  <c r="T317" i="1"/>
  <c r="T64" i="21" s="1"/>
  <c r="D63" i="24"/>
  <c r="V316" i="1"/>
  <c r="T63" i="24" s="1"/>
  <c r="D63" i="15"/>
  <c r="N316" i="1"/>
  <c r="T63" i="15" s="1"/>
  <c r="D62" i="26"/>
  <c r="D62" i="17"/>
  <c r="P315" i="1"/>
  <c r="T62" i="17" s="1"/>
  <c r="D61" i="28"/>
  <c r="Z314" i="1"/>
  <c r="T61" i="28" s="1"/>
  <c r="D61" i="19"/>
  <c r="R314" i="1"/>
  <c r="T61" i="19" s="1"/>
  <c r="D60" i="21"/>
  <c r="T313" i="1"/>
  <c r="T60" i="21" s="1"/>
  <c r="D59" i="24"/>
  <c r="V312" i="1"/>
  <c r="T59" i="24" s="1"/>
  <c r="D59" i="15"/>
  <c r="N312" i="1"/>
  <c r="T59" i="15" s="1"/>
  <c r="D58" i="26"/>
  <c r="D58" i="17"/>
  <c r="P311" i="1"/>
  <c r="T58" i="17" s="1"/>
  <c r="D57" i="28"/>
  <c r="Z310" i="1"/>
  <c r="T57" i="28" s="1"/>
  <c r="D57" i="19"/>
  <c r="R310" i="1"/>
  <c r="T57" i="19" s="1"/>
  <c r="D56" i="21"/>
  <c r="T309" i="1"/>
  <c r="T56" i="21" s="1"/>
  <c r="D55" i="24"/>
  <c r="V308" i="1"/>
  <c r="T55" i="24" s="1"/>
  <c r="D55" i="15"/>
  <c r="N308" i="1"/>
  <c r="T55" i="15" s="1"/>
  <c r="D54" i="26"/>
  <c r="D54" i="17"/>
  <c r="P307" i="1"/>
  <c r="T54" i="17" s="1"/>
  <c r="D53" i="28"/>
  <c r="Z306" i="1"/>
  <c r="T53" i="28" s="1"/>
  <c r="D53" i="19"/>
  <c r="R306" i="1"/>
  <c r="T53" i="19" s="1"/>
  <c r="D52" i="21"/>
  <c r="T305" i="1"/>
  <c r="T52" i="21" s="1"/>
  <c r="D51" i="24"/>
  <c r="V304" i="1"/>
  <c r="T51" i="24" s="1"/>
  <c r="D51" i="15"/>
  <c r="N304" i="1"/>
  <c r="T51" i="15" s="1"/>
  <c r="D50" i="26"/>
  <c r="D50" i="17"/>
  <c r="P303" i="1"/>
  <c r="T50" i="17" s="1"/>
  <c r="D49" i="28"/>
  <c r="Z302" i="1"/>
  <c r="T49" i="28" s="1"/>
  <c r="D49" i="19"/>
  <c r="R302" i="1"/>
  <c r="T49" i="19" s="1"/>
  <c r="D48" i="21"/>
  <c r="T301" i="1"/>
  <c r="T48" i="21" s="1"/>
  <c r="D47" i="24"/>
  <c r="V300" i="1"/>
  <c r="T47" i="24" s="1"/>
  <c r="D47" i="15"/>
  <c r="N300" i="1"/>
  <c r="T47" i="15" s="1"/>
  <c r="D46" i="26"/>
  <c r="D46" i="17"/>
  <c r="P299" i="1"/>
  <c r="T46" i="17" s="1"/>
  <c r="D45" i="28"/>
  <c r="Z298" i="1"/>
  <c r="T45" i="28" s="1"/>
  <c r="D45" i="19"/>
  <c r="R298" i="1"/>
  <c r="T45" i="19" s="1"/>
  <c r="D44" i="21"/>
  <c r="T297" i="1"/>
  <c r="T44" i="21" s="1"/>
  <c r="D43" i="24"/>
  <c r="V296" i="1"/>
  <c r="T43" i="24" s="1"/>
  <c r="D43" i="15"/>
  <c r="N296" i="1"/>
  <c r="T43" i="15" s="1"/>
  <c r="D42" i="26"/>
  <c r="D42" i="17"/>
  <c r="P295" i="1"/>
  <c r="T42" i="17" s="1"/>
  <c r="D41" i="28"/>
  <c r="Z294" i="1"/>
  <c r="T41" i="28" s="1"/>
  <c r="D41" i="19"/>
  <c r="R294" i="1"/>
  <c r="T41" i="19" s="1"/>
  <c r="D40" i="21"/>
  <c r="T293" i="1"/>
  <c r="T40" i="21" s="1"/>
  <c r="D65" i="27"/>
  <c r="Y318" i="1"/>
  <c r="T65" i="27" s="1"/>
  <c r="D65" i="18"/>
  <c r="Q318" i="1"/>
  <c r="T65" i="18" s="1"/>
  <c r="D64" i="29"/>
  <c r="AA317" i="1"/>
  <c r="T64" i="29" s="1"/>
  <c r="D64" i="20"/>
  <c r="S317" i="1"/>
  <c r="T64" i="20" s="1"/>
  <c r="D63" i="22"/>
  <c r="U316" i="1"/>
  <c r="T63" i="22" s="1"/>
  <c r="D63" i="14"/>
  <c r="M316" i="1"/>
  <c r="T63" i="14" s="1"/>
  <c r="D62" i="25"/>
  <c r="W315" i="1"/>
  <c r="T62" i="25" s="1"/>
  <c r="D62" i="16"/>
  <c r="O315" i="1"/>
  <c r="T62" i="16" s="1"/>
  <c r="D61" i="27"/>
  <c r="Y314" i="1"/>
  <c r="T61" i="27" s="1"/>
  <c r="D61" i="18"/>
  <c r="Q314" i="1"/>
  <c r="T61" i="18" s="1"/>
  <c r="D60" i="29"/>
  <c r="AA313" i="1"/>
  <c r="T60" i="29" s="1"/>
  <c r="D60" i="20"/>
  <c r="S313" i="1"/>
  <c r="T60" i="20" s="1"/>
  <c r="D59" i="22"/>
  <c r="U312" i="1"/>
  <c r="T59" i="22" s="1"/>
  <c r="D59" i="14"/>
  <c r="M312" i="1"/>
  <c r="T59" i="14" s="1"/>
  <c r="D58" i="25"/>
  <c r="W311" i="1"/>
  <c r="T58" i="25" s="1"/>
  <c r="D58" i="16"/>
  <c r="O311" i="1"/>
  <c r="T58" i="16" s="1"/>
  <c r="D57" i="27"/>
  <c r="Y310" i="1"/>
  <c r="T57" i="27" s="1"/>
  <c r="D57" i="18"/>
  <c r="Q310" i="1"/>
  <c r="T57" i="18" s="1"/>
  <c r="D56" i="29"/>
  <c r="AA309" i="1"/>
  <c r="T56" i="29" s="1"/>
  <c r="D56" i="20"/>
  <c r="S309" i="1"/>
  <c r="T56" i="20" s="1"/>
  <c r="D55" i="22"/>
  <c r="U308" i="1"/>
  <c r="T55" i="22" s="1"/>
  <c r="D55" i="14"/>
  <c r="M308" i="1"/>
  <c r="T55" i="14" s="1"/>
  <c r="D54" i="25"/>
  <c r="W307" i="1"/>
  <c r="T54" i="25" s="1"/>
  <c r="D54" i="16"/>
  <c r="O307" i="1"/>
  <c r="T54" i="16" s="1"/>
  <c r="D53" i="27"/>
  <c r="Y306" i="1"/>
  <c r="T53" i="27" s="1"/>
  <c r="D53" i="18"/>
  <c r="Q306" i="1"/>
  <c r="T53" i="18" s="1"/>
  <c r="D52" i="29"/>
  <c r="AA305" i="1"/>
  <c r="T52" i="29" s="1"/>
  <c r="D52" i="20"/>
  <c r="S305" i="1"/>
  <c r="T52" i="20" s="1"/>
  <c r="D51" i="22"/>
  <c r="U304" i="1"/>
  <c r="T51" i="22" s="1"/>
  <c r="D51" i="14"/>
  <c r="M304" i="1"/>
  <c r="T51" i="14" s="1"/>
  <c r="D50" i="25"/>
  <c r="W303" i="1"/>
  <c r="T50" i="25" s="1"/>
  <c r="D50" i="16"/>
  <c r="O303" i="1"/>
  <c r="T50" i="16" s="1"/>
  <c r="D49" i="27"/>
  <c r="Y302" i="1"/>
  <c r="T49" i="27" s="1"/>
  <c r="D49" i="18"/>
  <c r="Q302" i="1"/>
  <c r="T49" i="18" s="1"/>
  <c r="D48" i="29"/>
  <c r="AA301" i="1"/>
  <c r="T48" i="29" s="1"/>
  <c r="D48" i="20"/>
  <c r="S301" i="1"/>
  <c r="T48" i="20" s="1"/>
  <c r="D47" i="22"/>
  <c r="U300" i="1"/>
  <c r="T47" i="22" s="1"/>
  <c r="D47" i="14"/>
  <c r="M300" i="1"/>
  <c r="T47" i="14" s="1"/>
  <c r="D46" i="25"/>
  <c r="W299" i="1"/>
  <c r="T46" i="25" s="1"/>
  <c r="O299" i="1"/>
  <c r="T46" i="16" s="1"/>
  <c r="D46" i="16"/>
  <c r="D45" i="27"/>
  <c r="Y298" i="1"/>
  <c r="T45" i="27" s="1"/>
  <c r="D45" i="18"/>
  <c r="Q298" i="1"/>
  <c r="T45" i="18" s="1"/>
  <c r="AA297" i="1"/>
  <c r="T44" i="29" s="1"/>
  <c r="D44" i="29"/>
  <c r="S297" i="1"/>
  <c r="T44" i="20" s="1"/>
  <c r="D44" i="20"/>
  <c r="D43" i="22"/>
  <c r="U296" i="1"/>
  <c r="T43" i="22" s="1"/>
  <c r="M296" i="1"/>
  <c r="T43" i="14" s="1"/>
  <c r="D43" i="14"/>
  <c r="D42" i="25"/>
  <c r="W295" i="1"/>
  <c r="T42" i="25" s="1"/>
  <c r="O295" i="1"/>
  <c r="T42" i="16" s="1"/>
  <c r="D42" i="16"/>
  <c r="D41" i="27"/>
  <c r="Y294" i="1"/>
  <c r="T41" i="27" s="1"/>
  <c r="D41" i="18"/>
  <c r="Q294" i="1"/>
  <c r="T41" i="18" s="1"/>
  <c r="D40" i="29"/>
  <c r="AA293" i="1"/>
  <c r="T40" i="29" s="1"/>
  <c r="D40" i="20"/>
  <c r="S293" i="1"/>
  <c r="T40" i="20" s="1"/>
  <c r="D39" i="24"/>
  <c r="V292" i="1"/>
  <c r="T39" i="24" s="1"/>
  <c r="D39" i="25"/>
  <c r="W292" i="1"/>
  <c r="T39" i="25" s="1"/>
  <c r="D65" i="26"/>
  <c r="D65" i="17"/>
  <c r="P318" i="1"/>
  <c r="T65" i="17" s="1"/>
  <c r="D64" i="28"/>
  <c r="Z317" i="1"/>
  <c r="T64" i="28" s="1"/>
  <c r="D64" i="19"/>
  <c r="R317" i="1"/>
  <c r="T64" i="19" s="1"/>
  <c r="D63" i="21"/>
  <c r="T316" i="1"/>
  <c r="T63" i="21" s="1"/>
  <c r="D62" i="24"/>
  <c r="V315" i="1"/>
  <c r="T62" i="24" s="1"/>
  <c r="D62" i="15"/>
  <c r="N315" i="1"/>
  <c r="T62" i="15" s="1"/>
  <c r="D61" i="26"/>
  <c r="D61" i="17"/>
  <c r="P314" i="1"/>
  <c r="T61" i="17" s="1"/>
  <c r="D60" i="28"/>
  <c r="Z313" i="1"/>
  <c r="T60" i="28" s="1"/>
  <c r="D60" i="19"/>
  <c r="R313" i="1"/>
  <c r="T60" i="19" s="1"/>
  <c r="D59" i="21"/>
  <c r="T312" i="1"/>
  <c r="T59" i="21" s="1"/>
  <c r="D58" i="24"/>
  <c r="V311" i="1"/>
  <c r="T58" i="24" s="1"/>
  <c r="D58" i="15"/>
  <c r="N311" i="1"/>
  <c r="T58" i="15" s="1"/>
  <c r="D57" i="26"/>
  <c r="D57" i="17"/>
  <c r="P310" i="1"/>
  <c r="T57" i="17" s="1"/>
  <c r="D56" i="28"/>
  <c r="Z309" i="1"/>
  <c r="T56" i="28" s="1"/>
  <c r="D56" i="19"/>
  <c r="R309" i="1"/>
  <c r="T56" i="19" s="1"/>
  <c r="D55" i="21"/>
  <c r="T308" i="1"/>
  <c r="T55" i="21" s="1"/>
  <c r="D54" i="24"/>
  <c r="V307" i="1"/>
  <c r="T54" i="24" s="1"/>
  <c r="D54" i="15"/>
  <c r="N307" i="1"/>
  <c r="T54" i="15" s="1"/>
  <c r="D53" i="26"/>
  <c r="D53" i="17"/>
  <c r="P306" i="1"/>
  <c r="T53" i="17" s="1"/>
  <c r="D52" i="28"/>
  <c r="Z305" i="1"/>
  <c r="T52" i="28" s="1"/>
  <c r="D52" i="19"/>
  <c r="R305" i="1"/>
  <c r="T52" i="19" s="1"/>
  <c r="D51" i="21"/>
  <c r="T304" i="1"/>
  <c r="T51" i="21" s="1"/>
  <c r="D50" i="24"/>
  <c r="V303" i="1"/>
  <c r="T50" i="24" s="1"/>
  <c r="D50" i="15"/>
  <c r="N303" i="1"/>
  <c r="T50" i="15" s="1"/>
  <c r="D49" i="26"/>
  <c r="D49" i="17"/>
  <c r="P302" i="1"/>
  <c r="T49" i="17" s="1"/>
  <c r="D48" i="28"/>
  <c r="Z301" i="1"/>
  <c r="T48" i="28" s="1"/>
  <c r="D48" i="19"/>
  <c r="R301" i="1"/>
  <c r="T48" i="19" s="1"/>
  <c r="D47" i="21"/>
  <c r="T300" i="1"/>
  <c r="T47" i="21" s="1"/>
  <c r="D46" i="24"/>
  <c r="V299" i="1"/>
  <c r="T46" i="24" s="1"/>
  <c r="D46" i="15"/>
  <c r="N299" i="1"/>
  <c r="T46" i="15" s="1"/>
  <c r="D45" i="26"/>
  <c r="D45" i="17"/>
  <c r="P298" i="1"/>
  <c r="T45" i="17" s="1"/>
  <c r="D44" i="28"/>
  <c r="Z297" i="1"/>
  <c r="T44" i="28" s="1"/>
  <c r="D44" i="19"/>
  <c r="R297" i="1"/>
  <c r="T44" i="19" s="1"/>
  <c r="D43" i="21"/>
  <c r="T296" i="1"/>
  <c r="T43" i="21" s="1"/>
  <c r="D42" i="24"/>
  <c r="V295" i="1"/>
  <c r="T42" i="24" s="1"/>
  <c r="D42" i="15"/>
  <c r="N295" i="1"/>
  <c r="T42" i="15" s="1"/>
  <c r="D41" i="26"/>
  <c r="D41" i="17"/>
  <c r="P294" i="1"/>
  <c r="T41" i="17" s="1"/>
  <c r="D40" i="28"/>
  <c r="Z293" i="1"/>
  <c r="T40" i="28" s="1"/>
  <c r="D40" i="19"/>
  <c r="R293" i="1"/>
  <c r="T40" i="19" s="1"/>
  <c r="D39" i="16"/>
  <c r="O292" i="1"/>
  <c r="T39" i="16" s="1"/>
  <c r="D39" i="26"/>
  <c r="D65" i="25"/>
  <c r="W318" i="1"/>
  <c r="T65" i="25" s="1"/>
  <c r="D65" i="16"/>
  <c r="O318" i="1"/>
  <c r="T65" i="16" s="1"/>
  <c r="D64" i="27"/>
  <c r="Y317" i="1"/>
  <c r="T64" i="27" s="1"/>
  <c r="D64" i="18"/>
  <c r="Q317" i="1"/>
  <c r="T64" i="18" s="1"/>
  <c r="D63" i="29"/>
  <c r="AA316" i="1"/>
  <c r="T63" i="29" s="1"/>
  <c r="D63" i="20"/>
  <c r="S316" i="1"/>
  <c r="T63" i="20" s="1"/>
  <c r="D62" i="22"/>
  <c r="U315" i="1"/>
  <c r="T62" i="22" s="1"/>
  <c r="D62" i="14"/>
  <c r="M315" i="1"/>
  <c r="T62" i="14" s="1"/>
  <c r="D61" i="25"/>
  <c r="W314" i="1"/>
  <c r="T61" i="25" s="1"/>
  <c r="D61" i="16"/>
  <c r="O314" i="1"/>
  <c r="T61" i="16" s="1"/>
  <c r="D60" i="27"/>
  <c r="Y313" i="1"/>
  <c r="T60" i="27" s="1"/>
  <c r="D60" i="18"/>
  <c r="Q313" i="1"/>
  <c r="T60" i="18" s="1"/>
  <c r="D59" i="29"/>
  <c r="AA312" i="1"/>
  <c r="T59" i="29" s="1"/>
  <c r="D59" i="20"/>
  <c r="S312" i="1"/>
  <c r="T59" i="20" s="1"/>
  <c r="D58" i="22"/>
  <c r="U311" i="1"/>
  <c r="T58" i="22" s="1"/>
  <c r="D58" i="14"/>
  <c r="M311" i="1"/>
  <c r="T58" i="14" s="1"/>
  <c r="D57" i="25"/>
  <c r="W310" i="1"/>
  <c r="T57" i="25" s="1"/>
  <c r="D57" i="16"/>
  <c r="O310" i="1"/>
  <c r="T57" i="16" s="1"/>
  <c r="D56" i="27"/>
  <c r="Y309" i="1"/>
  <c r="T56" i="27" s="1"/>
  <c r="D56" i="18"/>
  <c r="Q309" i="1"/>
  <c r="T56" i="18" s="1"/>
  <c r="D55" i="29"/>
  <c r="AA308" i="1"/>
  <c r="T55" i="29" s="1"/>
  <c r="D55" i="20"/>
  <c r="S308" i="1"/>
  <c r="T55" i="20" s="1"/>
  <c r="D54" i="22"/>
  <c r="U307" i="1"/>
  <c r="T54" i="22" s="1"/>
  <c r="D54" i="14"/>
  <c r="M307" i="1"/>
  <c r="T54" i="14" s="1"/>
  <c r="D53" i="25"/>
  <c r="W306" i="1"/>
  <c r="T53" i="25" s="1"/>
  <c r="D53" i="16"/>
  <c r="O306" i="1"/>
  <c r="T53" i="16" s="1"/>
  <c r="D52" i="27"/>
  <c r="Y305" i="1"/>
  <c r="T52" i="27" s="1"/>
  <c r="D52" i="18"/>
  <c r="Q305" i="1"/>
  <c r="T52" i="18" s="1"/>
  <c r="D51" i="29"/>
  <c r="AA304" i="1"/>
  <c r="T51" i="29" s="1"/>
  <c r="D51" i="20"/>
  <c r="S304" i="1"/>
  <c r="T51" i="20" s="1"/>
  <c r="D50" i="22"/>
  <c r="U303" i="1"/>
  <c r="T50" i="22" s="1"/>
  <c r="D50" i="14"/>
  <c r="M303" i="1"/>
  <c r="T50" i="14" s="1"/>
  <c r="D49" i="25"/>
  <c r="W302" i="1"/>
  <c r="T49" i="25" s="1"/>
  <c r="D49" i="16"/>
  <c r="O302" i="1"/>
  <c r="T49" i="16" s="1"/>
  <c r="D48" i="27"/>
  <c r="Y301" i="1"/>
  <c r="T48" i="27" s="1"/>
  <c r="D48" i="18"/>
  <c r="Q301" i="1"/>
  <c r="T48" i="18" s="1"/>
  <c r="D47" i="29"/>
  <c r="AA300" i="1"/>
  <c r="T47" i="29" s="1"/>
  <c r="D47" i="20"/>
  <c r="S300" i="1"/>
  <c r="T47" i="20" s="1"/>
  <c r="D46" i="22"/>
  <c r="U299" i="1"/>
  <c r="T46" i="22" s="1"/>
  <c r="D46" i="14"/>
  <c r="M299" i="1"/>
  <c r="T46" i="14" s="1"/>
  <c r="D45" i="25"/>
  <c r="W298" i="1"/>
  <c r="T45" i="25" s="1"/>
  <c r="D45" i="16"/>
  <c r="O298" i="1"/>
  <c r="T45" i="16" s="1"/>
  <c r="D44" i="27"/>
  <c r="Y297" i="1"/>
  <c r="T44" i="27" s="1"/>
  <c r="D44" i="18"/>
  <c r="Q297" i="1"/>
  <c r="T44" i="18" s="1"/>
  <c r="D43" i="29"/>
  <c r="AA296" i="1"/>
  <c r="T43" i="29" s="1"/>
  <c r="D43" i="20"/>
  <c r="S296" i="1"/>
  <c r="T43" i="20" s="1"/>
  <c r="D42" i="22"/>
  <c r="U295" i="1"/>
  <c r="T42" i="22" s="1"/>
  <c r="D42" i="14"/>
  <c r="M295" i="1"/>
  <c r="T42" i="14" s="1"/>
  <c r="D41" i="25"/>
  <c r="W294" i="1"/>
  <c r="T41" i="25" s="1"/>
  <c r="D41" i="16"/>
  <c r="O294" i="1"/>
  <c r="T41" i="16" s="1"/>
  <c r="D40" i="27"/>
  <c r="Y293" i="1"/>
  <c r="T40" i="27" s="1"/>
  <c r="Q293" i="1"/>
  <c r="T40" i="18" s="1"/>
  <c r="D40" i="18"/>
  <c r="C65" i="20"/>
  <c r="S288" i="1"/>
  <c r="S65" i="20" s="1"/>
  <c r="C288" i="1"/>
  <c r="S65" i="4" s="1"/>
  <c r="C65" i="4"/>
  <c r="C64" i="14"/>
  <c r="M287" i="1"/>
  <c r="S64" i="14" s="1"/>
  <c r="C62" i="27"/>
  <c r="Y285" i="1"/>
  <c r="S62" i="27" s="1"/>
  <c r="C262" i="1"/>
  <c r="S39" i="4" s="1"/>
  <c r="C39" i="4"/>
  <c r="K262" i="1"/>
  <c r="S39" i="12" s="1"/>
  <c r="C39" i="12"/>
  <c r="C39" i="20"/>
  <c r="S262" i="1"/>
  <c r="S39" i="20" s="1"/>
  <c r="C39" i="29"/>
  <c r="AA262" i="1"/>
  <c r="S39" i="29" s="1"/>
  <c r="C65" i="28"/>
  <c r="Z288" i="1"/>
  <c r="S65" i="28" s="1"/>
  <c r="C65" i="19"/>
  <c r="R288" i="1"/>
  <c r="S65" i="19" s="1"/>
  <c r="J288" i="1"/>
  <c r="S65" i="11" s="1"/>
  <c r="C65" i="11"/>
  <c r="C64" i="21"/>
  <c r="T287" i="1"/>
  <c r="S64" i="21" s="1"/>
  <c r="C64" i="13"/>
  <c r="L287" i="1"/>
  <c r="S64" i="13" s="1"/>
  <c r="D287" i="1"/>
  <c r="S64" i="5" s="1"/>
  <c r="C64" i="5"/>
  <c r="C63" i="24"/>
  <c r="V286" i="1"/>
  <c r="S63" i="24" s="1"/>
  <c r="C63" i="15"/>
  <c r="N286" i="1"/>
  <c r="S63" i="15" s="1"/>
  <c r="F286" i="1"/>
  <c r="S63" i="7" s="1"/>
  <c r="C63" i="7"/>
  <c r="C62" i="26"/>
  <c r="C62" i="17"/>
  <c r="P285" i="1"/>
  <c r="S62" i="17" s="1"/>
  <c r="H285" i="1"/>
  <c r="S62" i="9" s="1"/>
  <c r="C62" i="9"/>
  <c r="C61" i="28"/>
  <c r="Z284" i="1"/>
  <c r="S61" i="28" s="1"/>
  <c r="C61" i="19"/>
  <c r="R284" i="1"/>
  <c r="S61" i="19" s="1"/>
  <c r="J284" i="1"/>
  <c r="S61" i="11" s="1"/>
  <c r="C61" i="11"/>
  <c r="C60" i="21"/>
  <c r="T283" i="1"/>
  <c r="S60" i="21" s="1"/>
  <c r="L283" i="1"/>
  <c r="S60" i="13" s="1"/>
  <c r="C60" i="13"/>
  <c r="D283" i="1"/>
  <c r="S60" i="5" s="1"/>
  <c r="C60" i="5"/>
  <c r="C59" i="24"/>
  <c r="V282" i="1"/>
  <c r="S59" i="24" s="1"/>
  <c r="C59" i="15"/>
  <c r="N282" i="1"/>
  <c r="S59" i="15" s="1"/>
  <c r="F282" i="1"/>
  <c r="S59" i="7" s="1"/>
  <c r="C59" i="7"/>
  <c r="C58" i="26"/>
  <c r="C58" i="17"/>
  <c r="P281" i="1"/>
  <c r="S58" i="17" s="1"/>
  <c r="H281" i="1"/>
  <c r="S58" i="9" s="1"/>
  <c r="C58" i="9"/>
  <c r="C57" i="28"/>
  <c r="Z280" i="1"/>
  <c r="S57" i="28" s="1"/>
  <c r="C57" i="19"/>
  <c r="R280" i="1"/>
  <c r="S57" i="19" s="1"/>
  <c r="J280" i="1"/>
  <c r="S57" i="11" s="1"/>
  <c r="C57" i="11"/>
  <c r="C56" i="21"/>
  <c r="T279" i="1"/>
  <c r="S56" i="21" s="1"/>
  <c r="C56" i="13"/>
  <c r="L279" i="1"/>
  <c r="S56" i="13" s="1"/>
  <c r="D279" i="1"/>
  <c r="S56" i="5" s="1"/>
  <c r="C56" i="5"/>
  <c r="C55" i="24"/>
  <c r="V278" i="1"/>
  <c r="S55" i="24" s="1"/>
  <c r="C55" i="15"/>
  <c r="N278" i="1"/>
  <c r="S55" i="15" s="1"/>
  <c r="F278" i="1"/>
  <c r="S55" i="7" s="1"/>
  <c r="C55" i="7"/>
  <c r="C54" i="26"/>
  <c r="C54" i="17"/>
  <c r="P277" i="1"/>
  <c r="S54" i="17" s="1"/>
  <c r="H277" i="1"/>
  <c r="S54" i="9" s="1"/>
  <c r="C54" i="9"/>
  <c r="C53" i="28"/>
  <c r="Z276" i="1"/>
  <c r="S53" i="28" s="1"/>
  <c r="C53" i="19"/>
  <c r="R276" i="1"/>
  <c r="S53" i="19" s="1"/>
  <c r="J276" i="1"/>
  <c r="S53" i="11" s="1"/>
  <c r="C53" i="11"/>
  <c r="C52" i="21"/>
  <c r="T275" i="1"/>
  <c r="S52" i="21" s="1"/>
  <c r="L275" i="1"/>
  <c r="S52" i="13" s="1"/>
  <c r="C52" i="13"/>
  <c r="D275" i="1"/>
  <c r="S52" i="5" s="1"/>
  <c r="C52" i="5"/>
  <c r="C51" i="24"/>
  <c r="V274" i="1"/>
  <c r="S51" i="24" s="1"/>
  <c r="C51" i="15"/>
  <c r="N274" i="1"/>
  <c r="S51" i="15" s="1"/>
  <c r="F274" i="1"/>
  <c r="S51" i="7" s="1"/>
  <c r="C51" i="7"/>
  <c r="C50" i="26"/>
  <c r="C50" i="17"/>
  <c r="P273" i="1"/>
  <c r="S50" i="17" s="1"/>
  <c r="H273" i="1"/>
  <c r="S50" i="9" s="1"/>
  <c r="C50" i="9"/>
  <c r="C49" i="28"/>
  <c r="Z272" i="1"/>
  <c r="S49" i="28" s="1"/>
  <c r="R272" i="1"/>
  <c r="S49" i="19" s="1"/>
  <c r="C49" i="19"/>
  <c r="J272" i="1"/>
  <c r="S49" i="11" s="1"/>
  <c r="C49" i="11"/>
  <c r="C48" i="21"/>
  <c r="T271" i="1"/>
  <c r="S48" i="21" s="1"/>
  <c r="L271" i="1"/>
  <c r="S48" i="13" s="1"/>
  <c r="C48" i="13"/>
  <c r="D271" i="1"/>
  <c r="S48" i="5" s="1"/>
  <c r="C48" i="5"/>
  <c r="C47" i="24"/>
  <c r="V270" i="1"/>
  <c r="S47" i="24" s="1"/>
  <c r="C47" i="15"/>
  <c r="N270" i="1"/>
  <c r="S47" i="15" s="1"/>
  <c r="F270" i="1"/>
  <c r="S47" i="7" s="1"/>
  <c r="C47" i="7"/>
  <c r="C46" i="26"/>
  <c r="C46" i="17"/>
  <c r="P269" i="1"/>
  <c r="S46" i="17" s="1"/>
  <c r="H269" i="1"/>
  <c r="S46" i="9" s="1"/>
  <c r="C46" i="9"/>
  <c r="C45" i="28"/>
  <c r="Z268" i="1"/>
  <c r="S45" i="28" s="1"/>
  <c r="R268" i="1"/>
  <c r="S45" i="19" s="1"/>
  <c r="C45" i="19"/>
  <c r="J268" i="1"/>
  <c r="S45" i="11" s="1"/>
  <c r="C45" i="11"/>
  <c r="C44" i="21"/>
  <c r="T267" i="1"/>
  <c r="S44" i="21" s="1"/>
  <c r="L267" i="1"/>
  <c r="S44" i="13" s="1"/>
  <c r="C44" i="13"/>
  <c r="D267" i="1"/>
  <c r="S44" i="5" s="1"/>
  <c r="C44" i="5"/>
  <c r="C43" i="24"/>
  <c r="V266" i="1"/>
  <c r="S43" i="24" s="1"/>
  <c r="C43" i="15"/>
  <c r="N266" i="1"/>
  <c r="S43" i="15" s="1"/>
  <c r="F266" i="1"/>
  <c r="S43" i="7" s="1"/>
  <c r="C43" i="7"/>
  <c r="C42" i="26"/>
  <c r="C42" i="17"/>
  <c r="P265" i="1"/>
  <c r="S42" i="17" s="1"/>
  <c r="H265" i="1"/>
  <c r="S42" i="9" s="1"/>
  <c r="C42" i="9"/>
  <c r="C41" i="28"/>
  <c r="Z264" i="1"/>
  <c r="S41" i="28" s="1"/>
  <c r="R264" i="1"/>
  <c r="S41" i="19" s="1"/>
  <c r="C41" i="19"/>
  <c r="J264" i="1"/>
  <c r="S41" i="11" s="1"/>
  <c r="C41" i="11"/>
  <c r="C40" i="21"/>
  <c r="T263" i="1"/>
  <c r="S40" i="21" s="1"/>
  <c r="L263" i="1"/>
  <c r="S40" i="13" s="1"/>
  <c r="C40" i="13"/>
  <c r="D263" i="1"/>
  <c r="S40" i="5" s="1"/>
  <c r="C40" i="5"/>
  <c r="J262" i="1"/>
  <c r="S39" i="11" s="1"/>
  <c r="C39" i="11"/>
  <c r="D262" i="1"/>
  <c r="S39" i="5" s="1"/>
  <c r="C39" i="5"/>
  <c r="L262" i="1"/>
  <c r="S39" i="13" s="1"/>
  <c r="C39" i="13"/>
  <c r="C39" i="21"/>
  <c r="T262" i="1"/>
  <c r="S39" i="21" s="1"/>
  <c r="C65" i="27"/>
  <c r="Y288" i="1"/>
  <c r="S65" i="27" s="1"/>
  <c r="C65" i="18"/>
  <c r="Q288" i="1"/>
  <c r="S65" i="18" s="1"/>
  <c r="I288" i="1"/>
  <c r="S65" i="10" s="1"/>
  <c r="C65" i="10"/>
  <c r="C64" i="29"/>
  <c r="AA287" i="1"/>
  <c r="S64" i="29" s="1"/>
  <c r="C64" i="20"/>
  <c r="S287" i="1"/>
  <c r="S64" i="20" s="1"/>
  <c r="K287" i="1"/>
  <c r="S64" i="12" s="1"/>
  <c r="C64" i="12"/>
  <c r="C287" i="1"/>
  <c r="S64" i="4" s="1"/>
  <c r="C64" i="4"/>
  <c r="C63" i="22"/>
  <c r="U286" i="1"/>
  <c r="S63" i="22" s="1"/>
  <c r="C63" i="14"/>
  <c r="M286" i="1"/>
  <c r="S63" i="14" s="1"/>
  <c r="C63" i="6"/>
  <c r="E286" i="1"/>
  <c r="S63" i="6" s="1"/>
  <c r="C62" i="25"/>
  <c r="W285" i="1"/>
  <c r="S62" i="25" s="1"/>
  <c r="C62" i="16"/>
  <c r="O285" i="1"/>
  <c r="S62" i="16" s="1"/>
  <c r="G285" i="1"/>
  <c r="S62" i="8" s="1"/>
  <c r="C62" i="8"/>
  <c r="C61" i="27"/>
  <c r="Y284" i="1"/>
  <c r="S61" i="27" s="1"/>
  <c r="C61" i="18"/>
  <c r="Q284" i="1"/>
  <c r="S61" i="18" s="1"/>
  <c r="I284" i="1"/>
  <c r="S61" i="10" s="1"/>
  <c r="C61" i="10"/>
  <c r="C60" i="29"/>
  <c r="AA283" i="1"/>
  <c r="S60" i="29" s="1"/>
  <c r="C60" i="20"/>
  <c r="S283" i="1"/>
  <c r="S60" i="20" s="1"/>
  <c r="C60" i="12"/>
  <c r="K283" i="1"/>
  <c r="S60" i="12" s="1"/>
  <c r="C283" i="1"/>
  <c r="S60" i="4" s="1"/>
  <c r="C60" i="4"/>
  <c r="C59" i="22"/>
  <c r="U282" i="1"/>
  <c r="S59" i="22" s="1"/>
  <c r="C59" i="14"/>
  <c r="M282" i="1"/>
  <c r="S59" i="14" s="1"/>
  <c r="E282" i="1"/>
  <c r="S59" i="6" s="1"/>
  <c r="C59" i="6"/>
  <c r="C58" i="25"/>
  <c r="W281" i="1"/>
  <c r="S58" i="25" s="1"/>
  <c r="C58" i="16"/>
  <c r="O281" i="1"/>
  <c r="S58" i="16" s="1"/>
  <c r="G281" i="1"/>
  <c r="S58" i="8" s="1"/>
  <c r="C58" i="8"/>
  <c r="C57" i="27"/>
  <c r="Y280" i="1"/>
  <c r="S57" i="27" s="1"/>
  <c r="C57" i="18"/>
  <c r="Q280" i="1"/>
  <c r="S57" i="18" s="1"/>
  <c r="I280" i="1"/>
  <c r="S57" i="10" s="1"/>
  <c r="C57" i="10"/>
  <c r="C56" i="29"/>
  <c r="AA279" i="1"/>
  <c r="S56" i="29" s="1"/>
  <c r="C56" i="20"/>
  <c r="S279" i="1"/>
  <c r="S56" i="20" s="1"/>
  <c r="K279" i="1"/>
  <c r="S56" i="12" s="1"/>
  <c r="C56" i="12"/>
  <c r="C279" i="1"/>
  <c r="S56" i="4" s="1"/>
  <c r="C56" i="4"/>
  <c r="C55" i="22"/>
  <c r="U278" i="1"/>
  <c r="S55" i="22" s="1"/>
  <c r="C55" i="14"/>
  <c r="M278" i="1"/>
  <c r="S55" i="14" s="1"/>
  <c r="E278" i="1"/>
  <c r="S55" i="6" s="1"/>
  <c r="C55" i="6"/>
  <c r="C54" i="25"/>
  <c r="W277" i="1"/>
  <c r="S54" i="25" s="1"/>
  <c r="C54" i="16"/>
  <c r="O277" i="1"/>
  <c r="S54" i="16" s="1"/>
  <c r="G277" i="1"/>
  <c r="S54" i="8" s="1"/>
  <c r="C54" i="8"/>
  <c r="C53" i="27"/>
  <c r="Y276" i="1"/>
  <c r="S53" i="27" s="1"/>
  <c r="C53" i="18"/>
  <c r="Q276" i="1"/>
  <c r="S53" i="18" s="1"/>
  <c r="I276" i="1"/>
  <c r="S53" i="10" s="1"/>
  <c r="C53" i="10"/>
  <c r="C52" i="29"/>
  <c r="AA275" i="1"/>
  <c r="S52" i="29" s="1"/>
  <c r="C52" i="20"/>
  <c r="S275" i="1"/>
  <c r="S52" i="20" s="1"/>
  <c r="K275" i="1"/>
  <c r="S52" i="12" s="1"/>
  <c r="C52" i="12"/>
  <c r="C275" i="1"/>
  <c r="S52" i="4" s="1"/>
  <c r="C52" i="4"/>
  <c r="C51" i="22"/>
  <c r="U274" i="1"/>
  <c r="S51" i="22" s="1"/>
  <c r="C51" i="14"/>
  <c r="M274" i="1"/>
  <c r="S51" i="14" s="1"/>
  <c r="E274" i="1"/>
  <c r="S51" i="6" s="1"/>
  <c r="C51" i="6"/>
  <c r="C50" i="25"/>
  <c r="W273" i="1"/>
  <c r="S50" i="25" s="1"/>
  <c r="C50" i="16"/>
  <c r="O273" i="1"/>
  <c r="S50" i="16" s="1"/>
  <c r="G273" i="1"/>
  <c r="S50" i="8" s="1"/>
  <c r="C50" i="8"/>
  <c r="C49" i="27"/>
  <c r="Y272" i="1"/>
  <c r="S49" i="27" s="1"/>
  <c r="C49" i="18"/>
  <c r="Q272" i="1"/>
  <c r="S49" i="18" s="1"/>
  <c r="I272" i="1"/>
  <c r="S49" i="10" s="1"/>
  <c r="C49" i="10"/>
  <c r="C48" i="29"/>
  <c r="AA271" i="1"/>
  <c r="S48" i="29" s="1"/>
  <c r="C48" i="20"/>
  <c r="S271" i="1"/>
  <c r="S48" i="20" s="1"/>
  <c r="K271" i="1"/>
  <c r="S48" i="12" s="1"/>
  <c r="C48" i="12"/>
  <c r="C271" i="1"/>
  <c r="S48" i="4" s="1"/>
  <c r="C48" i="4"/>
  <c r="C47" i="22"/>
  <c r="U270" i="1"/>
  <c r="S47" i="22" s="1"/>
  <c r="C47" i="14"/>
  <c r="M270" i="1"/>
  <c r="S47" i="14" s="1"/>
  <c r="E270" i="1"/>
  <c r="S47" i="6" s="1"/>
  <c r="C47" i="6"/>
  <c r="C46" i="25"/>
  <c r="W269" i="1"/>
  <c r="S46" i="25" s="1"/>
  <c r="C46" i="16"/>
  <c r="O269" i="1"/>
  <c r="S46" i="16" s="1"/>
  <c r="G269" i="1"/>
  <c r="S46" i="8" s="1"/>
  <c r="C46" i="8"/>
  <c r="C45" i="27"/>
  <c r="Y268" i="1"/>
  <c r="S45" i="27" s="1"/>
  <c r="C45" i="18"/>
  <c r="Q268" i="1"/>
  <c r="S45" i="18" s="1"/>
  <c r="I268" i="1"/>
  <c r="S45" i="10" s="1"/>
  <c r="C45" i="10"/>
  <c r="C44" i="29"/>
  <c r="AA267" i="1"/>
  <c r="S44" i="29" s="1"/>
  <c r="C44" i="20"/>
  <c r="S267" i="1"/>
  <c r="S44" i="20" s="1"/>
  <c r="K267" i="1"/>
  <c r="S44" i="12" s="1"/>
  <c r="C44" i="12"/>
  <c r="C267" i="1"/>
  <c r="S44" i="4" s="1"/>
  <c r="C44" i="4"/>
  <c r="C43" i="22"/>
  <c r="U266" i="1"/>
  <c r="S43" i="22" s="1"/>
  <c r="C43" i="14"/>
  <c r="M266" i="1"/>
  <c r="S43" i="14" s="1"/>
  <c r="E266" i="1"/>
  <c r="S43" i="6" s="1"/>
  <c r="C43" i="6"/>
  <c r="C42" i="25"/>
  <c r="W265" i="1"/>
  <c r="S42" i="25" s="1"/>
  <c r="C42" i="16"/>
  <c r="O265" i="1"/>
  <c r="S42" i="16" s="1"/>
  <c r="G265" i="1"/>
  <c r="S42" i="8" s="1"/>
  <c r="C42" i="8"/>
  <c r="C41" i="27"/>
  <c r="Y264" i="1"/>
  <c r="S41" i="27" s="1"/>
  <c r="C41" i="18"/>
  <c r="Q264" i="1"/>
  <c r="S41" i="18" s="1"/>
  <c r="I264" i="1"/>
  <c r="S41" i="10" s="1"/>
  <c r="C41" i="10"/>
  <c r="C40" i="29"/>
  <c r="AA263" i="1"/>
  <c r="S40" i="29" s="1"/>
  <c r="C40" i="20"/>
  <c r="S263" i="1"/>
  <c r="S40" i="20" s="1"/>
  <c r="K263" i="1"/>
  <c r="S40" i="12" s="1"/>
  <c r="C40" i="12"/>
  <c r="C263" i="1"/>
  <c r="S40" i="4" s="1"/>
  <c r="C40" i="4"/>
  <c r="C39" i="28"/>
  <c r="Z262" i="1"/>
  <c r="S39" i="28" s="1"/>
  <c r="E262" i="1"/>
  <c r="S39" i="6" s="1"/>
  <c r="C39" i="6"/>
  <c r="C39" i="14"/>
  <c r="M262" i="1"/>
  <c r="S39" i="14" s="1"/>
  <c r="C39" i="22"/>
  <c r="U262" i="1"/>
  <c r="S39" i="22" s="1"/>
  <c r="C65" i="26"/>
  <c r="C65" i="17"/>
  <c r="P288" i="1"/>
  <c r="S65" i="17" s="1"/>
  <c r="H288" i="1"/>
  <c r="S65" i="9" s="1"/>
  <c r="C65" i="9"/>
  <c r="C64" i="28"/>
  <c r="Z287" i="1"/>
  <c r="S64" i="28" s="1"/>
  <c r="C64" i="19"/>
  <c r="R287" i="1"/>
  <c r="S64" i="19" s="1"/>
  <c r="J287" i="1"/>
  <c r="S64" i="11" s="1"/>
  <c r="C64" i="11"/>
  <c r="C63" i="21"/>
  <c r="T286" i="1"/>
  <c r="S63" i="21" s="1"/>
  <c r="L286" i="1"/>
  <c r="S63" i="13" s="1"/>
  <c r="C63" i="13"/>
  <c r="D286" i="1"/>
  <c r="S63" i="5" s="1"/>
  <c r="C63" i="5"/>
  <c r="C62" i="24"/>
  <c r="V285" i="1"/>
  <c r="S62" i="24" s="1"/>
  <c r="C62" i="15"/>
  <c r="N285" i="1"/>
  <c r="S62" i="15" s="1"/>
  <c r="F285" i="1"/>
  <c r="S62" i="7" s="1"/>
  <c r="C62" i="7"/>
  <c r="C61" i="26"/>
  <c r="C61" i="17"/>
  <c r="P284" i="1"/>
  <c r="S61" i="17" s="1"/>
  <c r="H284" i="1"/>
  <c r="S61" i="9" s="1"/>
  <c r="C61" i="9"/>
  <c r="C60" i="28"/>
  <c r="Z283" i="1"/>
  <c r="S60" i="28" s="1"/>
  <c r="C60" i="19"/>
  <c r="R283" i="1"/>
  <c r="S60" i="19" s="1"/>
  <c r="J283" i="1"/>
  <c r="S60" i="11" s="1"/>
  <c r="C60" i="11"/>
  <c r="C59" i="21"/>
  <c r="T282" i="1"/>
  <c r="S59" i="21" s="1"/>
  <c r="C59" i="13"/>
  <c r="L282" i="1"/>
  <c r="S59" i="13" s="1"/>
  <c r="D282" i="1"/>
  <c r="S59" i="5" s="1"/>
  <c r="C59" i="5"/>
  <c r="C58" i="24"/>
  <c r="V281" i="1"/>
  <c r="S58" i="24" s="1"/>
  <c r="C58" i="15"/>
  <c r="N281" i="1"/>
  <c r="S58" i="15" s="1"/>
  <c r="F281" i="1"/>
  <c r="S58" i="7" s="1"/>
  <c r="C58" i="7"/>
  <c r="C57" i="26"/>
  <c r="C57" i="17"/>
  <c r="P280" i="1"/>
  <c r="S57" i="17" s="1"/>
  <c r="H280" i="1"/>
  <c r="S57" i="9" s="1"/>
  <c r="C57" i="9"/>
  <c r="C56" i="28"/>
  <c r="Z279" i="1"/>
  <c r="S56" i="28" s="1"/>
  <c r="C56" i="19"/>
  <c r="R279" i="1"/>
  <c r="S56" i="19" s="1"/>
  <c r="J279" i="1"/>
  <c r="S56" i="11" s="1"/>
  <c r="C56" i="11"/>
  <c r="C55" i="21"/>
  <c r="T278" i="1"/>
  <c r="S55" i="21" s="1"/>
  <c r="L278" i="1"/>
  <c r="S55" i="13" s="1"/>
  <c r="C55" i="13"/>
  <c r="D278" i="1"/>
  <c r="S55" i="5" s="1"/>
  <c r="C55" i="5"/>
  <c r="C54" i="24"/>
  <c r="V277" i="1"/>
  <c r="S54" i="24" s="1"/>
  <c r="C54" i="15"/>
  <c r="N277" i="1"/>
  <c r="S54" i="15" s="1"/>
  <c r="F277" i="1"/>
  <c r="S54" i="7" s="1"/>
  <c r="C54" i="7"/>
  <c r="C53" i="26"/>
  <c r="C53" i="17"/>
  <c r="P276" i="1"/>
  <c r="S53" i="17" s="1"/>
  <c r="H276" i="1"/>
  <c r="S53" i="9" s="1"/>
  <c r="C53" i="9"/>
  <c r="C52" i="28"/>
  <c r="Z275" i="1"/>
  <c r="S52" i="28" s="1"/>
  <c r="C52" i="19"/>
  <c r="R275" i="1"/>
  <c r="S52" i="19" s="1"/>
  <c r="J275" i="1"/>
  <c r="S52" i="11" s="1"/>
  <c r="C52" i="11"/>
  <c r="T274" i="1"/>
  <c r="S51" i="21" s="1"/>
  <c r="C51" i="21"/>
  <c r="L274" i="1"/>
  <c r="S51" i="13" s="1"/>
  <c r="C51" i="13"/>
  <c r="D274" i="1"/>
  <c r="S51" i="5" s="1"/>
  <c r="C51" i="5"/>
  <c r="C50" i="24"/>
  <c r="V273" i="1"/>
  <c r="S50" i="24" s="1"/>
  <c r="C50" i="15"/>
  <c r="N273" i="1"/>
  <c r="S50" i="15" s="1"/>
  <c r="F273" i="1"/>
  <c r="S50" i="7" s="1"/>
  <c r="C50" i="7"/>
  <c r="C49" i="26"/>
  <c r="P272" i="1"/>
  <c r="S49" i="17" s="1"/>
  <c r="C49" i="17"/>
  <c r="H272" i="1"/>
  <c r="S49" i="9" s="1"/>
  <c r="C49" i="9"/>
  <c r="C48" i="28"/>
  <c r="Z271" i="1"/>
  <c r="S48" i="28" s="1"/>
  <c r="R271" i="1"/>
  <c r="S48" i="19" s="1"/>
  <c r="C48" i="19"/>
  <c r="J271" i="1"/>
  <c r="S48" i="11" s="1"/>
  <c r="C48" i="11"/>
  <c r="T270" i="1"/>
  <c r="S47" i="21" s="1"/>
  <c r="C47" i="21"/>
  <c r="L270" i="1"/>
  <c r="S47" i="13" s="1"/>
  <c r="C47" i="13"/>
  <c r="D270" i="1"/>
  <c r="S47" i="5" s="1"/>
  <c r="C47" i="5"/>
  <c r="C46" i="24"/>
  <c r="V269" i="1"/>
  <c r="S46" i="24" s="1"/>
  <c r="C46" i="15"/>
  <c r="N269" i="1"/>
  <c r="S46" i="15" s="1"/>
  <c r="F269" i="1"/>
  <c r="S46" i="7" s="1"/>
  <c r="C46" i="7"/>
  <c r="C45" i="26"/>
  <c r="P268" i="1"/>
  <c r="S45" i="17" s="1"/>
  <c r="C45" i="17"/>
  <c r="H268" i="1"/>
  <c r="S45" i="9" s="1"/>
  <c r="C45" i="9"/>
  <c r="C44" i="28"/>
  <c r="Z267" i="1"/>
  <c r="S44" i="28" s="1"/>
  <c r="R267" i="1"/>
  <c r="S44" i="19" s="1"/>
  <c r="C44" i="19"/>
  <c r="J267" i="1"/>
  <c r="S44" i="11" s="1"/>
  <c r="C44" i="11"/>
  <c r="T266" i="1"/>
  <c r="S43" i="21" s="1"/>
  <c r="C43" i="21"/>
  <c r="L266" i="1"/>
  <c r="S43" i="13" s="1"/>
  <c r="C43" i="13"/>
  <c r="D266" i="1"/>
  <c r="S43" i="5" s="1"/>
  <c r="C43" i="5"/>
  <c r="C42" i="24"/>
  <c r="V265" i="1"/>
  <c r="S42" i="24" s="1"/>
  <c r="C42" i="15"/>
  <c r="N265" i="1"/>
  <c r="S42" i="15" s="1"/>
  <c r="F265" i="1"/>
  <c r="S42" i="7" s="1"/>
  <c r="C42" i="7"/>
  <c r="C41" i="26"/>
  <c r="P264" i="1"/>
  <c r="S41" i="17" s="1"/>
  <c r="C41" i="17"/>
  <c r="H264" i="1"/>
  <c r="S41" i="9" s="1"/>
  <c r="C41" i="9"/>
  <c r="C40" i="28"/>
  <c r="Z263" i="1"/>
  <c r="S40" i="28" s="1"/>
  <c r="R263" i="1"/>
  <c r="S40" i="19" s="1"/>
  <c r="C40" i="19"/>
  <c r="J263" i="1"/>
  <c r="S40" i="11" s="1"/>
  <c r="C40" i="11"/>
  <c r="F262" i="1"/>
  <c r="S39" i="7" s="1"/>
  <c r="C39" i="7"/>
  <c r="C65" i="16"/>
  <c r="O288" i="1"/>
  <c r="S65" i="16" s="1"/>
  <c r="C64" i="27"/>
  <c r="Y287" i="1"/>
  <c r="S64" i="27" s="1"/>
  <c r="I287" i="1"/>
  <c r="S64" i="10" s="1"/>
  <c r="C64" i="10"/>
  <c r="C63" i="29"/>
  <c r="AA286" i="1"/>
  <c r="S63" i="29" s="1"/>
  <c r="C63" i="20"/>
  <c r="S286" i="1"/>
  <c r="S63" i="20" s="1"/>
  <c r="K286" i="1"/>
  <c r="S63" i="12" s="1"/>
  <c r="C63" i="12"/>
  <c r="C62" i="22"/>
  <c r="U285" i="1"/>
  <c r="S62" i="22" s="1"/>
  <c r="C62" i="14"/>
  <c r="M285" i="1"/>
  <c r="S62" i="14" s="1"/>
  <c r="E285" i="1"/>
  <c r="S62" i="6" s="1"/>
  <c r="C62" i="6"/>
  <c r="C61" i="25"/>
  <c r="W284" i="1"/>
  <c r="S61" i="25" s="1"/>
  <c r="C61" i="16"/>
  <c r="O284" i="1"/>
  <c r="S61" i="16" s="1"/>
  <c r="G284" i="1"/>
  <c r="S61" i="8" s="1"/>
  <c r="C61" i="8"/>
  <c r="C60" i="27"/>
  <c r="Y283" i="1"/>
  <c r="S60" i="27" s="1"/>
  <c r="C60" i="18"/>
  <c r="Q283" i="1"/>
  <c r="S60" i="18" s="1"/>
  <c r="C60" i="10"/>
  <c r="I283" i="1"/>
  <c r="S60" i="10" s="1"/>
  <c r="C59" i="29"/>
  <c r="AA282" i="1"/>
  <c r="S59" i="29" s="1"/>
  <c r="C59" i="20"/>
  <c r="S282" i="1"/>
  <c r="S59" i="20" s="1"/>
  <c r="K282" i="1"/>
  <c r="S59" i="12" s="1"/>
  <c r="C59" i="12"/>
  <c r="C282" i="1"/>
  <c r="S59" i="4" s="1"/>
  <c r="C59" i="4"/>
  <c r="C58" i="22"/>
  <c r="U281" i="1"/>
  <c r="S58" i="22" s="1"/>
  <c r="C58" i="14"/>
  <c r="M281" i="1"/>
  <c r="S58" i="14" s="1"/>
  <c r="E281" i="1"/>
  <c r="S58" i="6" s="1"/>
  <c r="C58" i="6"/>
  <c r="C57" i="25"/>
  <c r="W280" i="1"/>
  <c r="S57" i="25" s="1"/>
  <c r="C57" i="16"/>
  <c r="O280" i="1"/>
  <c r="S57" i="16" s="1"/>
  <c r="G280" i="1"/>
  <c r="S57" i="8" s="1"/>
  <c r="C57" i="8"/>
  <c r="C56" i="27"/>
  <c r="Y279" i="1"/>
  <c r="S56" i="27" s="1"/>
  <c r="C56" i="18"/>
  <c r="Q279" i="1"/>
  <c r="S56" i="18" s="1"/>
  <c r="I279" i="1"/>
  <c r="S56" i="10" s="1"/>
  <c r="C56" i="10"/>
  <c r="C55" i="29"/>
  <c r="AA278" i="1"/>
  <c r="S55" i="29" s="1"/>
  <c r="C55" i="20"/>
  <c r="S278" i="1"/>
  <c r="S55" i="20" s="1"/>
  <c r="C55" i="12"/>
  <c r="K278" i="1"/>
  <c r="S55" i="12" s="1"/>
  <c r="C278" i="1"/>
  <c r="S55" i="4" s="1"/>
  <c r="C55" i="4"/>
  <c r="C54" i="22"/>
  <c r="U277" i="1"/>
  <c r="S54" i="22" s="1"/>
  <c r="C54" i="14"/>
  <c r="M277" i="1"/>
  <c r="S54" i="14" s="1"/>
  <c r="E277" i="1"/>
  <c r="S54" i="6" s="1"/>
  <c r="C54" i="6"/>
  <c r="C53" i="25"/>
  <c r="W276" i="1"/>
  <c r="S53" i="25" s="1"/>
  <c r="C53" i="16"/>
  <c r="O276" i="1"/>
  <c r="S53" i="16" s="1"/>
  <c r="G276" i="1"/>
  <c r="S53" i="8" s="1"/>
  <c r="C53" i="8"/>
  <c r="C52" i="27"/>
  <c r="Y275" i="1"/>
  <c r="S52" i="27" s="1"/>
  <c r="C52" i="18"/>
  <c r="Q275" i="1"/>
  <c r="S52" i="18" s="1"/>
  <c r="I275" i="1"/>
  <c r="S52" i="10" s="1"/>
  <c r="C52" i="10"/>
  <c r="C51" i="29"/>
  <c r="AA274" i="1"/>
  <c r="S51" i="29" s="1"/>
  <c r="C51" i="20"/>
  <c r="S274" i="1"/>
  <c r="S51" i="20" s="1"/>
  <c r="K274" i="1"/>
  <c r="S51" i="12" s="1"/>
  <c r="C51" i="12"/>
  <c r="C274" i="1"/>
  <c r="S51" i="4" s="1"/>
  <c r="C51" i="4"/>
  <c r="C50" i="22"/>
  <c r="U273" i="1"/>
  <c r="S50" i="22" s="1"/>
  <c r="C50" i="14"/>
  <c r="M273" i="1"/>
  <c r="S50" i="14" s="1"/>
  <c r="E273" i="1"/>
  <c r="S50" i="6" s="1"/>
  <c r="C50" i="6"/>
  <c r="C49" i="25"/>
  <c r="W272" i="1"/>
  <c r="S49" i="25" s="1"/>
  <c r="C49" i="16"/>
  <c r="O272" i="1"/>
  <c r="S49" i="16" s="1"/>
  <c r="G272" i="1"/>
  <c r="S49" i="8" s="1"/>
  <c r="C49" i="8"/>
  <c r="C48" i="27"/>
  <c r="Y271" i="1"/>
  <c r="S48" i="27" s="1"/>
  <c r="C48" i="18"/>
  <c r="Q271" i="1"/>
  <c r="S48" i="18" s="1"/>
  <c r="I271" i="1"/>
  <c r="S48" i="10" s="1"/>
  <c r="C48" i="10"/>
  <c r="C47" i="29"/>
  <c r="AA270" i="1"/>
  <c r="S47" i="29" s="1"/>
  <c r="C47" i="20"/>
  <c r="S270" i="1"/>
  <c r="S47" i="20" s="1"/>
  <c r="K270" i="1"/>
  <c r="S47" i="12" s="1"/>
  <c r="C47" i="12"/>
  <c r="C270" i="1"/>
  <c r="S47" i="4" s="1"/>
  <c r="C47" i="4"/>
  <c r="C46" i="22"/>
  <c r="U269" i="1"/>
  <c r="S46" i="22" s="1"/>
  <c r="C46" i="14"/>
  <c r="M269" i="1"/>
  <c r="S46" i="14" s="1"/>
  <c r="E269" i="1"/>
  <c r="S46" i="6" s="1"/>
  <c r="C46" i="6"/>
  <c r="C45" i="25"/>
  <c r="W268" i="1"/>
  <c r="S45" i="25" s="1"/>
  <c r="C45" i="16"/>
  <c r="O268" i="1"/>
  <c r="S45" i="16" s="1"/>
  <c r="G268" i="1"/>
  <c r="S45" i="8" s="1"/>
  <c r="C45" i="8"/>
  <c r="C44" i="27"/>
  <c r="Y267" i="1"/>
  <c r="S44" i="27" s="1"/>
  <c r="C44" i="18"/>
  <c r="Q267" i="1"/>
  <c r="S44" i="18" s="1"/>
  <c r="I267" i="1"/>
  <c r="S44" i="10" s="1"/>
  <c r="C44" i="10"/>
  <c r="C43" i="29"/>
  <c r="AA266" i="1"/>
  <c r="S43" i="29" s="1"/>
  <c r="C43" i="20"/>
  <c r="S266" i="1"/>
  <c r="S43" i="20" s="1"/>
  <c r="K266" i="1"/>
  <c r="S43" i="12" s="1"/>
  <c r="C43" i="12"/>
  <c r="C266" i="1"/>
  <c r="S43" i="4" s="1"/>
  <c r="C43" i="4"/>
  <c r="C42" i="22"/>
  <c r="U265" i="1"/>
  <c r="S42" i="22" s="1"/>
  <c r="C42" i="14"/>
  <c r="M265" i="1"/>
  <c r="S42" i="14" s="1"/>
  <c r="E265" i="1"/>
  <c r="S42" i="6" s="1"/>
  <c r="C42" i="6"/>
  <c r="C41" i="25"/>
  <c r="W264" i="1"/>
  <c r="S41" i="25" s="1"/>
  <c r="C41" i="16"/>
  <c r="O264" i="1"/>
  <c r="S41" i="16" s="1"/>
  <c r="G264" i="1"/>
  <c r="S41" i="8" s="1"/>
  <c r="C41" i="8"/>
  <c r="C40" i="27"/>
  <c r="Y263" i="1"/>
  <c r="S40" i="27" s="1"/>
  <c r="C40" i="18"/>
  <c r="Q263" i="1"/>
  <c r="S40" i="18" s="1"/>
  <c r="I263" i="1"/>
  <c r="S40" i="10" s="1"/>
  <c r="C40" i="10"/>
  <c r="C39" i="15"/>
  <c r="N262" i="1"/>
  <c r="S39" i="15" s="1"/>
  <c r="C65" i="25"/>
  <c r="W288" i="1"/>
  <c r="S65" i="25" s="1"/>
  <c r="C65" i="8"/>
  <c r="G288" i="1"/>
  <c r="S65" i="8" s="1"/>
  <c r="C64" i="18"/>
  <c r="Q287" i="1"/>
  <c r="S64" i="18" s="1"/>
  <c r="C286" i="1"/>
  <c r="S63" i="4" s="1"/>
  <c r="C63" i="4"/>
  <c r="G262" i="1"/>
  <c r="S39" i="8" s="1"/>
  <c r="C39" i="8"/>
  <c r="C39" i="16"/>
  <c r="O262" i="1"/>
  <c r="S39" i="16" s="1"/>
  <c r="C39" i="25"/>
  <c r="W262" i="1"/>
  <c r="S39" i="25" s="1"/>
  <c r="C65" i="24"/>
  <c r="V288" i="1"/>
  <c r="S65" i="24" s="1"/>
  <c r="C65" i="15"/>
  <c r="N288" i="1"/>
  <c r="S65" i="15" s="1"/>
  <c r="F288" i="1"/>
  <c r="S65" i="7" s="1"/>
  <c r="C65" i="7"/>
  <c r="C64" i="26"/>
  <c r="C64" i="17"/>
  <c r="P287" i="1"/>
  <c r="S64" i="17" s="1"/>
  <c r="H287" i="1"/>
  <c r="S64" i="9" s="1"/>
  <c r="C64" i="9"/>
  <c r="C63" i="28"/>
  <c r="Z286" i="1"/>
  <c r="S63" i="28" s="1"/>
  <c r="C63" i="19"/>
  <c r="R286" i="1"/>
  <c r="S63" i="19" s="1"/>
  <c r="J286" i="1"/>
  <c r="S63" i="11" s="1"/>
  <c r="C63" i="11"/>
  <c r="C62" i="21"/>
  <c r="T285" i="1"/>
  <c r="S62" i="21" s="1"/>
  <c r="L285" i="1"/>
  <c r="S62" i="13" s="1"/>
  <c r="C62" i="13"/>
  <c r="D285" i="1"/>
  <c r="S62" i="5" s="1"/>
  <c r="C62" i="5"/>
  <c r="C61" i="24"/>
  <c r="V284" i="1"/>
  <c r="S61" i="24" s="1"/>
  <c r="C61" i="15"/>
  <c r="N284" i="1"/>
  <c r="S61" i="15" s="1"/>
  <c r="F284" i="1"/>
  <c r="S61" i="7" s="1"/>
  <c r="C61" i="7"/>
  <c r="C60" i="26"/>
  <c r="C60" i="17"/>
  <c r="P283" i="1"/>
  <c r="S60" i="17" s="1"/>
  <c r="H283" i="1"/>
  <c r="S60" i="9" s="1"/>
  <c r="C60" i="9"/>
  <c r="C59" i="28"/>
  <c r="Z282" i="1"/>
  <c r="S59" i="28" s="1"/>
  <c r="C59" i="19"/>
  <c r="R282" i="1"/>
  <c r="S59" i="19" s="1"/>
  <c r="J282" i="1"/>
  <c r="S59" i="11" s="1"/>
  <c r="C59" i="11"/>
  <c r="C58" i="21"/>
  <c r="T281" i="1"/>
  <c r="S58" i="21" s="1"/>
  <c r="L281" i="1"/>
  <c r="S58" i="13" s="1"/>
  <c r="C58" i="13"/>
  <c r="D281" i="1"/>
  <c r="S58" i="5" s="1"/>
  <c r="C58" i="5"/>
  <c r="C57" i="24"/>
  <c r="V280" i="1"/>
  <c r="S57" i="24" s="1"/>
  <c r="C57" i="15"/>
  <c r="N280" i="1"/>
  <c r="S57" i="15" s="1"/>
  <c r="F280" i="1"/>
  <c r="S57" i="7" s="1"/>
  <c r="C57" i="7"/>
  <c r="C56" i="26"/>
  <c r="C56" i="17"/>
  <c r="P279" i="1"/>
  <c r="S56" i="17" s="1"/>
  <c r="H279" i="1"/>
  <c r="S56" i="9" s="1"/>
  <c r="C56" i="9"/>
  <c r="C55" i="28"/>
  <c r="Z278" i="1"/>
  <c r="S55" i="28" s="1"/>
  <c r="C55" i="19"/>
  <c r="R278" i="1"/>
  <c r="S55" i="19" s="1"/>
  <c r="J278" i="1"/>
  <c r="S55" i="11" s="1"/>
  <c r="C55" i="11"/>
  <c r="C54" i="21"/>
  <c r="T277" i="1"/>
  <c r="S54" i="21" s="1"/>
  <c r="L277" i="1"/>
  <c r="S54" i="13" s="1"/>
  <c r="C54" i="13"/>
  <c r="D277" i="1"/>
  <c r="S54" i="5" s="1"/>
  <c r="C54" i="5"/>
  <c r="C53" i="24"/>
  <c r="V276" i="1"/>
  <c r="S53" i="24" s="1"/>
  <c r="C53" i="15"/>
  <c r="N276" i="1"/>
  <c r="S53" i="15" s="1"/>
  <c r="F276" i="1"/>
  <c r="S53" i="7" s="1"/>
  <c r="C53" i="7"/>
  <c r="C52" i="26"/>
  <c r="C52" i="17"/>
  <c r="P275" i="1"/>
  <c r="S52" i="17" s="1"/>
  <c r="H275" i="1"/>
  <c r="S52" i="9" s="1"/>
  <c r="C52" i="9"/>
  <c r="C51" i="28"/>
  <c r="Z274" i="1"/>
  <c r="S51" i="28" s="1"/>
  <c r="C51" i="19"/>
  <c r="R274" i="1"/>
  <c r="S51" i="19" s="1"/>
  <c r="J274" i="1"/>
  <c r="S51" i="11" s="1"/>
  <c r="C51" i="11"/>
  <c r="C50" i="21"/>
  <c r="T273" i="1"/>
  <c r="S50" i="21" s="1"/>
  <c r="L273" i="1"/>
  <c r="S50" i="13" s="1"/>
  <c r="C50" i="13"/>
  <c r="D273" i="1"/>
  <c r="S50" i="5" s="1"/>
  <c r="C50" i="5"/>
  <c r="C49" i="24"/>
  <c r="V272" i="1"/>
  <c r="S49" i="24" s="1"/>
  <c r="C49" i="15"/>
  <c r="N272" i="1"/>
  <c r="S49" i="15" s="1"/>
  <c r="F272" i="1"/>
  <c r="S49" i="7" s="1"/>
  <c r="C49" i="7"/>
  <c r="C48" i="26"/>
  <c r="C48" i="17"/>
  <c r="P271" i="1"/>
  <c r="S48" i="17" s="1"/>
  <c r="C48" i="9"/>
  <c r="H271" i="1"/>
  <c r="S48" i="9" s="1"/>
  <c r="C47" i="28"/>
  <c r="Z270" i="1"/>
  <c r="S47" i="28" s="1"/>
  <c r="C47" i="19"/>
  <c r="R270" i="1"/>
  <c r="S47" i="19" s="1"/>
  <c r="J270" i="1"/>
  <c r="S47" i="11" s="1"/>
  <c r="C47" i="11"/>
  <c r="C46" i="21"/>
  <c r="T269" i="1"/>
  <c r="S46" i="21" s="1"/>
  <c r="L269" i="1"/>
  <c r="S46" i="13" s="1"/>
  <c r="C46" i="13"/>
  <c r="D269" i="1"/>
  <c r="S46" i="5" s="1"/>
  <c r="C46" i="5"/>
  <c r="C45" i="24"/>
  <c r="V268" i="1"/>
  <c r="S45" i="24" s="1"/>
  <c r="C45" i="15"/>
  <c r="N268" i="1"/>
  <c r="S45" i="15" s="1"/>
  <c r="F268" i="1"/>
  <c r="S45" i="7" s="1"/>
  <c r="C45" i="7"/>
  <c r="C44" i="26"/>
  <c r="C44" i="17"/>
  <c r="P267" i="1"/>
  <c r="S44" i="17" s="1"/>
  <c r="H267" i="1"/>
  <c r="S44" i="9" s="1"/>
  <c r="C44" i="9"/>
  <c r="C43" i="28"/>
  <c r="Z266" i="1"/>
  <c r="S43" i="28" s="1"/>
  <c r="C43" i="19"/>
  <c r="R266" i="1"/>
  <c r="S43" i="19" s="1"/>
  <c r="J266" i="1"/>
  <c r="S43" i="11" s="1"/>
  <c r="C43" i="11"/>
  <c r="C42" i="21"/>
  <c r="T265" i="1"/>
  <c r="S42" i="21" s="1"/>
  <c r="L265" i="1"/>
  <c r="S42" i="13" s="1"/>
  <c r="C42" i="13"/>
  <c r="D265" i="1"/>
  <c r="S42" i="5" s="1"/>
  <c r="C42" i="5"/>
  <c r="C41" i="24"/>
  <c r="V264" i="1"/>
  <c r="S41" i="24" s="1"/>
  <c r="N264" i="1"/>
  <c r="S41" i="15" s="1"/>
  <c r="C41" i="15"/>
  <c r="F264" i="1"/>
  <c r="S41" i="7" s="1"/>
  <c r="C41" i="7"/>
  <c r="C40" i="26"/>
  <c r="P263" i="1"/>
  <c r="S40" i="17" s="1"/>
  <c r="C40" i="17"/>
  <c r="H263" i="1"/>
  <c r="S40" i="9" s="1"/>
  <c r="C40" i="9"/>
  <c r="C39" i="24"/>
  <c r="V262" i="1"/>
  <c r="S39" i="24" s="1"/>
  <c r="H262" i="1"/>
  <c r="S39" i="9" s="1"/>
  <c r="C39" i="9"/>
  <c r="C39" i="17"/>
  <c r="P262" i="1"/>
  <c r="S39" i="17" s="1"/>
  <c r="C39" i="26"/>
  <c r="C65" i="22"/>
  <c r="U288" i="1"/>
  <c r="S65" i="22" s="1"/>
  <c r="C65" i="14"/>
  <c r="M288" i="1"/>
  <c r="S65" i="14" s="1"/>
  <c r="E288" i="1"/>
  <c r="S65" i="6" s="1"/>
  <c r="C65" i="6"/>
  <c r="C64" i="25"/>
  <c r="W287" i="1"/>
  <c r="S64" i="25" s="1"/>
  <c r="C64" i="16"/>
  <c r="O287" i="1"/>
  <c r="S64" i="16" s="1"/>
  <c r="G287" i="1"/>
  <c r="S64" i="8" s="1"/>
  <c r="C64" i="8"/>
  <c r="C63" i="27"/>
  <c r="Y286" i="1"/>
  <c r="S63" i="27" s="1"/>
  <c r="C63" i="18"/>
  <c r="Q286" i="1"/>
  <c r="S63" i="18" s="1"/>
  <c r="I286" i="1"/>
  <c r="S63" i="10" s="1"/>
  <c r="C63" i="10"/>
  <c r="C62" i="29"/>
  <c r="AA285" i="1"/>
  <c r="S62" i="29" s="1"/>
  <c r="C62" i="20"/>
  <c r="S285" i="1"/>
  <c r="S62" i="20" s="1"/>
  <c r="C62" i="12"/>
  <c r="K285" i="1"/>
  <c r="S62" i="12" s="1"/>
  <c r="C285" i="1"/>
  <c r="S62" i="4" s="1"/>
  <c r="C62" i="4"/>
  <c r="C61" i="22"/>
  <c r="U284" i="1"/>
  <c r="S61" i="22" s="1"/>
  <c r="C61" i="14"/>
  <c r="M284" i="1"/>
  <c r="S61" i="14" s="1"/>
  <c r="E284" i="1"/>
  <c r="S61" i="6" s="1"/>
  <c r="C61" i="6"/>
  <c r="C60" i="25"/>
  <c r="W283" i="1"/>
  <c r="S60" i="25" s="1"/>
  <c r="C60" i="16"/>
  <c r="O283" i="1"/>
  <c r="S60" i="16" s="1"/>
  <c r="G283" i="1"/>
  <c r="S60" i="8" s="1"/>
  <c r="C60" i="8"/>
  <c r="C59" i="27"/>
  <c r="Y282" i="1"/>
  <c r="S59" i="27" s="1"/>
  <c r="C59" i="18"/>
  <c r="Q282" i="1"/>
  <c r="S59" i="18" s="1"/>
  <c r="I282" i="1"/>
  <c r="S59" i="10" s="1"/>
  <c r="C59" i="10"/>
  <c r="C58" i="29"/>
  <c r="AA281" i="1"/>
  <c r="S58" i="29" s="1"/>
  <c r="C58" i="20"/>
  <c r="S281" i="1"/>
  <c r="S58" i="20" s="1"/>
  <c r="K281" i="1"/>
  <c r="S58" i="12" s="1"/>
  <c r="C58" i="12"/>
  <c r="C281" i="1"/>
  <c r="S58" i="4" s="1"/>
  <c r="C58" i="4"/>
  <c r="C57" i="22"/>
  <c r="U280" i="1"/>
  <c r="S57" i="22" s="1"/>
  <c r="C57" i="14"/>
  <c r="M280" i="1"/>
  <c r="S57" i="14" s="1"/>
  <c r="E280" i="1"/>
  <c r="S57" i="6" s="1"/>
  <c r="C57" i="6"/>
  <c r="C56" i="25"/>
  <c r="W279" i="1"/>
  <c r="S56" i="25" s="1"/>
  <c r="C56" i="16"/>
  <c r="O279" i="1"/>
  <c r="S56" i="16" s="1"/>
  <c r="G279" i="1"/>
  <c r="S56" i="8" s="1"/>
  <c r="C56" i="8"/>
  <c r="C55" i="27"/>
  <c r="Y278" i="1"/>
  <c r="S55" i="27" s="1"/>
  <c r="C55" i="18"/>
  <c r="Q278" i="1"/>
  <c r="S55" i="18" s="1"/>
  <c r="C55" i="10"/>
  <c r="I278" i="1"/>
  <c r="S55" i="10" s="1"/>
  <c r="C54" i="29"/>
  <c r="AA277" i="1"/>
  <c r="S54" i="29" s="1"/>
  <c r="C54" i="20"/>
  <c r="S277" i="1"/>
  <c r="S54" i="20" s="1"/>
  <c r="K277" i="1"/>
  <c r="S54" i="12" s="1"/>
  <c r="C54" i="12"/>
  <c r="C277" i="1"/>
  <c r="S54" i="4" s="1"/>
  <c r="C54" i="4"/>
  <c r="C53" i="22"/>
  <c r="U276" i="1"/>
  <c r="S53" i="22" s="1"/>
  <c r="C53" i="14"/>
  <c r="M276" i="1"/>
  <c r="S53" i="14" s="1"/>
  <c r="E276" i="1"/>
  <c r="S53" i="6" s="1"/>
  <c r="C53" i="6"/>
  <c r="C52" i="25"/>
  <c r="W275" i="1"/>
  <c r="S52" i="25" s="1"/>
  <c r="C52" i="16"/>
  <c r="O275" i="1"/>
  <c r="S52" i="16" s="1"/>
  <c r="G275" i="1"/>
  <c r="S52" i="8" s="1"/>
  <c r="C52" i="8"/>
  <c r="C51" i="27"/>
  <c r="Y274" i="1"/>
  <c r="S51" i="27" s="1"/>
  <c r="Q274" i="1"/>
  <c r="S51" i="18" s="1"/>
  <c r="C51" i="18"/>
  <c r="I274" i="1"/>
  <c r="S51" i="10" s="1"/>
  <c r="C51" i="10"/>
  <c r="C50" i="29"/>
  <c r="AA273" i="1"/>
  <c r="S50" i="29" s="1"/>
  <c r="C50" i="20"/>
  <c r="S273" i="1"/>
  <c r="S50" i="20" s="1"/>
  <c r="K273" i="1"/>
  <c r="S50" i="12" s="1"/>
  <c r="C50" i="12"/>
  <c r="C273" i="1"/>
  <c r="S50" i="4" s="1"/>
  <c r="C50" i="4"/>
  <c r="C49" i="22"/>
  <c r="U272" i="1"/>
  <c r="S49" i="22" s="1"/>
  <c r="C49" i="14"/>
  <c r="M272" i="1"/>
  <c r="S49" i="14" s="1"/>
  <c r="E272" i="1"/>
  <c r="S49" i="6" s="1"/>
  <c r="C49" i="6"/>
  <c r="C48" i="25"/>
  <c r="W271" i="1"/>
  <c r="S48" i="25" s="1"/>
  <c r="C48" i="16"/>
  <c r="O271" i="1"/>
  <c r="S48" i="16" s="1"/>
  <c r="G271" i="1"/>
  <c r="S48" i="8" s="1"/>
  <c r="C48" i="8"/>
  <c r="C47" i="27"/>
  <c r="Y270" i="1"/>
  <c r="S47" i="27" s="1"/>
  <c r="Q270" i="1"/>
  <c r="S47" i="18" s="1"/>
  <c r="C47" i="18"/>
  <c r="I270" i="1"/>
  <c r="S47" i="10" s="1"/>
  <c r="C47" i="10"/>
  <c r="C46" i="29"/>
  <c r="AA269" i="1"/>
  <c r="S46" i="29" s="1"/>
  <c r="S269" i="1"/>
  <c r="S46" i="20" s="1"/>
  <c r="C46" i="20"/>
  <c r="K269" i="1"/>
  <c r="S46" i="12" s="1"/>
  <c r="C46" i="12"/>
  <c r="C269" i="1"/>
  <c r="S46" i="4" s="1"/>
  <c r="C46" i="4"/>
  <c r="C45" i="22"/>
  <c r="U268" i="1"/>
  <c r="S45" i="22" s="1"/>
  <c r="C45" i="14"/>
  <c r="M268" i="1"/>
  <c r="S45" i="14" s="1"/>
  <c r="E268" i="1"/>
  <c r="S45" i="6" s="1"/>
  <c r="C45" i="6"/>
  <c r="C44" i="25"/>
  <c r="W267" i="1"/>
  <c r="S44" i="25" s="1"/>
  <c r="C44" i="16"/>
  <c r="O267" i="1"/>
  <c r="S44" i="16" s="1"/>
  <c r="G267" i="1"/>
  <c r="S44" i="8" s="1"/>
  <c r="C44" i="8"/>
  <c r="C43" i="27"/>
  <c r="Y266" i="1"/>
  <c r="S43" i="27" s="1"/>
  <c r="Q266" i="1"/>
  <c r="S43" i="18" s="1"/>
  <c r="C43" i="18"/>
  <c r="I266" i="1"/>
  <c r="S43" i="10" s="1"/>
  <c r="C43" i="10"/>
  <c r="C42" i="29"/>
  <c r="AA265" i="1"/>
  <c r="S42" i="29" s="1"/>
  <c r="S265" i="1"/>
  <c r="S42" i="20" s="1"/>
  <c r="C42" i="20"/>
  <c r="K265" i="1"/>
  <c r="S42" i="12" s="1"/>
  <c r="C42" i="12"/>
  <c r="C265" i="1"/>
  <c r="S42" i="4" s="1"/>
  <c r="C42" i="4"/>
  <c r="C41" i="22"/>
  <c r="U264" i="1"/>
  <c r="S41" i="22" s="1"/>
  <c r="C41" i="14"/>
  <c r="M264" i="1"/>
  <c r="S41" i="14" s="1"/>
  <c r="E264" i="1"/>
  <c r="S41" i="6" s="1"/>
  <c r="C41" i="6"/>
  <c r="C40" i="25"/>
  <c r="W263" i="1"/>
  <c r="S40" i="25" s="1"/>
  <c r="C40" i="16"/>
  <c r="O263" i="1"/>
  <c r="S40" i="16" s="1"/>
  <c r="G263" i="1"/>
  <c r="S40" i="8" s="1"/>
  <c r="C40" i="8"/>
  <c r="I262" i="1"/>
  <c r="S39" i="10" s="1"/>
  <c r="C39" i="10"/>
  <c r="C39" i="18"/>
  <c r="Q262" i="1"/>
  <c r="S39" i="18" s="1"/>
  <c r="C39" i="27"/>
  <c r="Y262" i="1"/>
  <c r="S39" i="27" s="1"/>
  <c r="C65" i="21"/>
  <c r="T288" i="1"/>
  <c r="S65" i="21" s="1"/>
  <c r="L288" i="1"/>
  <c r="S65" i="13" s="1"/>
  <c r="C65" i="13"/>
  <c r="D288" i="1"/>
  <c r="S65" i="5" s="1"/>
  <c r="C65" i="5"/>
  <c r="C64" i="24"/>
  <c r="V287" i="1"/>
  <c r="S64" i="24" s="1"/>
  <c r="C64" i="15"/>
  <c r="N287" i="1"/>
  <c r="S64" i="15" s="1"/>
  <c r="F287" i="1"/>
  <c r="S64" i="7" s="1"/>
  <c r="C64" i="7"/>
  <c r="C63" i="26"/>
  <c r="C63" i="17"/>
  <c r="P286" i="1"/>
  <c r="S63" i="17" s="1"/>
  <c r="H286" i="1"/>
  <c r="S63" i="9" s="1"/>
  <c r="C63" i="9"/>
  <c r="C62" i="28"/>
  <c r="Z285" i="1"/>
  <c r="S62" i="28" s="1"/>
  <c r="C62" i="19"/>
  <c r="R285" i="1"/>
  <c r="S62" i="19" s="1"/>
  <c r="C62" i="11"/>
  <c r="J285" i="1"/>
  <c r="S62" i="11" s="1"/>
  <c r="C61" i="21"/>
  <c r="T284" i="1"/>
  <c r="S61" i="21" s="1"/>
  <c r="C61" i="13"/>
  <c r="L284" i="1"/>
  <c r="S61" i="13" s="1"/>
  <c r="D284" i="1"/>
  <c r="S61" i="5" s="1"/>
  <c r="C61" i="5"/>
  <c r="C60" i="24"/>
  <c r="V283" i="1"/>
  <c r="S60" i="24" s="1"/>
  <c r="C60" i="15"/>
  <c r="N283" i="1"/>
  <c r="S60" i="15" s="1"/>
  <c r="F283" i="1"/>
  <c r="S60" i="7" s="1"/>
  <c r="C60" i="7"/>
  <c r="C59" i="26"/>
  <c r="C59" i="17"/>
  <c r="P282" i="1"/>
  <c r="S59" i="17" s="1"/>
  <c r="H282" i="1"/>
  <c r="S59" i="9" s="1"/>
  <c r="C59" i="9"/>
  <c r="C58" i="28"/>
  <c r="Z281" i="1"/>
  <c r="S58" i="28" s="1"/>
  <c r="C58" i="19"/>
  <c r="R281" i="1"/>
  <c r="S58" i="19" s="1"/>
  <c r="C58" i="11"/>
  <c r="J281" i="1"/>
  <c r="S58" i="11" s="1"/>
  <c r="C57" i="21"/>
  <c r="T280" i="1"/>
  <c r="S57" i="21" s="1"/>
  <c r="L280" i="1"/>
  <c r="S57" i="13" s="1"/>
  <c r="C57" i="13"/>
  <c r="D280" i="1"/>
  <c r="S57" i="5" s="1"/>
  <c r="C57" i="5"/>
  <c r="C56" i="24"/>
  <c r="V279" i="1"/>
  <c r="S56" i="24" s="1"/>
  <c r="C56" i="15"/>
  <c r="N279" i="1"/>
  <c r="S56" i="15" s="1"/>
  <c r="F279" i="1"/>
  <c r="S56" i="7" s="1"/>
  <c r="C56" i="7"/>
  <c r="C55" i="26"/>
  <c r="C55" i="17"/>
  <c r="P278" i="1"/>
  <c r="S55" i="17" s="1"/>
  <c r="H278" i="1"/>
  <c r="S55" i="9" s="1"/>
  <c r="C55" i="9"/>
  <c r="C54" i="28"/>
  <c r="Z277" i="1"/>
  <c r="S54" i="28" s="1"/>
  <c r="C54" i="19"/>
  <c r="R277" i="1"/>
  <c r="S54" i="19" s="1"/>
  <c r="J277" i="1"/>
  <c r="S54" i="11" s="1"/>
  <c r="C54" i="11"/>
  <c r="C53" i="21"/>
  <c r="T276" i="1"/>
  <c r="S53" i="21" s="1"/>
  <c r="L276" i="1"/>
  <c r="S53" i="13" s="1"/>
  <c r="C53" i="13"/>
  <c r="D276" i="1"/>
  <c r="S53" i="5" s="1"/>
  <c r="C53" i="5"/>
  <c r="C52" i="24"/>
  <c r="V275" i="1"/>
  <c r="S52" i="24" s="1"/>
  <c r="C52" i="15"/>
  <c r="N275" i="1"/>
  <c r="S52" i="15" s="1"/>
  <c r="F275" i="1"/>
  <c r="S52" i="7" s="1"/>
  <c r="C52" i="7"/>
  <c r="C51" i="26"/>
  <c r="C51" i="17"/>
  <c r="P274" i="1"/>
  <c r="S51" i="17" s="1"/>
  <c r="H274" i="1"/>
  <c r="S51" i="9" s="1"/>
  <c r="C51" i="9"/>
  <c r="C50" i="28"/>
  <c r="Z273" i="1"/>
  <c r="S50" i="28" s="1"/>
  <c r="C50" i="19"/>
  <c r="R273" i="1"/>
  <c r="S50" i="19" s="1"/>
  <c r="J273" i="1"/>
  <c r="S50" i="11" s="1"/>
  <c r="C50" i="11"/>
  <c r="C49" i="21"/>
  <c r="T272" i="1"/>
  <c r="S49" i="21" s="1"/>
  <c r="L272" i="1"/>
  <c r="S49" i="13" s="1"/>
  <c r="C49" i="13"/>
  <c r="D272" i="1"/>
  <c r="S49" i="5" s="1"/>
  <c r="C49" i="5"/>
  <c r="C48" i="24"/>
  <c r="V271" i="1"/>
  <c r="S48" i="24" s="1"/>
  <c r="C48" i="15"/>
  <c r="N271" i="1"/>
  <c r="S48" i="15" s="1"/>
  <c r="F271" i="1"/>
  <c r="S48" i="7" s="1"/>
  <c r="C48" i="7"/>
  <c r="C47" i="26"/>
  <c r="C47" i="17"/>
  <c r="P270" i="1"/>
  <c r="S47" i="17" s="1"/>
  <c r="H270" i="1"/>
  <c r="S47" i="9" s="1"/>
  <c r="C47" i="9"/>
  <c r="C46" i="28"/>
  <c r="Z269" i="1"/>
  <c r="S46" i="28" s="1"/>
  <c r="C46" i="19"/>
  <c r="R269" i="1"/>
  <c r="S46" i="19" s="1"/>
  <c r="J269" i="1"/>
  <c r="S46" i="11" s="1"/>
  <c r="C46" i="11"/>
  <c r="C45" i="21"/>
  <c r="T268" i="1"/>
  <c r="S45" i="21" s="1"/>
  <c r="L268" i="1"/>
  <c r="S45" i="13" s="1"/>
  <c r="C45" i="13"/>
  <c r="D268" i="1"/>
  <c r="S45" i="5" s="1"/>
  <c r="C45" i="5"/>
  <c r="C44" i="24"/>
  <c r="V267" i="1"/>
  <c r="S44" i="24" s="1"/>
  <c r="C44" i="15"/>
  <c r="N267" i="1"/>
  <c r="S44" i="15" s="1"/>
  <c r="F267" i="1"/>
  <c r="S44" i="7" s="1"/>
  <c r="C44" i="7"/>
  <c r="C43" i="26"/>
  <c r="C43" i="17"/>
  <c r="P266" i="1"/>
  <c r="S43" i="17" s="1"/>
  <c r="H266" i="1"/>
  <c r="S43" i="9" s="1"/>
  <c r="C43" i="9"/>
  <c r="C42" i="28"/>
  <c r="Z265" i="1"/>
  <c r="S42" i="28" s="1"/>
  <c r="C42" i="19"/>
  <c r="R265" i="1"/>
  <c r="S42" i="19" s="1"/>
  <c r="J265" i="1"/>
  <c r="S42" i="11" s="1"/>
  <c r="C42" i="11"/>
  <c r="C41" i="21"/>
  <c r="T264" i="1"/>
  <c r="S41" i="21" s="1"/>
  <c r="L264" i="1"/>
  <c r="S41" i="13" s="1"/>
  <c r="C41" i="13"/>
  <c r="D264" i="1"/>
  <c r="S41" i="5" s="1"/>
  <c r="C41" i="5"/>
  <c r="C40" i="24"/>
  <c r="V263" i="1"/>
  <c r="S40" i="24" s="1"/>
  <c r="C40" i="15"/>
  <c r="N263" i="1"/>
  <c r="S40" i="15" s="1"/>
  <c r="F263" i="1"/>
  <c r="S40" i="7" s="1"/>
  <c r="C40" i="7"/>
  <c r="C39" i="19"/>
  <c r="R262" i="1"/>
  <c r="S39" i="19" s="1"/>
  <c r="C65" i="29"/>
  <c r="AA288" i="1"/>
  <c r="S65" i="29" s="1"/>
  <c r="K288" i="1"/>
  <c r="S65" i="12" s="1"/>
  <c r="C65" i="12"/>
  <c r="C64" i="22"/>
  <c r="U287" i="1"/>
  <c r="S64" i="22" s="1"/>
  <c r="E287" i="1"/>
  <c r="S64" i="6" s="1"/>
  <c r="C64" i="6"/>
  <c r="C63" i="25"/>
  <c r="W286" i="1"/>
  <c r="S63" i="25" s="1"/>
  <c r="C63" i="16"/>
  <c r="O286" i="1"/>
  <c r="S63" i="16" s="1"/>
  <c r="G286" i="1"/>
  <c r="S63" i="8" s="1"/>
  <c r="C63" i="8"/>
  <c r="C62" i="18"/>
  <c r="Q285" i="1"/>
  <c r="S62" i="18" s="1"/>
  <c r="I285" i="1"/>
  <c r="S62" i="10" s="1"/>
  <c r="C62" i="10"/>
  <c r="C61" i="29"/>
  <c r="AA284" i="1"/>
  <c r="S61" i="29" s="1"/>
  <c r="C61" i="20"/>
  <c r="S284" i="1"/>
  <c r="S61" i="20" s="1"/>
  <c r="K284" i="1"/>
  <c r="S61" i="12" s="1"/>
  <c r="C61" i="12"/>
  <c r="C284" i="1"/>
  <c r="S61" i="4" s="1"/>
  <c r="C61" i="4"/>
  <c r="C60" i="22"/>
  <c r="U283" i="1"/>
  <c r="S60" i="22" s="1"/>
  <c r="C60" i="14"/>
  <c r="M283" i="1"/>
  <c r="S60" i="14" s="1"/>
  <c r="E283" i="1"/>
  <c r="S60" i="6" s="1"/>
  <c r="C60" i="6"/>
  <c r="C59" i="25"/>
  <c r="W282" i="1"/>
  <c r="S59" i="25" s="1"/>
  <c r="C59" i="16"/>
  <c r="O282" i="1"/>
  <c r="S59" i="16" s="1"/>
  <c r="G282" i="1"/>
  <c r="S59" i="8" s="1"/>
  <c r="C59" i="8"/>
  <c r="C58" i="27"/>
  <c r="Y281" i="1"/>
  <c r="S58" i="27" s="1"/>
  <c r="C58" i="18"/>
  <c r="Q281" i="1"/>
  <c r="S58" i="18" s="1"/>
  <c r="I281" i="1"/>
  <c r="S58" i="10" s="1"/>
  <c r="C58" i="10"/>
  <c r="C57" i="29"/>
  <c r="AA280" i="1"/>
  <c r="S57" i="29" s="1"/>
  <c r="C57" i="20"/>
  <c r="S280" i="1"/>
  <c r="S57" i="20" s="1"/>
  <c r="C57" i="12"/>
  <c r="K280" i="1"/>
  <c r="S57" i="12" s="1"/>
  <c r="C280" i="1"/>
  <c r="S57" i="4" s="1"/>
  <c r="C57" i="4"/>
  <c r="C56" i="22"/>
  <c r="U279" i="1"/>
  <c r="S56" i="22" s="1"/>
  <c r="C56" i="14"/>
  <c r="M279" i="1"/>
  <c r="S56" i="14" s="1"/>
  <c r="E279" i="1"/>
  <c r="S56" i="6" s="1"/>
  <c r="C56" i="6"/>
  <c r="C55" i="25"/>
  <c r="W278" i="1"/>
  <c r="S55" i="25" s="1"/>
  <c r="C55" i="16"/>
  <c r="O278" i="1"/>
  <c r="S55" i="16" s="1"/>
  <c r="G278" i="1"/>
  <c r="S55" i="8" s="1"/>
  <c r="C55" i="8"/>
  <c r="C54" i="27"/>
  <c r="Y277" i="1"/>
  <c r="S54" i="27" s="1"/>
  <c r="C54" i="18"/>
  <c r="Q277" i="1"/>
  <c r="S54" i="18" s="1"/>
  <c r="I277" i="1"/>
  <c r="S54" i="10" s="1"/>
  <c r="C54" i="10"/>
  <c r="C53" i="29"/>
  <c r="AA276" i="1"/>
  <c r="S53" i="29" s="1"/>
  <c r="C53" i="20"/>
  <c r="S276" i="1"/>
  <c r="S53" i="20" s="1"/>
  <c r="K276" i="1"/>
  <c r="S53" i="12" s="1"/>
  <c r="C53" i="12"/>
  <c r="C276" i="1"/>
  <c r="S53" i="4" s="1"/>
  <c r="C53" i="4"/>
  <c r="C52" i="22"/>
  <c r="U275" i="1"/>
  <c r="S52" i="22" s="1"/>
  <c r="C52" i="14"/>
  <c r="M275" i="1"/>
  <c r="S52" i="14" s="1"/>
  <c r="E275" i="1"/>
  <c r="S52" i="6" s="1"/>
  <c r="C52" i="6"/>
  <c r="C51" i="25"/>
  <c r="W274" i="1"/>
  <c r="S51" i="25" s="1"/>
  <c r="C51" i="16"/>
  <c r="O274" i="1"/>
  <c r="S51" i="16" s="1"/>
  <c r="G274" i="1"/>
  <c r="S51" i="8" s="1"/>
  <c r="C51" i="8"/>
  <c r="C50" i="27"/>
  <c r="Y273" i="1"/>
  <c r="S50" i="27" s="1"/>
  <c r="C50" i="18"/>
  <c r="Q273" i="1"/>
  <c r="S50" i="18" s="1"/>
  <c r="I273" i="1"/>
  <c r="S50" i="10" s="1"/>
  <c r="C50" i="10"/>
  <c r="C49" i="29"/>
  <c r="AA272" i="1"/>
  <c r="S49" i="29" s="1"/>
  <c r="C49" i="20"/>
  <c r="S272" i="1"/>
  <c r="S49" i="20" s="1"/>
  <c r="K272" i="1"/>
  <c r="S49" i="12" s="1"/>
  <c r="C49" i="12"/>
  <c r="C272" i="1"/>
  <c r="S49" i="4" s="1"/>
  <c r="C49" i="4"/>
  <c r="C48" i="22"/>
  <c r="U271" i="1"/>
  <c r="S48" i="22" s="1"/>
  <c r="C48" i="14"/>
  <c r="M271" i="1"/>
  <c r="S48" i="14" s="1"/>
  <c r="E271" i="1"/>
  <c r="S48" i="6" s="1"/>
  <c r="C48" i="6"/>
  <c r="C47" i="25"/>
  <c r="W270" i="1"/>
  <c r="S47" i="25" s="1"/>
  <c r="C47" i="16"/>
  <c r="O270" i="1"/>
  <c r="S47" i="16" s="1"/>
  <c r="G270" i="1"/>
  <c r="S47" i="8" s="1"/>
  <c r="C47" i="8"/>
  <c r="C46" i="27"/>
  <c r="Y269" i="1"/>
  <c r="S46" i="27" s="1"/>
  <c r="C46" i="18"/>
  <c r="Q269" i="1"/>
  <c r="S46" i="18" s="1"/>
  <c r="I269" i="1"/>
  <c r="S46" i="10" s="1"/>
  <c r="C46" i="10"/>
  <c r="C45" i="29"/>
  <c r="AA268" i="1"/>
  <c r="S45" i="29" s="1"/>
  <c r="C45" i="20"/>
  <c r="S268" i="1"/>
  <c r="S45" i="20" s="1"/>
  <c r="K268" i="1"/>
  <c r="S45" i="12" s="1"/>
  <c r="C45" i="12"/>
  <c r="C268" i="1"/>
  <c r="S45" i="4" s="1"/>
  <c r="C45" i="4"/>
  <c r="C44" i="22"/>
  <c r="U267" i="1"/>
  <c r="S44" i="22" s="1"/>
  <c r="C44" i="14"/>
  <c r="M267" i="1"/>
  <c r="S44" i="14" s="1"/>
  <c r="E267" i="1"/>
  <c r="S44" i="6" s="1"/>
  <c r="C44" i="6"/>
  <c r="C43" i="25"/>
  <c r="W266" i="1"/>
  <c r="S43" i="25" s="1"/>
  <c r="C43" i="16"/>
  <c r="O266" i="1"/>
  <c r="S43" i="16" s="1"/>
  <c r="G266" i="1"/>
  <c r="S43" i="8" s="1"/>
  <c r="C43" i="8"/>
  <c r="C42" i="27"/>
  <c r="Y265" i="1"/>
  <c r="S42" i="27" s="1"/>
  <c r="C42" i="18"/>
  <c r="Q265" i="1"/>
  <c r="S42" i="18" s="1"/>
  <c r="I265" i="1"/>
  <c r="S42" i="10" s="1"/>
  <c r="C42" i="10"/>
  <c r="C41" i="29"/>
  <c r="AA264" i="1"/>
  <c r="S41" i="29" s="1"/>
  <c r="C41" i="20"/>
  <c r="S264" i="1"/>
  <c r="S41" i="20" s="1"/>
  <c r="K264" i="1"/>
  <c r="S41" i="12" s="1"/>
  <c r="C41" i="12"/>
  <c r="C264" i="1"/>
  <c r="S41" i="4" s="1"/>
  <c r="C41" i="4"/>
  <c r="C40" i="22"/>
  <c r="U263" i="1"/>
  <c r="S40" i="22" s="1"/>
  <c r="C40" i="14"/>
  <c r="M263" i="1"/>
  <c r="S40" i="14" s="1"/>
  <c r="E263" i="1"/>
  <c r="S40" i="6" s="1"/>
  <c r="C40" i="6"/>
  <c r="AA232" i="1"/>
  <c r="R39" i="29" s="1"/>
  <c r="B39" i="29"/>
  <c r="Z257" i="1"/>
  <c r="R64" i="28" s="1"/>
  <c r="B64" i="28"/>
  <c r="D256" i="1"/>
  <c r="R63" i="5" s="1"/>
  <c r="B63" i="5"/>
  <c r="U232" i="1"/>
  <c r="R39" i="22" s="1"/>
  <c r="B39" i="22"/>
  <c r="F258" i="1"/>
  <c r="R65" i="7" s="1"/>
  <c r="B65" i="7"/>
  <c r="D255" i="1"/>
  <c r="R62" i="5" s="1"/>
  <c r="B62" i="5"/>
  <c r="F254" i="1"/>
  <c r="R61" i="7" s="1"/>
  <c r="B61" i="7"/>
  <c r="D251" i="1"/>
  <c r="R58" i="5" s="1"/>
  <c r="B58" i="5"/>
  <c r="F250" i="1"/>
  <c r="R57" i="7" s="1"/>
  <c r="B57" i="7"/>
  <c r="L247" i="1"/>
  <c r="R54" i="13" s="1"/>
  <c r="B54" i="13"/>
  <c r="N246" i="1"/>
  <c r="R53" i="15" s="1"/>
  <c r="B53" i="15"/>
  <c r="D243" i="1"/>
  <c r="R50" i="5" s="1"/>
  <c r="B50" i="5"/>
  <c r="N242" i="1"/>
  <c r="R49" i="15" s="1"/>
  <c r="B49" i="15"/>
  <c r="F242" i="1"/>
  <c r="R49" i="7" s="1"/>
  <c r="B49" i="7"/>
  <c r="P241" i="1"/>
  <c r="R48" i="17" s="1"/>
  <c r="B48" i="17"/>
  <c r="H241" i="1"/>
  <c r="R48" i="9" s="1"/>
  <c r="B48" i="9"/>
  <c r="Z240" i="1"/>
  <c r="R47" i="28" s="1"/>
  <c r="B47" i="28"/>
  <c r="R240" i="1"/>
  <c r="R47" i="19" s="1"/>
  <c r="B47" i="19"/>
  <c r="J240" i="1"/>
  <c r="R47" i="11" s="1"/>
  <c r="B47" i="11"/>
  <c r="T239" i="1"/>
  <c r="R46" i="21" s="1"/>
  <c r="B46" i="21"/>
  <c r="L239" i="1"/>
  <c r="R46" i="13" s="1"/>
  <c r="B46" i="13"/>
  <c r="D239" i="1"/>
  <c r="R46" i="5" s="1"/>
  <c r="B46" i="5"/>
  <c r="V238" i="1"/>
  <c r="R45" i="24" s="1"/>
  <c r="B45" i="24"/>
  <c r="N238" i="1"/>
  <c r="R45" i="15" s="1"/>
  <c r="B45" i="15"/>
  <c r="B44" i="26"/>
  <c r="P237" i="1"/>
  <c r="R44" i="17" s="1"/>
  <c r="B44" i="17"/>
  <c r="H237" i="1"/>
  <c r="R44" i="9" s="1"/>
  <c r="B44" i="9"/>
  <c r="Z236" i="1"/>
  <c r="R43" i="28" s="1"/>
  <c r="B43" i="28"/>
  <c r="R236" i="1"/>
  <c r="R43" i="19" s="1"/>
  <c r="B43" i="19"/>
  <c r="J236" i="1"/>
  <c r="R43" i="11" s="1"/>
  <c r="B43" i="11"/>
  <c r="T235" i="1"/>
  <c r="R42" i="21" s="1"/>
  <c r="B42" i="21"/>
  <c r="L235" i="1"/>
  <c r="R42" i="13" s="1"/>
  <c r="B42" i="13"/>
  <c r="D235" i="1"/>
  <c r="R42" i="5" s="1"/>
  <c r="B42" i="5"/>
  <c r="V234" i="1"/>
  <c r="R41" i="24" s="1"/>
  <c r="B41" i="24"/>
  <c r="N234" i="1"/>
  <c r="R41" i="15" s="1"/>
  <c r="B41" i="15"/>
  <c r="F234" i="1"/>
  <c r="R41" i="7" s="1"/>
  <c r="B41" i="7"/>
  <c r="B40" i="26"/>
  <c r="P233" i="1"/>
  <c r="R40" i="17" s="1"/>
  <c r="B40" i="17"/>
  <c r="H233" i="1"/>
  <c r="R40" i="9" s="1"/>
  <c r="B40" i="9"/>
  <c r="I232" i="1"/>
  <c r="R39" i="10" s="1"/>
  <c r="B39" i="10"/>
  <c r="Z258" i="1"/>
  <c r="R65" i="28" s="1"/>
  <c r="B65" i="28"/>
  <c r="K232" i="1"/>
  <c r="R39" i="12" s="1"/>
  <c r="B39" i="12"/>
  <c r="P258" i="1"/>
  <c r="R65" i="17" s="1"/>
  <c r="B65" i="17"/>
  <c r="R257" i="1"/>
  <c r="R64" i="19" s="1"/>
  <c r="B64" i="19"/>
  <c r="L256" i="1"/>
  <c r="R63" i="13" s="1"/>
  <c r="B63" i="13"/>
  <c r="E232" i="1"/>
  <c r="R39" i="6" s="1"/>
  <c r="B39" i="6"/>
  <c r="M232" i="1"/>
  <c r="R39" i="14" s="1"/>
  <c r="B39" i="14"/>
  <c r="V258" i="1"/>
  <c r="R65" i="24" s="1"/>
  <c r="B65" i="24"/>
  <c r="N258" i="1"/>
  <c r="R65" i="15" s="1"/>
  <c r="B65" i="15"/>
  <c r="B64" i="26"/>
  <c r="P257" i="1"/>
  <c r="R64" i="17" s="1"/>
  <c r="B64" i="17"/>
  <c r="H257" i="1"/>
  <c r="R64" i="9" s="1"/>
  <c r="B64" i="9"/>
  <c r="Z256" i="1"/>
  <c r="R63" i="28" s="1"/>
  <c r="B63" i="28"/>
  <c r="R256" i="1"/>
  <c r="R63" i="19" s="1"/>
  <c r="B63" i="19"/>
  <c r="J256" i="1"/>
  <c r="R63" i="11" s="1"/>
  <c r="B63" i="11"/>
  <c r="T255" i="1"/>
  <c r="R62" i="21" s="1"/>
  <c r="B62" i="21"/>
  <c r="L255" i="1"/>
  <c r="R62" i="13" s="1"/>
  <c r="B62" i="13"/>
  <c r="V254" i="1"/>
  <c r="R61" i="24" s="1"/>
  <c r="B61" i="24"/>
  <c r="N254" i="1"/>
  <c r="R61" i="15" s="1"/>
  <c r="B61" i="15"/>
  <c r="B60" i="26"/>
  <c r="P253" i="1"/>
  <c r="R60" i="17" s="1"/>
  <c r="B60" i="17"/>
  <c r="H253" i="1"/>
  <c r="R60" i="9" s="1"/>
  <c r="B60" i="9"/>
  <c r="Z252" i="1"/>
  <c r="R59" i="28" s="1"/>
  <c r="B59" i="28"/>
  <c r="R252" i="1"/>
  <c r="R59" i="19" s="1"/>
  <c r="B59" i="19"/>
  <c r="J252" i="1"/>
  <c r="R59" i="11" s="1"/>
  <c r="B59" i="11"/>
  <c r="T251" i="1"/>
  <c r="R58" i="21" s="1"/>
  <c r="B58" i="21"/>
  <c r="L251" i="1"/>
  <c r="R58" i="13" s="1"/>
  <c r="B58" i="13"/>
  <c r="V250" i="1"/>
  <c r="R57" i="24" s="1"/>
  <c r="B57" i="24"/>
  <c r="N250" i="1"/>
  <c r="R57" i="15" s="1"/>
  <c r="B57" i="15"/>
  <c r="B56" i="26"/>
  <c r="P249" i="1"/>
  <c r="R56" i="17" s="1"/>
  <c r="B56" i="17"/>
  <c r="H249" i="1"/>
  <c r="R56" i="9" s="1"/>
  <c r="B56" i="9"/>
  <c r="Z248" i="1"/>
  <c r="R55" i="28" s="1"/>
  <c r="B55" i="28"/>
  <c r="R248" i="1"/>
  <c r="R55" i="19" s="1"/>
  <c r="B55" i="19"/>
  <c r="J248" i="1"/>
  <c r="R55" i="11" s="1"/>
  <c r="B55" i="11"/>
  <c r="T247" i="1"/>
  <c r="R54" i="21" s="1"/>
  <c r="B54" i="21"/>
  <c r="D247" i="1"/>
  <c r="R54" i="5" s="1"/>
  <c r="B54" i="5"/>
  <c r="V246" i="1"/>
  <c r="R53" i="24" s="1"/>
  <c r="B53" i="24"/>
  <c r="F246" i="1"/>
  <c r="R53" i="7" s="1"/>
  <c r="B53" i="7"/>
  <c r="B52" i="26"/>
  <c r="P245" i="1"/>
  <c r="R52" i="17" s="1"/>
  <c r="B52" i="17"/>
  <c r="H245" i="1"/>
  <c r="R52" i="9" s="1"/>
  <c r="B52" i="9"/>
  <c r="Z244" i="1"/>
  <c r="R51" i="28" s="1"/>
  <c r="B51" i="28"/>
  <c r="R244" i="1"/>
  <c r="R51" i="19" s="1"/>
  <c r="B51" i="19"/>
  <c r="J244" i="1"/>
  <c r="R51" i="11" s="1"/>
  <c r="B51" i="11"/>
  <c r="T243" i="1"/>
  <c r="R50" i="21" s="1"/>
  <c r="B50" i="21"/>
  <c r="L243" i="1"/>
  <c r="R50" i="13" s="1"/>
  <c r="B50" i="13"/>
  <c r="V242" i="1"/>
  <c r="R49" i="24" s="1"/>
  <c r="B49" i="24"/>
  <c r="B48" i="26"/>
  <c r="F238" i="1"/>
  <c r="R45" i="7" s="1"/>
  <c r="B45" i="7"/>
  <c r="F232" i="1"/>
  <c r="R39" i="7" s="1"/>
  <c r="B39" i="7"/>
  <c r="N232" i="1"/>
  <c r="R39" i="15" s="1"/>
  <c r="B39" i="15"/>
  <c r="V232" i="1"/>
  <c r="R39" i="24" s="1"/>
  <c r="B39" i="24"/>
  <c r="U258" i="1"/>
  <c r="R65" i="22" s="1"/>
  <c r="B65" i="22"/>
  <c r="M258" i="1"/>
  <c r="R65" i="14" s="1"/>
  <c r="B65" i="14"/>
  <c r="E258" i="1"/>
  <c r="R65" i="6" s="1"/>
  <c r="B65" i="6"/>
  <c r="W257" i="1"/>
  <c r="R64" i="25" s="1"/>
  <c r="B64" i="25"/>
  <c r="O257" i="1"/>
  <c r="R64" i="16" s="1"/>
  <c r="B64" i="16"/>
  <c r="G257" i="1"/>
  <c r="R64" i="8" s="1"/>
  <c r="B64" i="8"/>
  <c r="Y256" i="1"/>
  <c r="R63" i="27" s="1"/>
  <c r="B63" i="27"/>
  <c r="Q256" i="1"/>
  <c r="R63" i="18" s="1"/>
  <c r="B63" i="18"/>
  <c r="I256" i="1"/>
  <c r="R63" i="10" s="1"/>
  <c r="B63" i="10"/>
  <c r="AA255" i="1"/>
  <c r="R62" i="29" s="1"/>
  <c r="B62" i="29"/>
  <c r="S255" i="1"/>
  <c r="R62" i="20" s="1"/>
  <c r="B62" i="20"/>
  <c r="K255" i="1"/>
  <c r="R62" i="12" s="1"/>
  <c r="B62" i="12"/>
  <c r="C255" i="1"/>
  <c r="R62" i="4" s="1"/>
  <c r="B62" i="4"/>
  <c r="U254" i="1"/>
  <c r="R61" i="22" s="1"/>
  <c r="B61" i="22"/>
  <c r="M254" i="1"/>
  <c r="R61" i="14" s="1"/>
  <c r="B61" i="14"/>
  <c r="E254" i="1"/>
  <c r="R61" i="6" s="1"/>
  <c r="B61" i="6"/>
  <c r="W253" i="1"/>
  <c r="R60" i="25" s="1"/>
  <c r="B60" i="25"/>
  <c r="O253" i="1"/>
  <c r="R60" i="16" s="1"/>
  <c r="B60" i="16"/>
  <c r="G253" i="1"/>
  <c r="R60" i="8" s="1"/>
  <c r="B60" i="8"/>
  <c r="Y252" i="1"/>
  <c r="R59" i="27" s="1"/>
  <c r="B59" i="27"/>
  <c r="Q252" i="1"/>
  <c r="R59" i="18" s="1"/>
  <c r="B59" i="18"/>
  <c r="I252" i="1"/>
  <c r="R59" i="10" s="1"/>
  <c r="B59" i="10"/>
  <c r="AA251" i="1"/>
  <c r="R58" i="29" s="1"/>
  <c r="B58" i="29"/>
  <c r="S251" i="1"/>
  <c r="R58" i="20" s="1"/>
  <c r="B58" i="20"/>
  <c r="K251" i="1"/>
  <c r="R58" i="12" s="1"/>
  <c r="B58" i="12"/>
  <c r="C251" i="1"/>
  <c r="R58" i="4" s="1"/>
  <c r="B58" i="4"/>
  <c r="U250" i="1"/>
  <c r="R57" i="22" s="1"/>
  <c r="B57" i="22"/>
  <c r="M250" i="1"/>
  <c r="R57" i="14" s="1"/>
  <c r="B57" i="14"/>
  <c r="E250" i="1"/>
  <c r="R57" i="6" s="1"/>
  <c r="B57" i="6"/>
  <c r="W249" i="1"/>
  <c r="R56" i="25" s="1"/>
  <c r="B56" i="25"/>
  <c r="O249" i="1"/>
  <c r="R56" i="16" s="1"/>
  <c r="B56" i="16"/>
  <c r="G249" i="1"/>
  <c r="R56" i="8" s="1"/>
  <c r="B56" i="8"/>
  <c r="Y248" i="1"/>
  <c r="R55" i="27" s="1"/>
  <c r="B55" i="27"/>
  <c r="Q248" i="1"/>
  <c r="R55" i="18" s="1"/>
  <c r="B55" i="18"/>
  <c r="I248" i="1"/>
  <c r="R55" i="10" s="1"/>
  <c r="B55" i="10"/>
  <c r="AA247" i="1"/>
  <c r="R54" i="29" s="1"/>
  <c r="B54" i="29"/>
  <c r="S247" i="1"/>
  <c r="R54" i="20" s="1"/>
  <c r="B54" i="20"/>
  <c r="K247" i="1"/>
  <c r="R54" i="12" s="1"/>
  <c r="B54" i="12"/>
  <c r="C247" i="1"/>
  <c r="R54" i="4" s="1"/>
  <c r="B54" i="4"/>
  <c r="U246" i="1"/>
  <c r="R53" i="22" s="1"/>
  <c r="B53" i="22"/>
  <c r="M246" i="1"/>
  <c r="R53" i="14" s="1"/>
  <c r="B53" i="14"/>
  <c r="E246" i="1"/>
  <c r="R53" i="6" s="1"/>
  <c r="B53" i="6"/>
  <c r="W245" i="1"/>
  <c r="R52" i="25" s="1"/>
  <c r="B52" i="25"/>
  <c r="O245" i="1"/>
  <c r="R52" i="16" s="1"/>
  <c r="B52" i="16"/>
  <c r="G245" i="1"/>
  <c r="R52" i="8" s="1"/>
  <c r="B52" i="8"/>
  <c r="Y244" i="1"/>
  <c r="R51" i="27" s="1"/>
  <c r="B51" i="27"/>
  <c r="Q244" i="1"/>
  <c r="R51" i="18" s="1"/>
  <c r="B51" i="18"/>
  <c r="I244" i="1"/>
  <c r="R51" i="10" s="1"/>
  <c r="B51" i="10"/>
  <c r="AA243" i="1"/>
  <c r="R50" i="29" s="1"/>
  <c r="B50" i="29"/>
  <c r="S243" i="1"/>
  <c r="R50" i="20" s="1"/>
  <c r="B50" i="20"/>
  <c r="K243" i="1"/>
  <c r="R50" i="12" s="1"/>
  <c r="B50" i="12"/>
  <c r="C243" i="1"/>
  <c r="R50" i="4" s="1"/>
  <c r="B50" i="4"/>
  <c r="U242" i="1"/>
  <c r="R49" i="22" s="1"/>
  <c r="B49" i="22"/>
  <c r="M242" i="1"/>
  <c r="R49" i="14" s="1"/>
  <c r="B49" i="14"/>
  <c r="E242" i="1"/>
  <c r="R49" i="6" s="1"/>
  <c r="B49" i="6"/>
  <c r="W241" i="1"/>
  <c r="R48" i="25" s="1"/>
  <c r="B48" i="25"/>
  <c r="O241" i="1"/>
  <c r="R48" i="16" s="1"/>
  <c r="B48" i="16"/>
  <c r="G241" i="1"/>
  <c r="R48" i="8" s="1"/>
  <c r="B48" i="8"/>
  <c r="Y240" i="1"/>
  <c r="R47" i="27" s="1"/>
  <c r="B47" i="27"/>
  <c r="Q240" i="1"/>
  <c r="R47" i="18" s="1"/>
  <c r="B47" i="18"/>
  <c r="I240" i="1"/>
  <c r="R47" i="10" s="1"/>
  <c r="B47" i="10"/>
  <c r="AA239" i="1"/>
  <c r="R46" i="29" s="1"/>
  <c r="B46" i="29"/>
  <c r="S239" i="1"/>
  <c r="R46" i="20" s="1"/>
  <c r="B46" i="20"/>
  <c r="K239" i="1"/>
  <c r="R46" i="12" s="1"/>
  <c r="B46" i="12"/>
  <c r="C239" i="1"/>
  <c r="R46" i="4" s="1"/>
  <c r="B46" i="4"/>
  <c r="U238" i="1"/>
  <c r="R45" i="22" s="1"/>
  <c r="B45" i="22"/>
  <c r="M238" i="1"/>
  <c r="R45" i="14" s="1"/>
  <c r="B45" i="14"/>
  <c r="E238" i="1"/>
  <c r="R45" i="6" s="1"/>
  <c r="B45" i="6"/>
  <c r="W237" i="1"/>
  <c r="R44" i="25" s="1"/>
  <c r="B44" i="25"/>
  <c r="O237" i="1"/>
  <c r="R44" i="16" s="1"/>
  <c r="B44" i="16"/>
  <c r="G237" i="1"/>
  <c r="R44" i="8" s="1"/>
  <c r="B44" i="8"/>
  <c r="Y236" i="1"/>
  <c r="R43" i="27" s="1"/>
  <c r="B43" i="27"/>
  <c r="Q236" i="1"/>
  <c r="R43" i="18" s="1"/>
  <c r="B43" i="18"/>
  <c r="I236" i="1"/>
  <c r="R43" i="10" s="1"/>
  <c r="B43" i="10"/>
  <c r="AA235" i="1"/>
  <c r="R42" i="29" s="1"/>
  <c r="B42" i="29"/>
  <c r="S235" i="1"/>
  <c r="R42" i="20" s="1"/>
  <c r="B42" i="20"/>
  <c r="K235" i="1"/>
  <c r="R42" i="12" s="1"/>
  <c r="B42" i="12"/>
  <c r="C235" i="1"/>
  <c r="R42" i="4" s="1"/>
  <c r="B42" i="4"/>
  <c r="U234" i="1"/>
  <c r="R41" i="22" s="1"/>
  <c r="B41" i="22"/>
  <c r="M234" i="1"/>
  <c r="R41" i="14" s="1"/>
  <c r="B41" i="14"/>
  <c r="E234" i="1"/>
  <c r="R41" i="6" s="1"/>
  <c r="B41" i="6"/>
  <c r="W233" i="1"/>
  <c r="R40" i="25" s="1"/>
  <c r="B40" i="25"/>
  <c r="O233" i="1"/>
  <c r="R40" i="16" s="1"/>
  <c r="B40" i="16"/>
  <c r="G233" i="1"/>
  <c r="R40" i="8" s="1"/>
  <c r="B40" i="8"/>
  <c r="O232" i="1"/>
  <c r="R39" i="16" s="1"/>
  <c r="B39" i="16"/>
  <c r="L258" i="1"/>
  <c r="R65" i="13" s="1"/>
  <c r="B65" i="13"/>
  <c r="V257" i="1"/>
  <c r="R64" i="24" s="1"/>
  <c r="B64" i="24"/>
  <c r="B63" i="26"/>
  <c r="H256" i="1"/>
  <c r="R63" i="9" s="1"/>
  <c r="B63" i="9"/>
  <c r="Z255" i="1"/>
  <c r="R62" i="28" s="1"/>
  <c r="B62" i="28"/>
  <c r="R255" i="1"/>
  <c r="R62" i="19" s="1"/>
  <c r="B62" i="19"/>
  <c r="J255" i="1"/>
  <c r="R62" i="11" s="1"/>
  <c r="B62" i="11"/>
  <c r="T254" i="1"/>
  <c r="R61" i="21" s="1"/>
  <c r="B61" i="21"/>
  <c r="V253" i="1"/>
  <c r="R60" i="24" s="1"/>
  <c r="B60" i="24"/>
  <c r="B59" i="26"/>
  <c r="L250" i="1"/>
  <c r="R57" i="13" s="1"/>
  <c r="B57" i="13"/>
  <c r="N249" i="1"/>
  <c r="R56" i="15" s="1"/>
  <c r="B56" i="15"/>
  <c r="B55" i="26"/>
  <c r="H248" i="1"/>
  <c r="R55" i="9" s="1"/>
  <c r="B55" i="9"/>
  <c r="Z247" i="1"/>
  <c r="R54" i="28" s="1"/>
  <c r="B54" i="28"/>
  <c r="R247" i="1"/>
  <c r="R54" i="19" s="1"/>
  <c r="B54" i="19"/>
  <c r="J247" i="1"/>
  <c r="R54" i="11" s="1"/>
  <c r="B54" i="11"/>
  <c r="L246" i="1"/>
  <c r="R53" i="13" s="1"/>
  <c r="B53" i="13"/>
  <c r="N245" i="1"/>
  <c r="R52" i="15" s="1"/>
  <c r="B52" i="15"/>
  <c r="P244" i="1"/>
  <c r="R51" i="17" s="1"/>
  <c r="B51" i="17"/>
  <c r="L242" i="1"/>
  <c r="R49" i="13" s="1"/>
  <c r="B49" i="13"/>
  <c r="N241" i="1"/>
  <c r="R48" i="15" s="1"/>
  <c r="B48" i="15"/>
  <c r="B47" i="26"/>
  <c r="H240" i="1"/>
  <c r="R47" i="9" s="1"/>
  <c r="B47" i="9"/>
  <c r="Z239" i="1"/>
  <c r="R46" i="28" s="1"/>
  <c r="B46" i="28"/>
  <c r="R239" i="1"/>
  <c r="R46" i="19" s="1"/>
  <c r="B46" i="19"/>
  <c r="T238" i="1"/>
  <c r="R45" i="21" s="1"/>
  <c r="B45" i="21"/>
  <c r="L238" i="1"/>
  <c r="R45" i="13" s="1"/>
  <c r="B45" i="13"/>
  <c r="D238" i="1"/>
  <c r="R45" i="5" s="1"/>
  <c r="B45" i="5"/>
  <c r="V237" i="1"/>
  <c r="R44" i="24" s="1"/>
  <c r="B44" i="24"/>
  <c r="N237" i="1"/>
  <c r="R44" i="15" s="1"/>
  <c r="B44" i="15"/>
  <c r="F237" i="1"/>
  <c r="R44" i="7" s="1"/>
  <c r="B44" i="7"/>
  <c r="B43" i="26"/>
  <c r="P236" i="1"/>
  <c r="R43" i="17" s="1"/>
  <c r="B43" i="17"/>
  <c r="H236" i="1"/>
  <c r="R43" i="9" s="1"/>
  <c r="B43" i="9"/>
  <c r="Z235" i="1"/>
  <c r="R42" i="28" s="1"/>
  <c r="B42" i="28"/>
  <c r="R235" i="1"/>
  <c r="R42" i="19" s="1"/>
  <c r="B42" i="19"/>
  <c r="J235" i="1"/>
  <c r="R42" i="11" s="1"/>
  <c r="B42" i="11"/>
  <c r="T234" i="1"/>
  <c r="R41" i="21" s="1"/>
  <c r="B41" i="21"/>
  <c r="L234" i="1"/>
  <c r="R41" i="13" s="1"/>
  <c r="B41" i="13"/>
  <c r="D234" i="1"/>
  <c r="R41" i="5" s="1"/>
  <c r="B41" i="5"/>
  <c r="V233" i="1"/>
  <c r="R40" i="24" s="1"/>
  <c r="B40" i="24"/>
  <c r="N233" i="1"/>
  <c r="R40" i="15" s="1"/>
  <c r="B40" i="15"/>
  <c r="F233" i="1"/>
  <c r="R40" i="7" s="1"/>
  <c r="B40" i="7"/>
  <c r="G232" i="1"/>
  <c r="R39" i="8" s="1"/>
  <c r="B39" i="8"/>
  <c r="W232" i="1"/>
  <c r="R39" i="25" s="1"/>
  <c r="B39" i="25"/>
  <c r="T258" i="1"/>
  <c r="R65" i="21" s="1"/>
  <c r="B65" i="21"/>
  <c r="D258" i="1"/>
  <c r="R65" i="5" s="1"/>
  <c r="B65" i="5"/>
  <c r="N257" i="1"/>
  <c r="R64" i="15" s="1"/>
  <c r="B64" i="15"/>
  <c r="F257" i="1"/>
  <c r="R64" i="7" s="1"/>
  <c r="B64" i="7"/>
  <c r="P256" i="1"/>
  <c r="R63" i="17" s="1"/>
  <c r="B63" i="17"/>
  <c r="L254" i="1"/>
  <c r="R61" i="13" s="1"/>
  <c r="B61" i="13"/>
  <c r="D254" i="1"/>
  <c r="R61" i="5" s="1"/>
  <c r="B61" i="5"/>
  <c r="N253" i="1"/>
  <c r="R60" i="15" s="1"/>
  <c r="B60" i="15"/>
  <c r="F253" i="1"/>
  <c r="R60" i="7" s="1"/>
  <c r="B60" i="7"/>
  <c r="P252" i="1"/>
  <c r="R59" i="17" s="1"/>
  <c r="B59" i="17"/>
  <c r="H252" i="1"/>
  <c r="R59" i="9" s="1"/>
  <c r="B59" i="9"/>
  <c r="Z251" i="1"/>
  <c r="R58" i="28" s="1"/>
  <c r="B58" i="28"/>
  <c r="R251" i="1"/>
  <c r="R58" i="19" s="1"/>
  <c r="B58" i="19"/>
  <c r="J251" i="1"/>
  <c r="R58" i="11" s="1"/>
  <c r="B58" i="11"/>
  <c r="T250" i="1"/>
  <c r="R57" i="21" s="1"/>
  <c r="B57" i="21"/>
  <c r="D250" i="1"/>
  <c r="R57" i="5" s="1"/>
  <c r="B57" i="5"/>
  <c r="V249" i="1"/>
  <c r="R56" i="24" s="1"/>
  <c r="B56" i="24"/>
  <c r="F249" i="1"/>
  <c r="R56" i="7" s="1"/>
  <c r="B56" i="7"/>
  <c r="P248" i="1"/>
  <c r="R55" i="17" s="1"/>
  <c r="B55" i="17"/>
  <c r="T246" i="1"/>
  <c r="R53" i="21" s="1"/>
  <c r="B53" i="21"/>
  <c r="D246" i="1"/>
  <c r="R53" i="5" s="1"/>
  <c r="B53" i="5"/>
  <c r="V245" i="1"/>
  <c r="R52" i="24" s="1"/>
  <c r="B52" i="24"/>
  <c r="F245" i="1"/>
  <c r="R52" i="7" s="1"/>
  <c r="B52" i="7"/>
  <c r="B51" i="26"/>
  <c r="H244" i="1"/>
  <c r="R51" i="9" s="1"/>
  <c r="B51" i="9"/>
  <c r="Z243" i="1"/>
  <c r="R50" i="28" s="1"/>
  <c r="B50" i="28"/>
  <c r="R243" i="1"/>
  <c r="R50" i="19" s="1"/>
  <c r="B50" i="19"/>
  <c r="J243" i="1"/>
  <c r="R50" i="11" s="1"/>
  <c r="B50" i="11"/>
  <c r="T242" i="1"/>
  <c r="R49" i="21" s="1"/>
  <c r="B49" i="21"/>
  <c r="D242" i="1"/>
  <c r="R49" i="5" s="1"/>
  <c r="B49" i="5"/>
  <c r="V241" i="1"/>
  <c r="R48" i="24" s="1"/>
  <c r="B48" i="24"/>
  <c r="F241" i="1"/>
  <c r="R48" i="7" s="1"/>
  <c r="B48" i="7"/>
  <c r="P240" i="1"/>
  <c r="R47" i="17" s="1"/>
  <c r="B47" i="17"/>
  <c r="J239" i="1"/>
  <c r="R46" i="11" s="1"/>
  <c r="B46" i="11"/>
  <c r="H232" i="1"/>
  <c r="R39" i="9" s="1"/>
  <c r="B39" i="9"/>
  <c r="P232" i="1"/>
  <c r="R39" i="17" s="1"/>
  <c r="B39" i="17"/>
  <c r="B39" i="26"/>
  <c r="AA258" i="1"/>
  <c r="R65" i="29" s="1"/>
  <c r="B65" i="29"/>
  <c r="S258" i="1"/>
  <c r="R65" i="20" s="1"/>
  <c r="B65" i="20"/>
  <c r="K258" i="1"/>
  <c r="R65" i="12" s="1"/>
  <c r="B65" i="12"/>
  <c r="C258" i="1"/>
  <c r="R65" i="4" s="1"/>
  <c r="B65" i="4"/>
  <c r="U257" i="1"/>
  <c r="R64" i="22" s="1"/>
  <c r="B64" i="22"/>
  <c r="M257" i="1"/>
  <c r="R64" i="14" s="1"/>
  <c r="B64" i="14"/>
  <c r="E257" i="1"/>
  <c r="R64" i="6" s="1"/>
  <c r="B64" i="6"/>
  <c r="W256" i="1"/>
  <c r="R63" i="25" s="1"/>
  <c r="B63" i="25"/>
  <c r="O256" i="1"/>
  <c r="R63" i="16" s="1"/>
  <c r="B63" i="16"/>
  <c r="G256" i="1"/>
  <c r="R63" i="8" s="1"/>
  <c r="B63" i="8"/>
  <c r="Y255" i="1"/>
  <c r="R62" i="27" s="1"/>
  <c r="B62" i="27"/>
  <c r="Q255" i="1"/>
  <c r="R62" i="18" s="1"/>
  <c r="B62" i="18"/>
  <c r="I255" i="1"/>
  <c r="R62" i="10" s="1"/>
  <c r="B62" i="10"/>
  <c r="AA254" i="1"/>
  <c r="R61" i="29" s="1"/>
  <c r="B61" i="29"/>
  <c r="S254" i="1"/>
  <c r="R61" i="20" s="1"/>
  <c r="B61" i="20"/>
  <c r="K254" i="1"/>
  <c r="R61" i="12" s="1"/>
  <c r="B61" i="12"/>
  <c r="C254" i="1"/>
  <c r="R61" i="4" s="1"/>
  <c r="B61" i="4"/>
  <c r="U253" i="1"/>
  <c r="R60" i="22" s="1"/>
  <c r="B60" i="22"/>
  <c r="M253" i="1"/>
  <c r="R60" i="14" s="1"/>
  <c r="B60" i="14"/>
  <c r="E253" i="1"/>
  <c r="R60" i="6" s="1"/>
  <c r="B60" i="6"/>
  <c r="W252" i="1"/>
  <c r="R59" i="25" s="1"/>
  <c r="B59" i="25"/>
  <c r="O252" i="1"/>
  <c r="R59" i="16" s="1"/>
  <c r="B59" i="16"/>
  <c r="G252" i="1"/>
  <c r="R59" i="8" s="1"/>
  <c r="B59" i="8"/>
  <c r="Y251" i="1"/>
  <c r="R58" i="27" s="1"/>
  <c r="B58" i="27"/>
  <c r="Q251" i="1"/>
  <c r="R58" i="18" s="1"/>
  <c r="B58" i="18"/>
  <c r="I251" i="1"/>
  <c r="R58" i="10" s="1"/>
  <c r="B58" i="10"/>
  <c r="AA250" i="1"/>
  <c r="R57" i="29" s="1"/>
  <c r="B57" i="29"/>
  <c r="S250" i="1"/>
  <c r="R57" i="20" s="1"/>
  <c r="B57" i="20"/>
  <c r="K250" i="1"/>
  <c r="R57" i="12" s="1"/>
  <c r="B57" i="12"/>
  <c r="C250" i="1"/>
  <c r="R57" i="4" s="1"/>
  <c r="B57" i="4"/>
  <c r="U249" i="1"/>
  <c r="R56" i="22" s="1"/>
  <c r="B56" i="22"/>
  <c r="M249" i="1"/>
  <c r="R56" i="14" s="1"/>
  <c r="B56" i="14"/>
  <c r="E249" i="1"/>
  <c r="R56" i="6" s="1"/>
  <c r="B56" i="6"/>
  <c r="W248" i="1"/>
  <c r="R55" i="25" s="1"/>
  <c r="B55" i="25"/>
  <c r="O248" i="1"/>
  <c r="R55" i="16" s="1"/>
  <c r="B55" i="16"/>
  <c r="G248" i="1"/>
  <c r="R55" i="8" s="1"/>
  <c r="B55" i="8"/>
  <c r="Y247" i="1"/>
  <c r="R54" i="27" s="1"/>
  <c r="B54" i="27"/>
  <c r="Q247" i="1"/>
  <c r="R54" i="18" s="1"/>
  <c r="B54" i="18"/>
  <c r="I247" i="1"/>
  <c r="R54" i="10" s="1"/>
  <c r="B54" i="10"/>
  <c r="AA246" i="1"/>
  <c r="R53" i="29" s="1"/>
  <c r="B53" i="29"/>
  <c r="S246" i="1"/>
  <c r="R53" i="20" s="1"/>
  <c r="B53" i="20"/>
  <c r="K246" i="1"/>
  <c r="R53" i="12" s="1"/>
  <c r="B53" i="12"/>
  <c r="C246" i="1"/>
  <c r="R53" i="4" s="1"/>
  <c r="B53" i="4"/>
  <c r="U245" i="1"/>
  <c r="R52" i="22" s="1"/>
  <c r="B52" i="22"/>
  <c r="M245" i="1"/>
  <c r="R52" i="14" s="1"/>
  <c r="B52" i="14"/>
  <c r="E245" i="1"/>
  <c r="R52" i="6" s="1"/>
  <c r="B52" i="6"/>
  <c r="W244" i="1"/>
  <c r="R51" i="25" s="1"/>
  <c r="B51" i="25"/>
  <c r="O244" i="1"/>
  <c r="R51" i="16" s="1"/>
  <c r="B51" i="16"/>
  <c r="G244" i="1"/>
  <c r="R51" i="8" s="1"/>
  <c r="B51" i="8"/>
  <c r="Y243" i="1"/>
  <c r="R50" i="27" s="1"/>
  <c r="B50" i="27"/>
  <c r="Q243" i="1"/>
  <c r="R50" i="18" s="1"/>
  <c r="B50" i="18"/>
  <c r="I243" i="1"/>
  <c r="R50" i="10" s="1"/>
  <c r="B50" i="10"/>
  <c r="AA242" i="1"/>
  <c r="R49" i="29" s="1"/>
  <c r="B49" i="29"/>
  <c r="S242" i="1"/>
  <c r="R49" i="20" s="1"/>
  <c r="B49" i="20"/>
  <c r="K242" i="1"/>
  <c r="R49" i="12" s="1"/>
  <c r="B49" i="12"/>
  <c r="C242" i="1"/>
  <c r="R49" i="4" s="1"/>
  <c r="B49" i="4"/>
  <c r="U241" i="1"/>
  <c r="R48" i="22" s="1"/>
  <c r="B48" i="22"/>
  <c r="M241" i="1"/>
  <c r="R48" i="14" s="1"/>
  <c r="B48" i="14"/>
  <c r="E241" i="1"/>
  <c r="R48" i="6" s="1"/>
  <c r="B48" i="6"/>
  <c r="W240" i="1"/>
  <c r="R47" i="25" s="1"/>
  <c r="B47" i="25"/>
  <c r="O240" i="1"/>
  <c r="R47" i="16" s="1"/>
  <c r="B47" i="16"/>
  <c r="G240" i="1"/>
  <c r="R47" i="8" s="1"/>
  <c r="B47" i="8"/>
  <c r="Y239" i="1"/>
  <c r="R46" i="27" s="1"/>
  <c r="B46" i="27"/>
  <c r="Q239" i="1"/>
  <c r="R46" i="18" s="1"/>
  <c r="B46" i="18"/>
  <c r="I239" i="1"/>
  <c r="R46" i="10" s="1"/>
  <c r="B46" i="10"/>
  <c r="AA238" i="1"/>
  <c r="R45" i="29" s="1"/>
  <c r="B45" i="29"/>
  <c r="S238" i="1"/>
  <c r="R45" i="20" s="1"/>
  <c r="B45" i="20"/>
  <c r="K238" i="1"/>
  <c r="R45" i="12" s="1"/>
  <c r="B45" i="12"/>
  <c r="C238" i="1"/>
  <c r="R45" i="4" s="1"/>
  <c r="B45" i="4"/>
  <c r="U237" i="1"/>
  <c r="R44" i="22" s="1"/>
  <c r="B44" i="22"/>
  <c r="M237" i="1"/>
  <c r="R44" i="14" s="1"/>
  <c r="B44" i="14"/>
  <c r="E237" i="1"/>
  <c r="R44" i="6" s="1"/>
  <c r="B44" i="6"/>
  <c r="W236" i="1"/>
  <c r="R43" i="25" s="1"/>
  <c r="B43" i="25"/>
  <c r="O236" i="1"/>
  <c r="R43" i="16" s="1"/>
  <c r="B43" i="16"/>
  <c r="G236" i="1"/>
  <c r="R43" i="8" s="1"/>
  <c r="B43" i="8"/>
  <c r="Y235" i="1"/>
  <c r="R42" i="27" s="1"/>
  <c r="B42" i="27"/>
  <c r="Q235" i="1"/>
  <c r="R42" i="18" s="1"/>
  <c r="B42" i="18"/>
  <c r="I235" i="1"/>
  <c r="R42" i="10" s="1"/>
  <c r="B42" i="10"/>
  <c r="AA234" i="1"/>
  <c r="R41" i="29" s="1"/>
  <c r="B41" i="29"/>
  <c r="S234" i="1"/>
  <c r="R41" i="20" s="1"/>
  <c r="B41" i="20"/>
  <c r="K234" i="1"/>
  <c r="R41" i="12" s="1"/>
  <c r="B41" i="12"/>
  <c r="C234" i="1"/>
  <c r="R41" i="4" s="1"/>
  <c r="B41" i="4"/>
  <c r="U233" i="1"/>
  <c r="R40" i="22" s="1"/>
  <c r="B40" i="22"/>
  <c r="M233" i="1"/>
  <c r="R40" i="14" s="1"/>
  <c r="B40" i="14"/>
  <c r="E233" i="1"/>
  <c r="R40" i="6" s="1"/>
  <c r="B40" i="6"/>
  <c r="Y232" i="1"/>
  <c r="R39" i="27" s="1"/>
  <c r="B39" i="27"/>
  <c r="R258" i="1"/>
  <c r="R65" i="19" s="1"/>
  <c r="B65" i="19"/>
  <c r="J258" i="1"/>
  <c r="R65" i="11" s="1"/>
  <c r="B65" i="11"/>
  <c r="T257" i="1"/>
  <c r="R64" i="21" s="1"/>
  <c r="B64" i="21"/>
  <c r="V256" i="1"/>
  <c r="R63" i="24" s="1"/>
  <c r="B63" i="24"/>
  <c r="F256" i="1"/>
  <c r="R63" i="7" s="1"/>
  <c r="B63" i="7"/>
  <c r="P255" i="1"/>
  <c r="R62" i="17" s="1"/>
  <c r="B62" i="17"/>
  <c r="Z254" i="1"/>
  <c r="R61" i="28" s="1"/>
  <c r="B61" i="28"/>
  <c r="R254" i="1"/>
  <c r="R61" i="19" s="1"/>
  <c r="B61" i="19"/>
  <c r="J254" i="1"/>
  <c r="R61" i="11" s="1"/>
  <c r="B61" i="11"/>
  <c r="T253" i="1"/>
  <c r="R60" i="21" s="1"/>
  <c r="B60" i="21"/>
  <c r="D253" i="1"/>
  <c r="R60" i="5" s="1"/>
  <c r="B60" i="5"/>
  <c r="F252" i="1"/>
  <c r="R59" i="7" s="1"/>
  <c r="B59" i="7"/>
  <c r="P251" i="1"/>
  <c r="R58" i="17" s="1"/>
  <c r="B58" i="17"/>
  <c r="Z250" i="1"/>
  <c r="R57" i="28" s="1"/>
  <c r="B57" i="28"/>
  <c r="R250" i="1"/>
  <c r="R57" i="19" s="1"/>
  <c r="B57" i="19"/>
  <c r="J250" i="1"/>
  <c r="R57" i="11" s="1"/>
  <c r="B57" i="11"/>
  <c r="T249" i="1"/>
  <c r="R56" i="21" s="1"/>
  <c r="B56" i="21"/>
  <c r="D249" i="1"/>
  <c r="R56" i="5" s="1"/>
  <c r="B56" i="5"/>
  <c r="F248" i="1"/>
  <c r="R55" i="7" s="1"/>
  <c r="B55" i="7"/>
  <c r="P247" i="1"/>
  <c r="R54" i="17" s="1"/>
  <c r="B54" i="17"/>
  <c r="Z246" i="1"/>
  <c r="R53" i="28" s="1"/>
  <c r="B53" i="28"/>
  <c r="R246" i="1"/>
  <c r="R53" i="19" s="1"/>
  <c r="B53" i="19"/>
  <c r="J246" i="1"/>
  <c r="R53" i="11" s="1"/>
  <c r="B53" i="11"/>
  <c r="L245" i="1"/>
  <c r="R52" i="13" s="1"/>
  <c r="B52" i="13"/>
  <c r="V244" i="1"/>
  <c r="R51" i="24" s="1"/>
  <c r="B51" i="24"/>
  <c r="B50" i="26"/>
  <c r="H243" i="1"/>
  <c r="R50" i="9" s="1"/>
  <c r="B50" i="9"/>
  <c r="Z242" i="1"/>
  <c r="R49" i="28" s="1"/>
  <c r="B49" i="28"/>
  <c r="R242" i="1"/>
  <c r="R49" i="19" s="1"/>
  <c r="B49" i="19"/>
  <c r="J242" i="1"/>
  <c r="R49" i="11" s="1"/>
  <c r="B49" i="11"/>
  <c r="T241" i="1"/>
  <c r="R48" i="21" s="1"/>
  <c r="B48" i="21"/>
  <c r="V240" i="1"/>
  <c r="R47" i="24" s="1"/>
  <c r="B47" i="24"/>
  <c r="F240" i="1"/>
  <c r="R47" i="7" s="1"/>
  <c r="B47" i="7"/>
  <c r="H239" i="1"/>
  <c r="R46" i="9" s="1"/>
  <c r="B46" i="9"/>
  <c r="T237" i="1"/>
  <c r="R44" i="21" s="1"/>
  <c r="B44" i="21"/>
  <c r="D237" i="1"/>
  <c r="R44" i="5" s="1"/>
  <c r="B44" i="5"/>
  <c r="V236" i="1"/>
  <c r="R43" i="24" s="1"/>
  <c r="B43" i="24"/>
  <c r="N236" i="1"/>
  <c r="R43" i="15" s="1"/>
  <c r="B43" i="15"/>
  <c r="F236" i="1"/>
  <c r="R43" i="7" s="1"/>
  <c r="B43" i="7"/>
  <c r="B42" i="26"/>
  <c r="P235" i="1"/>
  <c r="R42" i="17" s="1"/>
  <c r="B42" i="17"/>
  <c r="H235" i="1"/>
  <c r="R42" i="9" s="1"/>
  <c r="B42" i="9"/>
  <c r="Z234" i="1"/>
  <c r="R41" i="28" s="1"/>
  <c r="B41" i="28"/>
  <c r="R234" i="1"/>
  <c r="R41" i="19" s="1"/>
  <c r="B41" i="19"/>
  <c r="J234" i="1"/>
  <c r="R41" i="11" s="1"/>
  <c r="B41" i="11"/>
  <c r="T233" i="1"/>
  <c r="R40" i="21" s="1"/>
  <c r="B40" i="21"/>
  <c r="L233" i="1"/>
  <c r="R40" i="13" s="1"/>
  <c r="B40" i="13"/>
  <c r="D233" i="1"/>
  <c r="R40" i="5" s="1"/>
  <c r="B40" i="5"/>
  <c r="L257" i="1"/>
  <c r="R64" i="13" s="1"/>
  <c r="B64" i="13"/>
  <c r="D257" i="1"/>
  <c r="R64" i="5" s="1"/>
  <c r="B64" i="5"/>
  <c r="N256" i="1"/>
  <c r="R63" i="15" s="1"/>
  <c r="B63" i="15"/>
  <c r="B62" i="26"/>
  <c r="H255" i="1"/>
  <c r="R62" i="9" s="1"/>
  <c r="B62" i="9"/>
  <c r="L253" i="1"/>
  <c r="R60" i="13" s="1"/>
  <c r="B60" i="13"/>
  <c r="V252" i="1"/>
  <c r="R59" i="24" s="1"/>
  <c r="B59" i="24"/>
  <c r="N252" i="1"/>
  <c r="R59" i="15" s="1"/>
  <c r="B59" i="15"/>
  <c r="B58" i="26"/>
  <c r="H251" i="1"/>
  <c r="R58" i="9" s="1"/>
  <c r="B58" i="9"/>
  <c r="L249" i="1"/>
  <c r="R56" i="13" s="1"/>
  <c r="B56" i="13"/>
  <c r="V248" i="1"/>
  <c r="R55" i="24" s="1"/>
  <c r="B55" i="24"/>
  <c r="N248" i="1"/>
  <c r="R55" i="15" s="1"/>
  <c r="B55" i="15"/>
  <c r="B54" i="26"/>
  <c r="H247" i="1"/>
  <c r="R54" i="9" s="1"/>
  <c r="B54" i="9"/>
  <c r="T245" i="1"/>
  <c r="R52" i="21" s="1"/>
  <c r="B52" i="21"/>
  <c r="D245" i="1"/>
  <c r="R52" i="5" s="1"/>
  <c r="B52" i="5"/>
  <c r="N244" i="1"/>
  <c r="R51" i="15" s="1"/>
  <c r="B51" i="15"/>
  <c r="F244" i="1"/>
  <c r="R51" i="7" s="1"/>
  <c r="B51" i="7"/>
  <c r="P243" i="1"/>
  <c r="R50" i="17" s="1"/>
  <c r="B50" i="17"/>
  <c r="L241" i="1"/>
  <c r="R48" i="13" s="1"/>
  <c r="B48" i="13"/>
  <c r="D241" i="1"/>
  <c r="R48" i="5" s="1"/>
  <c r="B48" i="5"/>
  <c r="N240" i="1"/>
  <c r="R47" i="15" s="1"/>
  <c r="B47" i="15"/>
  <c r="B46" i="26"/>
  <c r="P239" i="1"/>
  <c r="R46" i="17" s="1"/>
  <c r="B46" i="17"/>
  <c r="Z238" i="1"/>
  <c r="R45" i="28" s="1"/>
  <c r="B45" i="28"/>
  <c r="R238" i="1"/>
  <c r="R45" i="19" s="1"/>
  <c r="B45" i="19"/>
  <c r="J238" i="1"/>
  <c r="R45" i="11" s="1"/>
  <c r="B45" i="11"/>
  <c r="L237" i="1"/>
  <c r="R44" i="13" s="1"/>
  <c r="B44" i="13"/>
  <c r="J232" i="1"/>
  <c r="R39" i="11" s="1"/>
  <c r="B39" i="11"/>
  <c r="R232" i="1"/>
  <c r="R39" i="19" s="1"/>
  <c r="B39" i="19"/>
  <c r="Z232" i="1"/>
  <c r="R39" i="28" s="1"/>
  <c r="B39" i="28"/>
  <c r="Y258" i="1"/>
  <c r="R65" i="27" s="1"/>
  <c r="B65" i="27"/>
  <c r="Q258" i="1"/>
  <c r="R65" i="18" s="1"/>
  <c r="B65" i="18"/>
  <c r="I258" i="1"/>
  <c r="R65" i="10" s="1"/>
  <c r="B65" i="10"/>
  <c r="AA257" i="1"/>
  <c r="R64" i="29" s="1"/>
  <c r="B64" i="29"/>
  <c r="S257" i="1"/>
  <c r="R64" i="20" s="1"/>
  <c r="B64" i="20"/>
  <c r="K257" i="1"/>
  <c r="R64" i="12" s="1"/>
  <c r="B64" i="12"/>
  <c r="C257" i="1"/>
  <c r="R64" i="4" s="1"/>
  <c r="B64" i="4"/>
  <c r="U256" i="1"/>
  <c r="R63" i="22" s="1"/>
  <c r="B63" i="22"/>
  <c r="M256" i="1"/>
  <c r="R63" i="14" s="1"/>
  <c r="B63" i="14"/>
  <c r="E256" i="1"/>
  <c r="R63" i="6" s="1"/>
  <c r="B63" i="6"/>
  <c r="W255" i="1"/>
  <c r="R62" i="25" s="1"/>
  <c r="B62" i="25"/>
  <c r="O255" i="1"/>
  <c r="R62" i="16" s="1"/>
  <c r="B62" i="16"/>
  <c r="G255" i="1"/>
  <c r="R62" i="8" s="1"/>
  <c r="B62" i="8"/>
  <c r="Y254" i="1"/>
  <c r="R61" i="27" s="1"/>
  <c r="B61" i="27"/>
  <c r="Q254" i="1"/>
  <c r="R61" i="18" s="1"/>
  <c r="B61" i="18"/>
  <c r="I254" i="1"/>
  <c r="R61" i="10" s="1"/>
  <c r="B61" i="10"/>
  <c r="AA253" i="1"/>
  <c r="R60" i="29" s="1"/>
  <c r="B60" i="29"/>
  <c r="S253" i="1"/>
  <c r="R60" i="20" s="1"/>
  <c r="B60" i="20"/>
  <c r="K253" i="1"/>
  <c r="R60" i="12" s="1"/>
  <c r="B60" i="12"/>
  <c r="C253" i="1"/>
  <c r="R60" i="4" s="1"/>
  <c r="B60" i="4"/>
  <c r="U252" i="1"/>
  <c r="R59" i="22" s="1"/>
  <c r="B59" i="22"/>
  <c r="M252" i="1"/>
  <c r="R59" i="14" s="1"/>
  <c r="B59" i="14"/>
  <c r="E252" i="1"/>
  <c r="R59" i="6" s="1"/>
  <c r="B59" i="6"/>
  <c r="W251" i="1"/>
  <c r="R58" i="25" s="1"/>
  <c r="B58" i="25"/>
  <c r="O251" i="1"/>
  <c r="R58" i="16" s="1"/>
  <c r="B58" i="16"/>
  <c r="G251" i="1"/>
  <c r="R58" i="8" s="1"/>
  <c r="B58" i="8"/>
  <c r="Y250" i="1"/>
  <c r="R57" i="27" s="1"/>
  <c r="B57" i="27"/>
  <c r="Q250" i="1"/>
  <c r="R57" i="18" s="1"/>
  <c r="B57" i="18"/>
  <c r="I250" i="1"/>
  <c r="R57" i="10" s="1"/>
  <c r="B57" i="10"/>
  <c r="AA249" i="1"/>
  <c r="R56" i="29" s="1"/>
  <c r="B56" i="29"/>
  <c r="S249" i="1"/>
  <c r="R56" i="20" s="1"/>
  <c r="B56" i="20"/>
  <c r="K249" i="1"/>
  <c r="R56" i="12" s="1"/>
  <c r="B56" i="12"/>
  <c r="C249" i="1"/>
  <c r="R56" i="4" s="1"/>
  <c r="B56" i="4"/>
  <c r="U248" i="1"/>
  <c r="R55" i="22" s="1"/>
  <c r="B55" i="22"/>
  <c r="M248" i="1"/>
  <c r="R55" i="14" s="1"/>
  <c r="B55" i="14"/>
  <c r="E248" i="1"/>
  <c r="R55" i="6" s="1"/>
  <c r="B55" i="6"/>
  <c r="W247" i="1"/>
  <c r="R54" i="25" s="1"/>
  <c r="B54" i="25"/>
  <c r="O247" i="1"/>
  <c r="R54" i="16" s="1"/>
  <c r="B54" i="16"/>
  <c r="G247" i="1"/>
  <c r="R54" i="8" s="1"/>
  <c r="B54" i="8"/>
  <c r="Y246" i="1"/>
  <c r="R53" i="27" s="1"/>
  <c r="B53" i="27"/>
  <c r="Q246" i="1"/>
  <c r="R53" i="18" s="1"/>
  <c r="B53" i="18"/>
  <c r="I246" i="1"/>
  <c r="R53" i="10" s="1"/>
  <c r="B53" i="10"/>
  <c r="AA245" i="1"/>
  <c r="R52" i="29" s="1"/>
  <c r="B52" i="29"/>
  <c r="S245" i="1"/>
  <c r="R52" i="20" s="1"/>
  <c r="B52" i="20"/>
  <c r="K245" i="1"/>
  <c r="R52" i="12" s="1"/>
  <c r="B52" i="12"/>
  <c r="C245" i="1"/>
  <c r="R52" i="4" s="1"/>
  <c r="B52" i="4"/>
  <c r="U244" i="1"/>
  <c r="R51" i="22" s="1"/>
  <c r="B51" i="22"/>
  <c r="M244" i="1"/>
  <c r="R51" i="14" s="1"/>
  <c r="B51" i="14"/>
  <c r="E244" i="1"/>
  <c r="R51" i="6" s="1"/>
  <c r="B51" i="6"/>
  <c r="W243" i="1"/>
  <c r="R50" i="25" s="1"/>
  <c r="B50" i="25"/>
  <c r="O243" i="1"/>
  <c r="R50" i="16" s="1"/>
  <c r="B50" i="16"/>
  <c r="G243" i="1"/>
  <c r="R50" i="8" s="1"/>
  <c r="B50" i="8"/>
  <c r="Y242" i="1"/>
  <c r="R49" i="27" s="1"/>
  <c r="B49" i="27"/>
  <c r="Q242" i="1"/>
  <c r="R49" i="18" s="1"/>
  <c r="B49" i="18"/>
  <c r="I242" i="1"/>
  <c r="R49" i="10" s="1"/>
  <c r="B49" i="10"/>
  <c r="AA241" i="1"/>
  <c r="R48" i="29" s="1"/>
  <c r="B48" i="29"/>
  <c r="S241" i="1"/>
  <c r="R48" i="20" s="1"/>
  <c r="B48" i="20"/>
  <c r="K241" i="1"/>
  <c r="R48" i="12" s="1"/>
  <c r="B48" i="12"/>
  <c r="C241" i="1"/>
  <c r="R48" i="4" s="1"/>
  <c r="B48" i="4"/>
  <c r="U240" i="1"/>
  <c r="R47" i="22" s="1"/>
  <c r="B47" i="22"/>
  <c r="M240" i="1"/>
  <c r="R47" i="14" s="1"/>
  <c r="B47" i="14"/>
  <c r="E240" i="1"/>
  <c r="R47" i="6" s="1"/>
  <c r="B47" i="6"/>
  <c r="W239" i="1"/>
  <c r="R46" i="25" s="1"/>
  <c r="B46" i="25"/>
  <c r="O239" i="1"/>
  <c r="R46" i="16" s="1"/>
  <c r="B46" i="16"/>
  <c r="G239" i="1"/>
  <c r="R46" i="8" s="1"/>
  <c r="B46" i="8"/>
  <c r="Y238" i="1"/>
  <c r="R45" i="27" s="1"/>
  <c r="B45" i="27"/>
  <c r="Q238" i="1"/>
  <c r="R45" i="18" s="1"/>
  <c r="B45" i="18"/>
  <c r="I238" i="1"/>
  <c r="R45" i="10" s="1"/>
  <c r="B45" i="10"/>
  <c r="AA237" i="1"/>
  <c r="R44" i="29" s="1"/>
  <c r="B44" i="29"/>
  <c r="S237" i="1"/>
  <c r="R44" i="20" s="1"/>
  <c r="B44" i="20"/>
  <c r="K237" i="1"/>
  <c r="R44" i="12" s="1"/>
  <c r="B44" i="12"/>
  <c r="C237" i="1"/>
  <c r="R44" i="4" s="1"/>
  <c r="B44" i="4"/>
  <c r="U236" i="1"/>
  <c r="R43" i="22" s="1"/>
  <c r="B43" i="22"/>
  <c r="M236" i="1"/>
  <c r="R43" i="14" s="1"/>
  <c r="B43" i="14"/>
  <c r="E236" i="1"/>
  <c r="R43" i="6" s="1"/>
  <c r="B43" i="6"/>
  <c r="W235" i="1"/>
  <c r="R42" i="25" s="1"/>
  <c r="B42" i="25"/>
  <c r="O235" i="1"/>
  <c r="R42" i="16" s="1"/>
  <c r="B42" i="16"/>
  <c r="G235" i="1"/>
  <c r="R42" i="8" s="1"/>
  <c r="B42" i="8"/>
  <c r="Y234" i="1"/>
  <c r="R41" i="27" s="1"/>
  <c r="B41" i="27"/>
  <c r="Q234" i="1"/>
  <c r="R41" i="18" s="1"/>
  <c r="B41" i="18"/>
  <c r="I234" i="1"/>
  <c r="R41" i="10" s="1"/>
  <c r="B41" i="10"/>
  <c r="AA233" i="1"/>
  <c r="R40" i="29" s="1"/>
  <c r="B40" i="29"/>
  <c r="S233" i="1"/>
  <c r="R40" i="20" s="1"/>
  <c r="B40" i="20"/>
  <c r="K233" i="1"/>
  <c r="R40" i="12" s="1"/>
  <c r="B40" i="12"/>
  <c r="C233" i="1"/>
  <c r="R40" i="4" s="1"/>
  <c r="B40" i="4"/>
  <c r="Q232" i="1"/>
  <c r="R39" i="18" s="1"/>
  <c r="B39" i="18"/>
  <c r="C232" i="1"/>
  <c r="R39" i="4" s="1"/>
  <c r="B39" i="4"/>
  <c r="N255" i="1"/>
  <c r="R62" i="15" s="1"/>
  <c r="B62" i="15"/>
  <c r="D252" i="1"/>
  <c r="R59" i="5" s="1"/>
  <c r="B59" i="5"/>
  <c r="F251" i="1"/>
  <c r="R58" i="7" s="1"/>
  <c r="B58" i="7"/>
  <c r="D248" i="1"/>
  <c r="R55" i="5" s="1"/>
  <c r="B55" i="5"/>
  <c r="N247" i="1"/>
  <c r="R54" i="15" s="1"/>
  <c r="B54" i="15"/>
  <c r="F247" i="1"/>
  <c r="R54" i="7" s="1"/>
  <c r="B54" i="7"/>
  <c r="P246" i="1"/>
  <c r="R53" i="17" s="1"/>
  <c r="B53" i="17"/>
  <c r="H246" i="1"/>
  <c r="R53" i="9" s="1"/>
  <c r="B53" i="9"/>
  <c r="Z245" i="1"/>
  <c r="R52" i="28" s="1"/>
  <c r="B52" i="28"/>
  <c r="R245" i="1"/>
  <c r="R52" i="19" s="1"/>
  <c r="B52" i="19"/>
  <c r="J245" i="1"/>
  <c r="R52" i="11" s="1"/>
  <c r="B52" i="11"/>
  <c r="L244" i="1"/>
  <c r="R51" i="13" s="1"/>
  <c r="B51" i="13"/>
  <c r="V243" i="1"/>
  <c r="R50" i="24" s="1"/>
  <c r="B50" i="24"/>
  <c r="B49" i="26"/>
  <c r="D240" i="1"/>
  <c r="R47" i="5" s="1"/>
  <c r="B47" i="5"/>
  <c r="N239" i="1"/>
  <c r="R46" i="15" s="1"/>
  <c r="B46" i="15"/>
  <c r="B45" i="26"/>
  <c r="H238" i="1"/>
  <c r="R45" i="9" s="1"/>
  <c r="B45" i="9"/>
  <c r="Z237" i="1"/>
  <c r="R44" i="28" s="1"/>
  <c r="B44" i="28"/>
  <c r="R237" i="1"/>
  <c r="R44" i="19" s="1"/>
  <c r="B44" i="19"/>
  <c r="T236" i="1"/>
  <c r="R43" i="21" s="1"/>
  <c r="B43" i="21"/>
  <c r="L236" i="1"/>
  <c r="R43" i="13" s="1"/>
  <c r="B43" i="13"/>
  <c r="D236" i="1"/>
  <c r="R43" i="5" s="1"/>
  <c r="B43" i="5"/>
  <c r="V235" i="1"/>
  <c r="R42" i="24" s="1"/>
  <c r="B42" i="24"/>
  <c r="N235" i="1"/>
  <c r="R42" i="15" s="1"/>
  <c r="B42" i="15"/>
  <c r="F235" i="1"/>
  <c r="R42" i="7" s="1"/>
  <c r="B42" i="7"/>
  <c r="B41" i="26"/>
  <c r="P234" i="1"/>
  <c r="R41" i="17" s="1"/>
  <c r="B41" i="17"/>
  <c r="H234" i="1"/>
  <c r="R41" i="9" s="1"/>
  <c r="B41" i="9"/>
  <c r="Z233" i="1"/>
  <c r="R40" i="28" s="1"/>
  <c r="B40" i="28"/>
  <c r="R233" i="1"/>
  <c r="R40" i="19" s="1"/>
  <c r="B40" i="19"/>
  <c r="J233" i="1"/>
  <c r="R40" i="11" s="1"/>
  <c r="B40" i="11"/>
  <c r="S232" i="1"/>
  <c r="R39" i="20" s="1"/>
  <c r="B39" i="20"/>
  <c r="B65" i="26"/>
  <c r="H258" i="1"/>
  <c r="R65" i="9" s="1"/>
  <c r="B65" i="9"/>
  <c r="J257" i="1"/>
  <c r="R64" i="11" s="1"/>
  <c r="B64" i="11"/>
  <c r="T256" i="1"/>
  <c r="R63" i="21" s="1"/>
  <c r="B63" i="21"/>
  <c r="V255" i="1"/>
  <c r="R62" i="24" s="1"/>
  <c r="B62" i="24"/>
  <c r="F255" i="1"/>
  <c r="R62" i="7" s="1"/>
  <c r="B62" i="7"/>
  <c r="B61" i="26"/>
  <c r="P254" i="1"/>
  <c r="R61" i="17" s="1"/>
  <c r="B61" i="17"/>
  <c r="H254" i="1"/>
  <c r="R61" i="9" s="1"/>
  <c r="B61" i="9"/>
  <c r="Z253" i="1"/>
  <c r="R60" i="28" s="1"/>
  <c r="B60" i="28"/>
  <c r="R253" i="1"/>
  <c r="R60" i="19" s="1"/>
  <c r="B60" i="19"/>
  <c r="J253" i="1"/>
  <c r="R60" i="11" s="1"/>
  <c r="B60" i="11"/>
  <c r="T252" i="1"/>
  <c r="R59" i="21" s="1"/>
  <c r="B59" i="21"/>
  <c r="L252" i="1"/>
  <c r="R59" i="13" s="1"/>
  <c r="B59" i="13"/>
  <c r="V251" i="1"/>
  <c r="R58" i="24" s="1"/>
  <c r="B58" i="24"/>
  <c r="N251" i="1"/>
  <c r="R58" i="15" s="1"/>
  <c r="B58" i="15"/>
  <c r="B57" i="26"/>
  <c r="P250" i="1"/>
  <c r="R57" i="17" s="1"/>
  <c r="B57" i="17"/>
  <c r="H250" i="1"/>
  <c r="R57" i="9" s="1"/>
  <c r="B57" i="9"/>
  <c r="Z249" i="1"/>
  <c r="R56" i="28" s="1"/>
  <c r="B56" i="28"/>
  <c r="R249" i="1"/>
  <c r="R56" i="19" s="1"/>
  <c r="B56" i="19"/>
  <c r="J249" i="1"/>
  <c r="R56" i="11" s="1"/>
  <c r="B56" i="11"/>
  <c r="T248" i="1"/>
  <c r="R55" i="21" s="1"/>
  <c r="B55" i="21"/>
  <c r="L248" i="1"/>
  <c r="R55" i="13" s="1"/>
  <c r="B55" i="13"/>
  <c r="V247" i="1"/>
  <c r="R54" i="24" s="1"/>
  <c r="B54" i="24"/>
  <c r="B53" i="26"/>
  <c r="T244" i="1"/>
  <c r="R51" i="21" s="1"/>
  <c r="B51" i="21"/>
  <c r="D244" i="1"/>
  <c r="R51" i="5" s="1"/>
  <c r="B51" i="5"/>
  <c r="N243" i="1"/>
  <c r="R50" i="15" s="1"/>
  <c r="B50" i="15"/>
  <c r="F243" i="1"/>
  <c r="R50" i="7" s="1"/>
  <c r="B50" i="7"/>
  <c r="P242" i="1"/>
  <c r="R49" i="17" s="1"/>
  <c r="B49" i="17"/>
  <c r="H242" i="1"/>
  <c r="R49" i="9" s="1"/>
  <c r="B49" i="9"/>
  <c r="Z241" i="1"/>
  <c r="R48" i="28" s="1"/>
  <c r="B48" i="28"/>
  <c r="R241" i="1"/>
  <c r="R48" i="19" s="1"/>
  <c r="B48" i="19"/>
  <c r="J241" i="1"/>
  <c r="R48" i="11" s="1"/>
  <c r="B48" i="11"/>
  <c r="T240" i="1"/>
  <c r="R47" i="21" s="1"/>
  <c r="B47" i="21"/>
  <c r="L240" i="1"/>
  <c r="R47" i="13" s="1"/>
  <c r="B47" i="13"/>
  <c r="V239" i="1"/>
  <c r="R46" i="24" s="1"/>
  <c r="B46" i="24"/>
  <c r="F239" i="1"/>
  <c r="R46" i="7" s="1"/>
  <c r="B46" i="7"/>
  <c r="P238" i="1"/>
  <c r="R45" i="17" s="1"/>
  <c r="B45" i="17"/>
  <c r="J237" i="1"/>
  <c r="R44" i="11" s="1"/>
  <c r="B44" i="11"/>
  <c r="D232" i="1"/>
  <c r="R39" i="5" s="1"/>
  <c r="B39" i="5"/>
  <c r="L232" i="1"/>
  <c r="R39" i="13" s="1"/>
  <c r="B39" i="13"/>
  <c r="T232" i="1"/>
  <c r="R39" i="21" s="1"/>
  <c r="B39" i="21"/>
  <c r="W258" i="1"/>
  <c r="R65" i="25" s="1"/>
  <c r="B65" i="25"/>
  <c r="O258" i="1"/>
  <c r="R65" i="16" s="1"/>
  <c r="B65" i="16"/>
  <c r="G258" i="1"/>
  <c r="R65" i="8" s="1"/>
  <c r="B65" i="8"/>
  <c r="Y257" i="1"/>
  <c r="R64" i="27" s="1"/>
  <c r="B64" i="27"/>
  <c r="Q257" i="1"/>
  <c r="R64" i="18" s="1"/>
  <c r="B64" i="18"/>
  <c r="I257" i="1"/>
  <c r="R64" i="10" s="1"/>
  <c r="B64" i="10"/>
  <c r="AA256" i="1"/>
  <c r="R63" i="29" s="1"/>
  <c r="B63" i="29"/>
  <c r="S256" i="1"/>
  <c r="R63" i="20" s="1"/>
  <c r="B63" i="20"/>
  <c r="K256" i="1"/>
  <c r="R63" i="12" s="1"/>
  <c r="B63" i="12"/>
  <c r="C256" i="1"/>
  <c r="R63" i="4" s="1"/>
  <c r="B63" i="4"/>
  <c r="U255" i="1"/>
  <c r="R62" i="22" s="1"/>
  <c r="B62" i="22"/>
  <c r="M255" i="1"/>
  <c r="R62" i="14" s="1"/>
  <c r="B62" i="14"/>
  <c r="E255" i="1"/>
  <c r="R62" i="6" s="1"/>
  <c r="B62" i="6"/>
  <c r="W254" i="1"/>
  <c r="R61" i="25" s="1"/>
  <c r="B61" i="25"/>
  <c r="O254" i="1"/>
  <c r="R61" i="16" s="1"/>
  <c r="B61" i="16"/>
  <c r="G254" i="1"/>
  <c r="R61" i="8" s="1"/>
  <c r="B61" i="8"/>
  <c r="Y253" i="1"/>
  <c r="R60" i="27" s="1"/>
  <c r="B60" i="27"/>
  <c r="Q253" i="1"/>
  <c r="R60" i="18" s="1"/>
  <c r="B60" i="18"/>
  <c r="I253" i="1"/>
  <c r="R60" i="10" s="1"/>
  <c r="B60" i="10"/>
  <c r="AA252" i="1"/>
  <c r="R59" i="29" s="1"/>
  <c r="B59" i="29"/>
  <c r="S252" i="1"/>
  <c r="R59" i="20" s="1"/>
  <c r="B59" i="20"/>
  <c r="K252" i="1"/>
  <c r="R59" i="12" s="1"/>
  <c r="B59" i="12"/>
  <c r="C252" i="1"/>
  <c r="R59" i="4" s="1"/>
  <c r="B59" i="4"/>
  <c r="U251" i="1"/>
  <c r="R58" i="22" s="1"/>
  <c r="B58" i="22"/>
  <c r="M251" i="1"/>
  <c r="R58" i="14" s="1"/>
  <c r="B58" i="14"/>
  <c r="E251" i="1"/>
  <c r="R58" i="6" s="1"/>
  <c r="B58" i="6"/>
  <c r="W250" i="1"/>
  <c r="R57" i="25" s="1"/>
  <c r="B57" i="25"/>
  <c r="O250" i="1"/>
  <c r="R57" i="16" s="1"/>
  <c r="B57" i="16"/>
  <c r="G250" i="1"/>
  <c r="R57" i="8" s="1"/>
  <c r="B57" i="8"/>
  <c r="Y249" i="1"/>
  <c r="R56" i="27" s="1"/>
  <c r="B56" i="27"/>
  <c r="Q249" i="1"/>
  <c r="R56" i="18" s="1"/>
  <c r="B56" i="18"/>
  <c r="I249" i="1"/>
  <c r="R56" i="10" s="1"/>
  <c r="B56" i="10"/>
  <c r="AA248" i="1"/>
  <c r="R55" i="29" s="1"/>
  <c r="B55" i="29"/>
  <c r="S248" i="1"/>
  <c r="R55" i="20" s="1"/>
  <c r="B55" i="20"/>
  <c r="K248" i="1"/>
  <c r="R55" i="12" s="1"/>
  <c r="B55" i="12"/>
  <c r="C248" i="1"/>
  <c r="R55" i="4" s="1"/>
  <c r="B55" i="4"/>
  <c r="U247" i="1"/>
  <c r="R54" i="22" s="1"/>
  <c r="B54" i="22"/>
  <c r="M247" i="1"/>
  <c r="R54" i="14" s="1"/>
  <c r="B54" i="14"/>
  <c r="E247" i="1"/>
  <c r="R54" i="6" s="1"/>
  <c r="B54" i="6"/>
  <c r="W246" i="1"/>
  <c r="R53" i="25" s="1"/>
  <c r="B53" i="25"/>
  <c r="O246" i="1"/>
  <c r="R53" i="16" s="1"/>
  <c r="B53" i="16"/>
  <c r="G246" i="1"/>
  <c r="R53" i="8" s="1"/>
  <c r="B53" i="8"/>
  <c r="Y245" i="1"/>
  <c r="R52" i="27" s="1"/>
  <c r="B52" i="27"/>
  <c r="Q245" i="1"/>
  <c r="R52" i="18" s="1"/>
  <c r="B52" i="18"/>
  <c r="I245" i="1"/>
  <c r="R52" i="10" s="1"/>
  <c r="B52" i="10"/>
  <c r="AA244" i="1"/>
  <c r="R51" i="29" s="1"/>
  <c r="B51" i="29"/>
  <c r="S244" i="1"/>
  <c r="R51" i="20" s="1"/>
  <c r="B51" i="20"/>
  <c r="K244" i="1"/>
  <c r="R51" i="12" s="1"/>
  <c r="B51" i="12"/>
  <c r="C244" i="1"/>
  <c r="R51" i="4" s="1"/>
  <c r="B51" i="4"/>
  <c r="U243" i="1"/>
  <c r="R50" i="22" s="1"/>
  <c r="B50" i="22"/>
  <c r="M243" i="1"/>
  <c r="R50" i="14" s="1"/>
  <c r="B50" i="14"/>
  <c r="E243" i="1"/>
  <c r="R50" i="6" s="1"/>
  <c r="B50" i="6"/>
  <c r="W242" i="1"/>
  <c r="R49" i="25" s="1"/>
  <c r="B49" i="25"/>
  <c r="O242" i="1"/>
  <c r="R49" i="16" s="1"/>
  <c r="B49" i="16"/>
  <c r="G242" i="1"/>
  <c r="R49" i="8" s="1"/>
  <c r="B49" i="8"/>
  <c r="Y241" i="1"/>
  <c r="R48" i="27" s="1"/>
  <c r="B48" i="27"/>
  <c r="Q241" i="1"/>
  <c r="R48" i="18" s="1"/>
  <c r="B48" i="18"/>
  <c r="I241" i="1"/>
  <c r="R48" i="10" s="1"/>
  <c r="B48" i="10"/>
  <c r="AA240" i="1"/>
  <c r="R47" i="29" s="1"/>
  <c r="B47" i="29"/>
  <c r="S240" i="1"/>
  <c r="R47" i="20" s="1"/>
  <c r="B47" i="20"/>
  <c r="K240" i="1"/>
  <c r="R47" i="12" s="1"/>
  <c r="B47" i="12"/>
  <c r="C240" i="1"/>
  <c r="R47" i="4" s="1"/>
  <c r="B47" i="4"/>
  <c r="U239" i="1"/>
  <c r="R46" i="22" s="1"/>
  <c r="B46" i="22"/>
  <c r="M239" i="1"/>
  <c r="R46" i="14" s="1"/>
  <c r="B46" i="14"/>
  <c r="E239" i="1"/>
  <c r="R46" i="6" s="1"/>
  <c r="B46" i="6"/>
  <c r="W238" i="1"/>
  <c r="R45" i="25" s="1"/>
  <c r="B45" i="25"/>
  <c r="O238" i="1"/>
  <c r="R45" i="16" s="1"/>
  <c r="B45" i="16"/>
  <c r="G238" i="1"/>
  <c r="R45" i="8" s="1"/>
  <c r="B45" i="8"/>
  <c r="Y237" i="1"/>
  <c r="R44" i="27" s="1"/>
  <c r="B44" i="27"/>
  <c r="Q237" i="1"/>
  <c r="R44" i="18" s="1"/>
  <c r="B44" i="18"/>
  <c r="I237" i="1"/>
  <c r="R44" i="10" s="1"/>
  <c r="B44" i="10"/>
  <c r="AA236" i="1"/>
  <c r="R43" i="29" s="1"/>
  <c r="B43" i="29"/>
  <c r="S236" i="1"/>
  <c r="R43" i="20" s="1"/>
  <c r="B43" i="20"/>
  <c r="K236" i="1"/>
  <c r="R43" i="12" s="1"/>
  <c r="B43" i="12"/>
  <c r="C236" i="1"/>
  <c r="R43" i="4" s="1"/>
  <c r="B43" i="4"/>
  <c r="U235" i="1"/>
  <c r="R42" i="22" s="1"/>
  <c r="B42" i="22"/>
  <c r="M235" i="1"/>
  <c r="R42" i="14" s="1"/>
  <c r="B42" i="14"/>
  <c r="E235" i="1"/>
  <c r="R42" i="6" s="1"/>
  <c r="B42" i="6"/>
  <c r="W234" i="1"/>
  <c r="R41" i="25" s="1"/>
  <c r="B41" i="25"/>
  <c r="O234" i="1"/>
  <c r="R41" i="16" s="1"/>
  <c r="B41" i="16"/>
  <c r="G234" i="1"/>
  <c r="R41" i="8" s="1"/>
  <c r="B41" i="8"/>
  <c r="Y233" i="1"/>
  <c r="R40" i="27" s="1"/>
  <c r="B40" i="27"/>
  <c r="Q233" i="1"/>
  <c r="R40" i="18" s="1"/>
  <c r="B40" i="18"/>
  <c r="I233" i="1"/>
  <c r="R40" i="10" s="1"/>
  <c r="B40" i="10"/>
  <c r="T39" i="10"/>
  <c r="D39" i="10"/>
  <c r="T65" i="7"/>
  <c r="D65" i="7"/>
  <c r="T64" i="9"/>
  <c r="D64" i="9"/>
  <c r="T63" i="11"/>
  <c r="D63" i="11"/>
  <c r="T62" i="13"/>
  <c r="D62" i="13"/>
  <c r="T62" i="5"/>
  <c r="D62" i="5"/>
  <c r="T61" i="7"/>
  <c r="D61" i="7"/>
  <c r="T60" i="9"/>
  <c r="D60" i="9"/>
  <c r="T59" i="11"/>
  <c r="D59" i="11"/>
  <c r="T58" i="13"/>
  <c r="D58" i="13"/>
  <c r="T58" i="5"/>
  <c r="D58" i="5"/>
  <c r="T57" i="7"/>
  <c r="D57" i="7"/>
  <c r="T56" i="9"/>
  <c r="D56" i="9"/>
  <c r="T55" i="11"/>
  <c r="D55" i="11"/>
  <c r="T54" i="13"/>
  <c r="D54" i="13"/>
  <c r="T54" i="5"/>
  <c r="D54" i="5"/>
  <c r="T53" i="7"/>
  <c r="D53" i="7"/>
  <c r="T52" i="9"/>
  <c r="D52" i="9"/>
  <c r="T51" i="11"/>
  <c r="D51" i="11"/>
  <c r="T50" i="13"/>
  <c r="D50" i="13"/>
  <c r="T50" i="5"/>
  <c r="D50" i="5"/>
  <c r="T49" i="7"/>
  <c r="D49" i="7"/>
  <c r="T48" i="9"/>
  <c r="D48" i="9"/>
  <c r="T47" i="11"/>
  <c r="D47" i="11"/>
  <c r="T46" i="13"/>
  <c r="D46" i="13"/>
  <c r="T46" i="5"/>
  <c r="D46" i="5"/>
  <c r="T45" i="7"/>
  <c r="D45" i="7"/>
  <c r="T44" i="9"/>
  <c r="D44" i="9"/>
  <c r="T43" i="11"/>
  <c r="D43" i="11"/>
  <c r="T42" i="13"/>
  <c r="D42" i="13"/>
  <c r="T42" i="5"/>
  <c r="D42" i="5"/>
  <c r="T41" i="7"/>
  <c r="D41" i="7"/>
  <c r="T40" i="9"/>
  <c r="D40" i="9"/>
  <c r="T39" i="9"/>
  <c r="D39" i="9"/>
  <c r="B292" i="1"/>
  <c r="T39" i="11"/>
  <c r="D39" i="11"/>
  <c r="T65" i="6"/>
  <c r="D65" i="6"/>
  <c r="T64" i="8"/>
  <c r="D64" i="8"/>
  <c r="T63" i="10"/>
  <c r="D63" i="10"/>
  <c r="T62" i="12"/>
  <c r="D62" i="12"/>
  <c r="T62" i="4"/>
  <c r="D62" i="4"/>
  <c r="T61" i="6"/>
  <c r="D61" i="6"/>
  <c r="T60" i="8"/>
  <c r="D60" i="8"/>
  <c r="T59" i="10"/>
  <c r="D59" i="10"/>
  <c r="T58" i="12"/>
  <c r="D58" i="12"/>
  <c r="T58" i="4"/>
  <c r="D58" i="4"/>
  <c r="T57" i="6"/>
  <c r="D57" i="6"/>
  <c r="T56" i="8"/>
  <c r="D56" i="8"/>
  <c r="T55" i="10"/>
  <c r="D55" i="10"/>
  <c r="T54" i="12"/>
  <c r="D54" i="12"/>
  <c r="T54" i="4"/>
  <c r="D54" i="4"/>
  <c r="T53" i="6"/>
  <c r="D53" i="6"/>
  <c r="T52" i="8"/>
  <c r="D52" i="8"/>
  <c r="T51" i="10"/>
  <c r="D51" i="10"/>
  <c r="T50" i="12"/>
  <c r="D50" i="12"/>
  <c r="T50" i="4"/>
  <c r="D50" i="4"/>
  <c r="T49" i="6"/>
  <c r="D49" i="6"/>
  <c r="T48" i="8"/>
  <c r="D48" i="8"/>
  <c r="T47" i="10"/>
  <c r="D47" i="10"/>
  <c r="T46" i="12"/>
  <c r="D46" i="12"/>
  <c r="T46" i="4"/>
  <c r="D46" i="4"/>
  <c r="T45" i="6"/>
  <c r="D45" i="6"/>
  <c r="T44" i="8"/>
  <c r="D44" i="8"/>
  <c r="T43" i="10"/>
  <c r="D43" i="10"/>
  <c r="T42" i="12"/>
  <c r="D42" i="12"/>
  <c r="T42" i="4"/>
  <c r="D42" i="4"/>
  <c r="T41" i="6"/>
  <c r="D41" i="6"/>
  <c r="T40" i="8"/>
  <c r="D40" i="8"/>
  <c r="T39" i="4"/>
  <c r="D39" i="4"/>
  <c r="T39" i="12"/>
  <c r="D39" i="12"/>
  <c r="T65" i="13"/>
  <c r="D65" i="13"/>
  <c r="T65" i="5"/>
  <c r="D65" i="5"/>
  <c r="T64" i="7"/>
  <c r="D64" i="7"/>
  <c r="T63" i="9"/>
  <c r="D63" i="9"/>
  <c r="T62" i="11"/>
  <c r="D62" i="11"/>
  <c r="T61" i="13"/>
  <c r="D61" i="13"/>
  <c r="T61" i="5"/>
  <c r="D61" i="5"/>
  <c r="T60" i="7"/>
  <c r="D60" i="7"/>
  <c r="T59" i="9"/>
  <c r="D59" i="9"/>
  <c r="T58" i="11"/>
  <c r="D58" i="11"/>
  <c r="T57" i="13"/>
  <c r="D57" i="13"/>
  <c r="T57" i="5"/>
  <c r="D57" i="5"/>
  <c r="T56" i="7"/>
  <c r="D56" i="7"/>
  <c r="T55" i="9"/>
  <c r="D55" i="9"/>
  <c r="T54" i="11"/>
  <c r="D54" i="11"/>
  <c r="T53" i="13"/>
  <c r="D53" i="13"/>
  <c r="T53" i="5"/>
  <c r="D53" i="5"/>
  <c r="T52" i="7"/>
  <c r="D52" i="7"/>
  <c r="T51" i="9"/>
  <c r="D51" i="9"/>
  <c r="T50" i="11"/>
  <c r="D50" i="11"/>
  <c r="T49" i="13"/>
  <c r="D49" i="13"/>
  <c r="T49" i="5"/>
  <c r="D49" i="5"/>
  <c r="T48" i="7"/>
  <c r="D48" i="7"/>
  <c r="T47" i="9"/>
  <c r="D47" i="9"/>
  <c r="T46" i="11"/>
  <c r="D46" i="11"/>
  <c r="T45" i="13"/>
  <c r="D45" i="13"/>
  <c r="T45" i="5"/>
  <c r="D45" i="5"/>
  <c r="T44" i="7"/>
  <c r="D44" i="7"/>
  <c r="T43" i="9"/>
  <c r="D43" i="9"/>
  <c r="T42" i="11"/>
  <c r="D42" i="11"/>
  <c r="T41" i="13"/>
  <c r="D41" i="13"/>
  <c r="T41" i="5"/>
  <c r="D41" i="5"/>
  <c r="T40" i="7"/>
  <c r="D40" i="7"/>
  <c r="T65" i="12"/>
  <c r="D65" i="12"/>
  <c r="T65" i="4"/>
  <c r="D65" i="4"/>
  <c r="T64" i="6"/>
  <c r="D64" i="6"/>
  <c r="T63" i="8"/>
  <c r="D63" i="8"/>
  <c r="T62" i="10"/>
  <c r="D62" i="10"/>
  <c r="T61" i="12"/>
  <c r="D61" i="12"/>
  <c r="T61" i="4"/>
  <c r="D61" i="4"/>
  <c r="T60" i="6"/>
  <c r="D60" i="6"/>
  <c r="T59" i="8"/>
  <c r="D59" i="8"/>
  <c r="T58" i="10"/>
  <c r="D58" i="10"/>
  <c r="T57" i="12"/>
  <c r="D57" i="12"/>
  <c r="T57" i="4"/>
  <c r="D57" i="4"/>
  <c r="T56" i="6"/>
  <c r="D56" i="6"/>
  <c r="T55" i="8"/>
  <c r="D55" i="8"/>
  <c r="T54" i="10"/>
  <c r="D54" i="10"/>
  <c r="T53" i="12"/>
  <c r="D53" i="12"/>
  <c r="T53" i="4"/>
  <c r="D53" i="4"/>
  <c r="T52" i="6"/>
  <c r="D52" i="6"/>
  <c r="T51" i="8"/>
  <c r="D51" i="8"/>
  <c r="T50" i="10"/>
  <c r="D50" i="10"/>
  <c r="T49" i="12"/>
  <c r="D49" i="12"/>
  <c r="T49" i="4"/>
  <c r="D49" i="4"/>
  <c r="T48" i="6"/>
  <c r="D48" i="6"/>
  <c r="T47" i="8"/>
  <c r="D47" i="8"/>
  <c r="T46" i="10"/>
  <c r="D46" i="10"/>
  <c r="T45" i="12"/>
  <c r="D45" i="12"/>
  <c r="T45" i="4"/>
  <c r="D45" i="4"/>
  <c r="T44" i="6"/>
  <c r="D44" i="6"/>
  <c r="T43" i="8"/>
  <c r="D43" i="8"/>
  <c r="T42" i="10"/>
  <c r="D42" i="10"/>
  <c r="T41" i="12"/>
  <c r="D41" i="12"/>
  <c r="T41" i="4"/>
  <c r="D41" i="4"/>
  <c r="T40" i="6"/>
  <c r="D40" i="6"/>
  <c r="T39" i="13"/>
  <c r="D39" i="13"/>
  <c r="T39" i="6"/>
  <c r="D39" i="6"/>
  <c r="T65" i="11"/>
  <c r="D65" i="11"/>
  <c r="T64" i="13"/>
  <c r="D64" i="13"/>
  <c r="T64" i="5"/>
  <c r="D64" i="5"/>
  <c r="T63" i="7"/>
  <c r="D63" i="7"/>
  <c r="T62" i="9"/>
  <c r="D62" i="9"/>
  <c r="T61" i="11"/>
  <c r="D61" i="11"/>
  <c r="T60" i="13"/>
  <c r="D60" i="13"/>
  <c r="T60" i="5"/>
  <c r="D60" i="5"/>
  <c r="T59" i="7"/>
  <c r="D59" i="7"/>
  <c r="T58" i="9"/>
  <c r="D58" i="9"/>
  <c r="T57" i="11"/>
  <c r="D57" i="11"/>
  <c r="T56" i="13"/>
  <c r="D56" i="13"/>
  <c r="T56" i="5"/>
  <c r="D56" i="5"/>
  <c r="T55" i="7"/>
  <c r="D55" i="7"/>
  <c r="T54" i="9"/>
  <c r="D54" i="9"/>
  <c r="T53" i="11"/>
  <c r="D53" i="11"/>
  <c r="T52" i="13"/>
  <c r="D52" i="13"/>
  <c r="T52" i="5"/>
  <c r="D52" i="5"/>
  <c r="T51" i="7"/>
  <c r="D51" i="7"/>
  <c r="T50" i="9"/>
  <c r="D50" i="9"/>
  <c r="T49" i="11"/>
  <c r="D49" i="11"/>
  <c r="T48" i="13"/>
  <c r="D48" i="13"/>
  <c r="T48" i="5"/>
  <c r="D48" i="5"/>
  <c r="T47" i="7"/>
  <c r="D47" i="7"/>
  <c r="T46" i="9"/>
  <c r="D46" i="9"/>
  <c r="T45" i="11"/>
  <c r="D45" i="11"/>
  <c r="T44" i="13"/>
  <c r="D44" i="13"/>
  <c r="T44" i="5"/>
  <c r="D44" i="5"/>
  <c r="T43" i="7"/>
  <c r="D43" i="7"/>
  <c r="T42" i="9"/>
  <c r="D42" i="9"/>
  <c r="T41" i="11"/>
  <c r="D41" i="11"/>
  <c r="T40" i="13"/>
  <c r="D40" i="13"/>
  <c r="T40" i="5"/>
  <c r="D40" i="5"/>
  <c r="T39" i="5"/>
  <c r="D39" i="5"/>
  <c r="T39" i="7"/>
  <c r="D39" i="7"/>
  <c r="T65" i="10"/>
  <c r="D65" i="10"/>
  <c r="T64" i="12"/>
  <c r="D64" i="12"/>
  <c r="T64" i="4"/>
  <c r="D64" i="4"/>
  <c r="T63" i="6"/>
  <c r="D63" i="6"/>
  <c r="T62" i="8"/>
  <c r="D62" i="8"/>
  <c r="T61" i="10"/>
  <c r="D61" i="10"/>
  <c r="T60" i="12"/>
  <c r="D60" i="12"/>
  <c r="T60" i="4"/>
  <c r="D60" i="4"/>
  <c r="T59" i="6"/>
  <c r="D59" i="6"/>
  <c r="T58" i="8"/>
  <c r="D58" i="8"/>
  <c r="T57" i="10"/>
  <c r="D57" i="10"/>
  <c r="T56" i="12"/>
  <c r="D56" i="12"/>
  <c r="T56" i="4"/>
  <c r="D56" i="4"/>
  <c r="T55" i="6"/>
  <c r="D55" i="6"/>
  <c r="T54" i="8"/>
  <c r="D54" i="8"/>
  <c r="T53" i="10"/>
  <c r="D53" i="10"/>
  <c r="T52" i="12"/>
  <c r="D52" i="12"/>
  <c r="T52" i="4"/>
  <c r="D52" i="4"/>
  <c r="T51" i="6"/>
  <c r="D51" i="6"/>
  <c r="T50" i="8"/>
  <c r="D50" i="8"/>
  <c r="T49" i="10"/>
  <c r="D49" i="10"/>
  <c r="T48" i="12"/>
  <c r="D48" i="12"/>
  <c r="T48" i="4"/>
  <c r="D48" i="4"/>
  <c r="T47" i="6"/>
  <c r="D47" i="6"/>
  <c r="T46" i="8"/>
  <c r="D46" i="8"/>
  <c r="T45" i="10"/>
  <c r="D45" i="10"/>
  <c r="T44" i="12"/>
  <c r="D44" i="12"/>
  <c r="T44" i="4"/>
  <c r="D44" i="4"/>
  <c r="T43" i="6"/>
  <c r="D43" i="6"/>
  <c r="T42" i="8"/>
  <c r="D42" i="8"/>
  <c r="T41" i="10"/>
  <c r="D41" i="10"/>
  <c r="T40" i="12"/>
  <c r="D40" i="12"/>
  <c r="T40" i="4"/>
  <c r="D40" i="4"/>
  <c r="T39" i="8"/>
  <c r="D39" i="8"/>
  <c r="T65" i="9"/>
  <c r="D65" i="9"/>
  <c r="T64" i="11"/>
  <c r="D64" i="11"/>
  <c r="T63" i="13"/>
  <c r="D63" i="13"/>
  <c r="T63" i="5"/>
  <c r="D63" i="5"/>
  <c r="T62" i="7"/>
  <c r="D62" i="7"/>
  <c r="T61" i="9"/>
  <c r="D61" i="9"/>
  <c r="T60" i="11"/>
  <c r="D60" i="11"/>
  <c r="T59" i="13"/>
  <c r="D59" i="13"/>
  <c r="T59" i="5"/>
  <c r="D59" i="5"/>
  <c r="T58" i="7"/>
  <c r="D58" i="7"/>
  <c r="T57" i="9"/>
  <c r="D57" i="9"/>
  <c r="T56" i="11"/>
  <c r="D56" i="11"/>
  <c r="T55" i="13"/>
  <c r="D55" i="13"/>
  <c r="T55" i="5"/>
  <c r="D55" i="5"/>
  <c r="T54" i="7"/>
  <c r="D54" i="7"/>
  <c r="T53" i="9"/>
  <c r="D53" i="9"/>
  <c r="T52" i="11"/>
  <c r="D52" i="11"/>
  <c r="T51" i="13"/>
  <c r="D51" i="13"/>
  <c r="T51" i="5"/>
  <c r="D51" i="5"/>
  <c r="T50" i="7"/>
  <c r="D50" i="7"/>
  <c r="T49" i="9"/>
  <c r="D49" i="9"/>
  <c r="T48" i="11"/>
  <c r="D48" i="11"/>
  <c r="T47" i="13"/>
  <c r="D47" i="13"/>
  <c r="T47" i="5"/>
  <c r="D47" i="5"/>
  <c r="T46" i="7"/>
  <c r="D46" i="7"/>
  <c r="T45" i="9"/>
  <c r="D45" i="9"/>
  <c r="T44" i="11"/>
  <c r="D44" i="11"/>
  <c r="T43" i="13"/>
  <c r="D43" i="13"/>
  <c r="T43" i="5"/>
  <c r="D43" i="5"/>
  <c r="T42" i="7"/>
  <c r="D42" i="7"/>
  <c r="T41" i="9"/>
  <c r="D41" i="9"/>
  <c r="T40" i="11"/>
  <c r="D40" i="11"/>
  <c r="T65" i="8"/>
  <c r="D65" i="8"/>
  <c r="T64" i="10"/>
  <c r="D64" i="10"/>
  <c r="T63" i="12"/>
  <c r="D63" i="12"/>
  <c r="T63" i="4"/>
  <c r="D63" i="4"/>
  <c r="T62" i="6"/>
  <c r="D62" i="6"/>
  <c r="T61" i="8"/>
  <c r="D61" i="8"/>
  <c r="T60" i="10"/>
  <c r="D60" i="10"/>
  <c r="T59" i="12"/>
  <c r="D59" i="12"/>
  <c r="T59" i="4"/>
  <c r="D59" i="4"/>
  <c r="T58" i="6"/>
  <c r="D58" i="6"/>
  <c r="T57" i="8"/>
  <c r="D57" i="8"/>
  <c r="T56" i="10"/>
  <c r="D56" i="10"/>
  <c r="T55" i="12"/>
  <c r="D55" i="12"/>
  <c r="T55" i="4"/>
  <c r="D55" i="4"/>
  <c r="T54" i="6"/>
  <c r="D54" i="6"/>
  <c r="T53" i="8"/>
  <c r="D53" i="8"/>
  <c r="T52" i="10"/>
  <c r="D52" i="10"/>
  <c r="T51" i="12"/>
  <c r="D51" i="12"/>
  <c r="T51" i="4"/>
  <c r="D51" i="4"/>
  <c r="T50" i="6"/>
  <c r="D50" i="6"/>
  <c r="T49" i="8"/>
  <c r="D49" i="8"/>
  <c r="T48" i="10"/>
  <c r="D48" i="10"/>
  <c r="T47" i="12"/>
  <c r="D47" i="12"/>
  <c r="T47" i="4"/>
  <c r="D47" i="4"/>
  <c r="T46" i="6"/>
  <c r="D46" i="6"/>
  <c r="T45" i="8"/>
  <c r="D45" i="8"/>
  <c r="T44" i="10"/>
  <c r="D44" i="10"/>
  <c r="T43" i="12"/>
  <c r="D43" i="12"/>
  <c r="T43" i="4"/>
  <c r="D43" i="4"/>
  <c r="T42" i="6"/>
  <c r="D42" i="6"/>
  <c r="T41" i="8"/>
  <c r="D41" i="8"/>
  <c r="T40" i="10"/>
  <c r="D40" i="10"/>
  <c r="B262" i="1"/>
  <c r="B232" i="1"/>
  <c r="R39" i="3" s="1"/>
  <c r="X31" i="3"/>
  <c r="Q29" i="3"/>
  <c r="V29" i="3" s="1"/>
  <c r="W26" i="3"/>
  <c r="X23" i="3"/>
  <c r="Q21" i="3"/>
  <c r="V21" i="3" s="1"/>
  <c r="R18" i="3"/>
  <c r="W18" i="3" s="1"/>
  <c r="X15" i="3"/>
  <c r="Q13" i="3"/>
  <c r="V13" i="3" s="1"/>
  <c r="R10" i="3"/>
  <c r="W10" i="3" s="1"/>
  <c r="S7" i="3"/>
  <c r="X7" i="3" s="1"/>
  <c r="Q31" i="3"/>
  <c r="V31" i="3" s="1"/>
  <c r="W28" i="3"/>
  <c r="X25" i="3"/>
  <c r="Q23" i="3"/>
  <c r="V23" i="3" s="1"/>
  <c r="R20" i="3"/>
  <c r="W20" i="3" s="1"/>
  <c r="X17" i="3"/>
  <c r="Q15" i="3"/>
  <c r="V15" i="3" s="1"/>
  <c r="R12" i="3"/>
  <c r="W12" i="3" s="1"/>
  <c r="S9" i="3"/>
  <c r="X9" i="3" s="1"/>
  <c r="Q7" i="3"/>
  <c r="V7" i="3" s="1"/>
  <c r="W31" i="3"/>
  <c r="X28" i="3"/>
  <c r="Q26" i="3"/>
  <c r="V26" i="3" s="1"/>
  <c r="W23" i="3"/>
  <c r="X20" i="3"/>
  <c r="Q18" i="3"/>
  <c r="V18" i="3" s="1"/>
  <c r="R15" i="3"/>
  <c r="W15" i="3" s="1"/>
  <c r="S12" i="3"/>
  <c r="X12" i="3" s="1"/>
  <c r="Q10" i="3"/>
  <c r="V10" i="3" s="1"/>
  <c r="R7" i="3"/>
  <c r="W7" i="3" s="1"/>
  <c r="X30" i="3"/>
  <c r="Q28" i="3"/>
  <c r="V28" i="3" s="1"/>
  <c r="W25" i="3"/>
  <c r="X22" i="3"/>
  <c r="Q20" i="3"/>
  <c r="V20" i="3" s="1"/>
  <c r="R17" i="3"/>
  <c r="W17" i="3" s="1"/>
  <c r="S14" i="3"/>
  <c r="X14" i="3" s="1"/>
  <c r="Q12" i="3"/>
  <c r="V12" i="3" s="1"/>
  <c r="R9" i="3"/>
  <c r="W9" i="3" s="1"/>
  <c r="X32" i="3"/>
  <c r="R6" i="3"/>
  <c r="W6" i="3" s="1"/>
  <c r="W30" i="3"/>
  <c r="X27" i="3"/>
  <c r="Q25" i="3"/>
  <c r="V25" i="3" s="1"/>
  <c r="W22" i="3"/>
  <c r="X19" i="3"/>
  <c r="Q17" i="3"/>
  <c r="V17" i="3" s="1"/>
  <c r="R14" i="3"/>
  <c r="W14" i="3" s="1"/>
  <c r="S11" i="3"/>
  <c r="X11" i="3" s="1"/>
  <c r="Q9" i="3"/>
  <c r="V9" i="3" s="1"/>
  <c r="S6" i="3"/>
  <c r="X6" i="3" s="1"/>
  <c r="Q30" i="3"/>
  <c r="V30" i="3" s="1"/>
  <c r="W27" i="3"/>
  <c r="X24" i="3"/>
  <c r="Q22" i="3"/>
  <c r="V22" i="3" s="1"/>
  <c r="R19" i="3"/>
  <c r="W19" i="3" s="1"/>
  <c r="X16" i="3"/>
  <c r="Q14" i="3"/>
  <c r="V14" i="3" s="1"/>
  <c r="R11" i="3"/>
  <c r="W11" i="3" s="1"/>
  <c r="S8" i="3"/>
  <c r="X8" i="3" s="1"/>
  <c r="W32" i="3"/>
  <c r="X29" i="3"/>
  <c r="Q27" i="3"/>
  <c r="V27" i="3" s="1"/>
  <c r="W24" i="3"/>
  <c r="X21" i="3"/>
  <c r="Q19" i="3"/>
  <c r="V19" i="3" s="1"/>
  <c r="R16" i="3"/>
  <c r="W16" i="3" s="1"/>
  <c r="S13" i="3"/>
  <c r="X13" i="3" s="1"/>
  <c r="Q11" i="3"/>
  <c r="V11" i="3" s="1"/>
  <c r="R8" i="3"/>
  <c r="W8" i="3" s="1"/>
  <c r="Q32" i="3"/>
  <c r="V32" i="3" s="1"/>
  <c r="W29" i="3"/>
  <c r="X26" i="3"/>
  <c r="Q24" i="3"/>
  <c r="V24" i="3" s="1"/>
  <c r="R21" i="3"/>
  <c r="W21" i="3" s="1"/>
  <c r="X18" i="3"/>
  <c r="Q16" i="3"/>
  <c r="V16" i="3" s="1"/>
  <c r="R13" i="3"/>
  <c r="W13" i="3" s="1"/>
  <c r="S10" i="3"/>
  <c r="X10" i="3" s="1"/>
  <c r="Q8" i="3"/>
  <c r="V8" i="3" s="1"/>
  <c r="AB13" i="3" l="1"/>
  <c r="AB46" i="3" s="1"/>
  <c r="AA19" i="3"/>
  <c r="AA52" i="3" s="1"/>
  <c r="AA16" i="3"/>
  <c r="AA49" i="3" s="1"/>
  <c r="AC21" i="3"/>
  <c r="AC54" i="3" s="1"/>
  <c r="AB27" i="3"/>
  <c r="AB60" i="3" s="1"/>
  <c r="AC8" i="3"/>
  <c r="AC41" i="3" s="1"/>
  <c r="AA30" i="3"/>
  <c r="AA63" i="3" s="1"/>
  <c r="AA25" i="3"/>
  <c r="AA58" i="3" s="1"/>
  <c r="AB17" i="3"/>
  <c r="AB50" i="3" s="1"/>
  <c r="AA28" i="3"/>
  <c r="AA61" i="3" s="1"/>
  <c r="AC12" i="3"/>
  <c r="AC45" i="3" s="1"/>
  <c r="AB23" i="3"/>
  <c r="AB56" i="3" s="1"/>
  <c r="AA7" i="3"/>
  <c r="AA40" i="3" s="1"/>
  <c r="AC17" i="3"/>
  <c r="AC50" i="3" s="1"/>
  <c r="AB28" i="3"/>
  <c r="AB61" i="3" s="1"/>
  <c r="AA13" i="3"/>
  <c r="AA46" i="3" s="1"/>
  <c r="AC23" i="3"/>
  <c r="AC56" i="3" s="1"/>
  <c r="AC18" i="3"/>
  <c r="AC51" i="3" s="1"/>
  <c r="AB24" i="3"/>
  <c r="AB57" i="3" s="1"/>
  <c r="AB19" i="3"/>
  <c r="AB52" i="3" s="1"/>
  <c r="AB14" i="3"/>
  <c r="AB47" i="3" s="1"/>
  <c r="AC32" i="3"/>
  <c r="AC65" i="3" s="1"/>
  <c r="AB29" i="3"/>
  <c r="AB62" i="3" s="1"/>
  <c r="AC10" i="3"/>
  <c r="AC43" i="3" s="1"/>
  <c r="AA32" i="3"/>
  <c r="AA65" i="3" s="1"/>
  <c r="AA27" i="3"/>
  <c r="AA60" i="3" s="1"/>
  <c r="AA22" i="3"/>
  <c r="AA55" i="3" s="1"/>
  <c r="AC6" i="3"/>
  <c r="AC39" i="3" s="1"/>
  <c r="AA17" i="3"/>
  <c r="AA50" i="3" s="1"/>
  <c r="AC27" i="3"/>
  <c r="AC60" i="3" s="1"/>
  <c r="AB9" i="3"/>
  <c r="AB42" i="3" s="1"/>
  <c r="AA20" i="3"/>
  <c r="AA53" i="3" s="1"/>
  <c r="AC30" i="3"/>
  <c r="AC63" i="3" s="1"/>
  <c r="AB15" i="3"/>
  <c r="AB48" i="3" s="1"/>
  <c r="AA26" i="3"/>
  <c r="AA59" i="3" s="1"/>
  <c r="AC9" i="3"/>
  <c r="AC42" i="3" s="1"/>
  <c r="AB20" i="3"/>
  <c r="AB53" i="3" s="1"/>
  <c r="AA31" i="3"/>
  <c r="AA64" i="3" s="1"/>
  <c r="AC15" i="3"/>
  <c r="AC48" i="3" s="1"/>
  <c r="AB26" i="3"/>
  <c r="AB59" i="3" s="1"/>
  <c r="AA8" i="3"/>
  <c r="AA41" i="3" s="1"/>
  <c r="AC13" i="3"/>
  <c r="AC46" i="3" s="1"/>
  <c r="AB21" i="3"/>
  <c r="AB54" i="3" s="1"/>
  <c r="AB16" i="3"/>
  <c r="AB49" i="3" s="1"/>
  <c r="AB11" i="3"/>
  <c r="AB44" i="3" s="1"/>
  <c r="AC29" i="3"/>
  <c r="AC62" i="3" s="1"/>
  <c r="AA9" i="3"/>
  <c r="AA42" i="3" s="1"/>
  <c r="AB30" i="3"/>
  <c r="AB63" i="3" s="1"/>
  <c r="AC22" i="3"/>
  <c r="AC55" i="3" s="1"/>
  <c r="AB7" i="3"/>
  <c r="AB40" i="3" s="1"/>
  <c r="AA18" i="3"/>
  <c r="AA51" i="3" s="1"/>
  <c r="AC28" i="3"/>
  <c r="AC61" i="3" s="1"/>
  <c r="AB12" i="3"/>
  <c r="AB45" i="3" s="1"/>
  <c r="AA23" i="3"/>
  <c r="AA56" i="3" s="1"/>
  <c r="AC7" i="3"/>
  <c r="AC40" i="3" s="1"/>
  <c r="AB18" i="3"/>
  <c r="AB51" i="3" s="1"/>
  <c r="AA29" i="3"/>
  <c r="AA62" i="3" s="1"/>
  <c r="AB8" i="3"/>
  <c r="AB41" i="3" s="1"/>
  <c r="AC24" i="3"/>
  <c r="AC57" i="3" s="1"/>
  <c r="AC19" i="3"/>
  <c r="AC52" i="3" s="1"/>
  <c r="AA12" i="3"/>
  <c r="AA45" i="3" s="1"/>
  <c r="AA24" i="3"/>
  <c r="AA57" i="3" s="1"/>
  <c r="AA14" i="3"/>
  <c r="AA47" i="3" s="1"/>
  <c r="AC26" i="3"/>
  <c r="AC59" i="3" s="1"/>
  <c r="AA11" i="3"/>
  <c r="AA44" i="3" s="1"/>
  <c r="AB32" i="3"/>
  <c r="AB65" i="3" s="1"/>
  <c r="AC16" i="3"/>
  <c r="AC49" i="3" s="1"/>
  <c r="AC11" i="3"/>
  <c r="AC44" i="3" s="1"/>
  <c r="AB22" i="3"/>
  <c r="AB55" i="3" s="1"/>
  <c r="AB6" i="3"/>
  <c r="AB39" i="3" s="1"/>
  <c r="AC14" i="3"/>
  <c r="AC47" i="3" s="1"/>
  <c r="AB25" i="3"/>
  <c r="AB58" i="3" s="1"/>
  <c r="AA10" i="3"/>
  <c r="AA43" i="3" s="1"/>
  <c r="AC20" i="3"/>
  <c r="AC53" i="3" s="1"/>
  <c r="AB31" i="3"/>
  <c r="AB64" i="3" s="1"/>
  <c r="AA15" i="3"/>
  <c r="AA48" i="3" s="1"/>
  <c r="AC25" i="3"/>
  <c r="AC58" i="3" s="1"/>
  <c r="AB10" i="3"/>
  <c r="AB43" i="3" s="1"/>
  <c r="AA21" i="3"/>
  <c r="AA54" i="3" s="1"/>
  <c r="AC31" i="3"/>
  <c r="AC64" i="3" s="1"/>
  <c r="J39" i="17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G39" i="17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M39" i="17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G39" i="25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M39" i="25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J39" i="25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M39" i="15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J39" i="15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G39" i="15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39" i="10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J39" i="10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M39" i="10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J39" i="22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M39" i="22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G39" i="22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J39" i="2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M39" i="2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G39" i="2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J39" i="20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M39" i="20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G39" i="20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J39" i="28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M39" i="28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G39" i="28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J39" i="27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M39" i="27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G39" i="27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M39" i="9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J39" i="9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M39" i="8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G39" i="8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39" i="7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J39" i="7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M39" i="7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39" i="14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J39" i="14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G39" i="14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39" i="13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M39" i="13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J39" i="13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G39" i="4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M39" i="4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G39" i="19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J39" i="19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G39" i="16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J39" i="16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M39" i="16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M39" i="6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J39" i="5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G39" i="5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M39" i="5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J39" i="18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G39" i="18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M39" i="18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J39" i="1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M39" i="1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G39" i="1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39" i="26"/>
  <c r="J39" i="26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M39" i="26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G39" i="24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M39" i="24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J39" i="24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M39" i="29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J39" i="29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G39" i="29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T48" i="3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O39" i="7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I39" i="13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O39" i="13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L39" i="13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O39" i="4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L39" i="14"/>
  <c r="T52" i="3"/>
  <c r="T45" i="3"/>
  <c r="T61" i="3"/>
  <c r="T42" i="3"/>
  <c r="T58" i="3"/>
  <c r="T51" i="3"/>
  <c r="L39" i="5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I39" i="5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39" i="1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I39" i="1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L39" i="1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T40" i="3"/>
  <c r="T56" i="3"/>
  <c r="T49" i="3"/>
  <c r="T65" i="3"/>
  <c r="T46" i="3"/>
  <c r="T62" i="3"/>
  <c r="T39" i="3"/>
  <c r="L39" i="24"/>
  <c r="L40" i="24" s="1"/>
  <c r="O39" i="22"/>
  <c r="O40" i="22" s="1"/>
  <c r="I39" i="21"/>
  <c r="I40" i="21" s="1"/>
  <c r="L39" i="29"/>
  <c r="L40" i="29" s="1"/>
  <c r="L39" i="20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O39" i="27"/>
  <c r="L39" i="18"/>
  <c r="I39" i="16"/>
  <c r="L39" i="26"/>
  <c r="O39" i="14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T55" i="3"/>
  <c r="O39" i="8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39" i="19"/>
  <c r="I39" i="19"/>
  <c r="I40" i="19" s="1"/>
  <c r="O39" i="19"/>
  <c r="O40" i="19" s="1"/>
  <c r="I39" i="22"/>
  <c r="I40" i="22" s="1"/>
  <c r="L39" i="22"/>
  <c r="L40" i="22" s="1"/>
  <c r="I39" i="9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O39" i="9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L39" i="9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T44" i="3"/>
  <c r="T60" i="3"/>
  <c r="T53" i="3"/>
  <c r="T50" i="3"/>
  <c r="O39" i="16"/>
  <c r="L39" i="16"/>
  <c r="I39" i="24"/>
  <c r="I40" i="24" s="1"/>
  <c r="O39" i="24"/>
  <c r="O40" i="24" s="1"/>
  <c r="T43" i="3"/>
  <c r="T59" i="3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O39" i="12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L39" i="12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I39" i="12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O39" i="15"/>
  <c r="O40" i="15" s="1"/>
  <c r="I39" i="15"/>
  <c r="I40" i="15" s="1"/>
  <c r="I41" i="15" s="1"/>
  <c r="I42" i="15" s="1"/>
  <c r="I43" i="15" s="1"/>
  <c r="L39" i="15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O39" i="25"/>
  <c r="O40" i="25" s="1"/>
  <c r="L39" i="25"/>
  <c r="L40" i="25" s="1"/>
  <c r="I39" i="25"/>
  <c r="I40" i="25" s="1"/>
  <c r="I39" i="10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L39" i="10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O39" i="10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T64" i="3"/>
  <c r="T41" i="3"/>
  <c r="T57" i="3"/>
  <c r="T54" i="3"/>
  <c r="L39" i="28"/>
  <c r="L40" i="28" s="1"/>
  <c r="L41" i="28" s="1"/>
  <c r="L42" i="28" s="1"/>
  <c r="L43" i="28" s="1"/>
  <c r="L44" i="28" s="1"/>
  <c r="L45" i="28" s="1"/>
  <c r="L46" i="28" s="1"/>
  <c r="I39" i="28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O39" i="28"/>
  <c r="O40" i="28" s="1"/>
  <c r="O41" i="28" s="1"/>
  <c r="O42" i="28" s="1"/>
  <c r="I39" i="17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O39" i="17"/>
  <c r="O40" i="17" s="1"/>
  <c r="O41" i="17" s="1"/>
  <c r="O42" i="17" s="1"/>
  <c r="O43" i="17" s="1"/>
  <c r="O44" i="17" s="1"/>
  <c r="O45" i="17" s="1"/>
  <c r="O46" i="17" s="1"/>
  <c r="L39" i="17"/>
  <c r="L40" i="17" s="1"/>
  <c r="T47" i="3"/>
  <c r="T63" i="3"/>
  <c r="N39" i="27"/>
  <c r="K39" i="18"/>
  <c r="S46" i="3"/>
  <c r="S62" i="3"/>
  <c r="S47" i="3"/>
  <c r="S63" i="3"/>
  <c r="S48" i="3"/>
  <c r="S64" i="3"/>
  <c r="H39" i="24"/>
  <c r="H39" i="7"/>
  <c r="N39" i="11"/>
  <c r="K39" i="1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H39" i="25"/>
  <c r="N39" i="25"/>
  <c r="S39" i="3"/>
  <c r="H39" i="22"/>
  <c r="K39" i="25"/>
  <c r="K40" i="25" s="1"/>
  <c r="K41" i="25" s="1"/>
  <c r="K42" i="25" s="1"/>
  <c r="K43" i="25" s="1"/>
  <c r="N39" i="24"/>
  <c r="K39" i="27"/>
  <c r="N39" i="26"/>
  <c r="K39" i="29"/>
  <c r="N39" i="18"/>
  <c r="K39" i="17"/>
  <c r="N39" i="7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39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39" i="8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H39" i="1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K39" i="15"/>
  <c r="N39" i="4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S50" i="3"/>
  <c r="S49" i="3"/>
  <c r="S51" i="3"/>
  <c r="S53" i="3"/>
  <c r="S52" i="3"/>
  <c r="S61" i="3"/>
  <c r="H39" i="29"/>
  <c r="H40" i="29" s="1"/>
  <c r="H41" i="29" s="1"/>
  <c r="H42" i="29" s="1"/>
  <c r="K39" i="16"/>
  <c r="N39" i="16"/>
  <c r="H39" i="16"/>
  <c r="K39" i="22"/>
  <c r="K39" i="26"/>
  <c r="H39" i="10"/>
  <c r="N39" i="10"/>
  <c r="N40" i="10" s="1"/>
  <c r="N41" i="10" s="1"/>
  <c r="K39" i="10"/>
  <c r="H39" i="5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K39" i="5"/>
  <c r="N39" i="5"/>
  <c r="N40" i="5" s="1"/>
  <c r="H39" i="14"/>
  <c r="N39" i="14"/>
  <c r="K39" i="14"/>
  <c r="K39" i="21"/>
  <c r="K40" i="21" s="1"/>
  <c r="H39" i="21"/>
  <c r="N39" i="21"/>
  <c r="N40" i="21" s="1"/>
  <c r="S41" i="3"/>
  <c r="S54" i="3"/>
  <c r="S57" i="3"/>
  <c r="S55" i="3"/>
  <c r="S40" i="3"/>
  <c r="S56" i="3"/>
  <c r="S65" i="3"/>
  <c r="K39" i="9"/>
  <c r="K40" i="9" s="1"/>
  <c r="N39" i="9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H39" i="9"/>
  <c r="H40" i="9" s="1"/>
  <c r="K39" i="12"/>
  <c r="K40" i="12" s="1"/>
  <c r="K41" i="12" s="1"/>
  <c r="K42" i="12" s="1"/>
  <c r="N39" i="12"/>
  <c r="N40" i="12" s="1"/>
  <c r="N41" i="12" s="1"/>
  <c r="H39" i="12"/>
  <c r="H40" i="12" s="1"/>
  <c r="H41" i="12" s="1"/>
  <c r="H39" i="20"/>
  <c r="H40" i="20" s="1"/>
  <c r="H41" i="20" s="1"/>
  <c r="N39" i="20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K39" i="20"/>
  <c r="K40" i="20" s="1"/>
  <c r="H39" i="28"/>
  <c r="H40" i="28" s="1"/>
  <c r="H41" i="28" s="1"/>
  <c r="N39" i="28"/>
  <c r="K39" i="28"/>
  <c r="K40" i="28" s="1"/>
  <c r="K41" i="28" s="1"/>
  <c r="K39" i="13"/>
  <c r="K40" i="13" s="1"/>
  <c r="H39" i="13"/>
  <c r="H40" i="13" s="1"/>
  <c r="N39" i="13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K39" i="19"/>
  <c r="N39" i="19"/>
  <c r="N40" i="19" s="1"/>
  <c r="N41" i="19" s="1"/>
  <c r="N42" i="19" s="1"/>
  <c r="N43" i="19" s="1"/>
  <c r="N44" i="19" s="1"/>
  <c r="H39" i="19"/>
  <c r="S42" i="3"/>
  <c r="S58" i="3"/>
  <c r="S43" i="3"/>
  <c r="S59" i="3"/>
  <c r="S44" i="3"/>
  <c r="S60" i="3"/>
  <c r="S45" i="3"/>
  <c r="G40" i="26" l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I44" i="15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L40" i="26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41" i="29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40" i="16"/>
  <c r="I40" i="16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41" i="2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L65" i="20"/>
  <c r="L41" i="17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O40" i="16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41" i="22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L40" i="18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41" i="24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I54" i="17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O40" i="27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43" i="28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K40" i="15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42" i="28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40" i="26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40" i="17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H40" i="22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K44" i="25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40" i="22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N40" i="18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H42" i="28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40" i="16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K40" i="29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N45" i="19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K41" i="20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N40" i="26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K40" i="27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N40" i="24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O41" i="25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L40" i="19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I39" i="27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39" i="20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L39" i="27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O39" i="26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41" i="24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I39" i="29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39" i="26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L47" i="28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O41" i="15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I41" i="24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L41" i="22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O39" i="29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39" i="18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L39" i="2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I39" i="18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39" i="14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41" i="22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O39" i="2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47" i="17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I41" i="25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L41" i="16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O41" i="19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39" i="20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L40" i="14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41" i="25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I41" i="19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N40" i="27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H41" i="13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K41" i="9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H40" i="2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K40" i="10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N39" i="22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39" i="29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40" i="25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H39" i="27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N51" i="20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K41" i="2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43" i="29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42" i="20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K40" i="14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N40" i="16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K39" i="7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41" i="13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H42" i="12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N40" i="14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H39" i="26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K40" i="16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H39" i="15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39" i="18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N41" i="2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N42" i="12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H40" i="14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N39" i="15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K39" i="24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N41" i="5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H39" i="4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40" i="24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K40" i="18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N39" i="17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K43" i="12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40" i="19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N40" i="28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H41" i="9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9" i="3"/>
  <c r="G39" i="3" l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J39" i="3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N39" i="3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K39" i="3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I39" i="3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O39" i="3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L39" i="3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</calcChain>
</file>

<file path=xl/sharedStrings.xml><?xml version="1.0" encoding="utf-8"?>
<sst xmlns="http://schemas.openxmlformats.org/spreadsheetml/2006/main" count="1751" uniqueCount="51">
  <si>
    <t>Germany</t>
  </si>
  <si>
    <t>Italy</t>
  </si>
  <si>
    <t>France</t>
  </si>
  <si>
    <t>Netherlands</t>
  </si>
  <si>
    <t>Spain</t>
  </si>
  <si>
    <t>Poland</t>
  </si>
  <si>
    <t>Belgium</t>
  </si>
  <si>
    <t>Greece</t>
  </si>
  <si>
    <t>Austria</t>
  </si>
  <si>
    <t>Hungary</t>
  </si>
  <si>
    <t>Czechia</t>
  </si>
  <si>
    <t>Portugal</t>
  </si>
  <si>
    <t>Sweden</t>
  </si>
  <si>
    <t>Denmark</t>
  </si>
  <si>
    <t>Romania</t>
  </si>
  <si>
    <t>Bulgaria</t>
  </si>
  <si>
    <t>Slovakia</t>
  </si>
  <si>
    <t>Estonia</t>
  </si>
  <si>
    <t>Finland</t>
  </si>
  <si>
    <t>Slovenia</t>
  </si>
  <si>
    <t>Luxembourg</t>
  </si>
  <si>
    <t>Lithuania</t>
  </si>
  <si>
    <t>Malta</t>
  </si>
  <si>
    <t>Ireland</t>
  </si>
  <si>
    <t>Croatia</t>
  </si>
  <si>
    <t>Latvia</t>
  </si>
  <si>
    <t>Slow-Total equivalent cost of electrification</t>
  </si>
  <si>
    <t>Nominal-Total equivalent cost of electrification</t>
  </si>
  <si>
    <t>Fast-Total equivalent cost of electrification</t>
  </si>
  <si>
    <t>Year</t>
  </si>
  <si>
    <t>Pre-conflict BAU</t>
  </si>
  <si>
    <t>MOD</t>
  </si>
  <si>
    <t>AMB</t>
  </si>
  <si>
    <t>Slow</t>
  </si>
  <si>
    <t>Nominal</t>
  </si>
  <si>
    <t>Fast</t>
  </si>
  <si>
    <t>Slow-LCOE</t>
  </si>
  <si>
    <t>Nominal-LCOE</t>
  </si>
  <si>
    <t>Fast-LCOE</t>
  </si>
  <si>
    <t>Slow-LCOHe</t>
  </si>
  <si>
    <t>Nominal-LCOHe</t>
  </si>
  <si>
    <t>Fast-LCOHe</t>
  </si>
  <si>
    <t>Total reduction in natural gas reliance in electricity and heating (%)</t>
  </si>
  <si>
    <t>Total reduced reliance on natural gas for electricity and heat (%)</t>
  </si>
  <si>
    <t>Electricity Supplied (GWh)</t>
  </si>
  <si>
    <t>Heat Supplied (GWh)</t>
  </si>
  <si>
    <t>LCOE ($/kWh)</t>
  </si>
  <si>
    <t>LCOHe ($/kWh)</t>
  </si>
  <si>
    <t>Total cost for electrification potential in electricity and heating sector ($bn)</t>
  </si>
  <si>
    <t>Reduction in NG dependence in E&amp;H (GWh)</t>
  </si>
  <si>
    <t>Avoided Emissions (MtCO2)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</si>
</sst>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FE684DF-0B3A-48C5-9B3E-AEFD1417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E7C-CA2D-4922-B0C1-F863E723898B}">
  <dimension ref="A2:AC65"/>
  <sheetViews>
    <sheetView tabSelected="1" workbookViewId="0">
      <selection activeCell="K2" sqref="K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433046.5</v>
      </c>
      <c r="B2" s="2">
        <v>0.65092506999929933</v>
      </c>
      <c r="D2" s="2">
        <v>0.99625040243840879</v>
      </c>
      <c r="E2" s="2">
        <v>0.26786928421727163</v>
      </c>
      <c r="G2" s="2">
        <v>179789.67803380123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69.459000000000003</v>
      </c>
      <c r="C6" s="2">
        <v>69.459000000000003</v>
      </c>
      <c r="D6" s="2">
        <v>69.459000000000003</v>
      </c>
      <c r="F6" s="2">
        <v>2024</v>
      </c>
      <c r="G6" s="2">
        <f>(B9-$B$6)*$B$2*Output!$B$98*$D$2/Output!$B$95/1000000</f>
        <v>3782.8175350192437</v>
      </c>
      <c r="H6" s="2">
        <f>(C9-$C$6)*$B$2*Output!$B$98*$D$2/Output!$B$95/1000000</f>
        <v>7582.6661104210816</v>
      </c>
      <c r="I6" s="2">
        <f>(D9-$D$6)*$B$2*Output!$B$98*$D$2/Output!$B$95/1000000</f>
        <v>11382.514685822936</v>
      </c>
      <c r="K6" s="2">
        <v>2024</v>
      </c>
      <c r="L6" s="2">
        <f>(B9-$B$6)*$B$2*Output!$B$101*$E$2/Output!$B$95/1000000</f>
        <v>2834.752733431354</v>
      </c>
      <c r="M6" s="2">
        <f>(C9-$C$6)*$B$2*Output!$B$101*$E$2/Output!$B$95/1000000</f>
        <v>5682.2681200519792</v>
      </c>
      <c r="N6" s="2">
        <f>(D9-$D$6)*$B$2*Output!$B$101*$E$2/Output!$B$95/1000000</f>
        <v>8529.7835066726166</v>
      </c>
      <c r="P6" s="2">
        <v>2024</v>
      </c>
      <c r="Q6" s="2">
        <f>($A$2-(G6*2+L6*1.204))/$A$2*100</f>
        <v>97.464780950523817</v>
      </c>
      <c r="R6" s="2">
        <f t="shared" ref="R6:S6" si="0">($A$2-(H6*2+M6*1.204))/$A$2*100</f>
        <v>94.918147811520299</v>
      </c>
      <c r="S6" s="2">
        <f t="shared" si="0"/>
        <v>92.371514672516767</v>
      </c>
      <c r="U6" s="2">
        <v>2024</v>
      </c>
      <c r="V6" s="2">
        <f>100-Q6</f>
        <v>2.5352190494761828</v>
      </c>
      <c r="W6" s="2">
        <f t="shared" ref="W6:X6" si="1">100-R6</f>
        <v>5.0818521884797008</v>
      </c>
      <c r="X6" s="2">
        <f t="shared" si="1"/>
        <v>7.6284853274832329</v>
      </c>
      <c r="Z6" s="2">
        <v>2024</v>
      </c>
      <c r="AA6" s="2">
        <f>V6/100*$A$2</f>
        <v>10978.677361089878</v>
      </c>
      <c r="AB6" s="2">
        <f t="shared" ref="AB6:AC6" si="2">W6/100*$A$2</f>
        <v>22006.783037384746</v>
      </c>
      <c r="AC6" s="2">
        <f t="shared" si="2"/>
        <v>33034.888713679677</v>
      </c>
    </row>
    <row r="7" spans="1:29" x14ac:dyDescent="0.25">
      <c r="F7" s="2">
        <v>2025</v>
      </c>
      <c r="G7" s="2">
        <f>(B10-$B$6)*$B$2*Output!$B$98*$D$2/Output!$B$95/1000000</f>
        <v>7565.6350700385055</v>
      </c>
      <c r="H7" s="2">
        <f>(C10-$C$6)*$B$2*Output!$B$98*$D$2/Output!$B$95/1000000</f>
        <v>15903.723926138204</v>
      </c>
      <c r="I7" s="2">
        <f>(D10-$D$6)*$B$2*Output!$B$98*$D$2/Output!$B$95/1000000</f>
        <v>24241.812782237957</v>
      </c>
      <c r="K7" s="2">
        <v>2025</v>
      </c>
      <c r="L7" s="2">
        <f>(B10-$B$6)*$B$2*Output!$B$101*$E$2/Output!$B$95/1000000</f>
        <v>5669.5054668627217</v>
      </c>
      <c r="M7" s="2">
        <f>(C10-$C$6)*$B$2*Output!$B$101*$E$2/Output!$B$95/1000000</f>
        <v>11917.869274423927</v>
      </c>
      <c r="N7" s="2">
        <f>(D10-$D$6)*$B$2*Output!$B$101*$E$2/Output!$B$95/1000000</f>
        <v>18166.233081985174</v>
      </c>
      <c r="P7" s="2">
        <v>2025</v>
      </c>
      <c r="Q7" s="2">
        <f t="shared" ref="Q7:Q32" si="3">($A$2-(G7*2+L7*1.204))/$A$2*100</f>
        <v>94.929561901047649</v>
      </c>
      <c r="R7" s="2">
        <f t="shared" ref="R7:R21" si="4">($A$2-(H7*2+M7*1.204))/$A$2*100</f>
        <v>89.341430433294619</v>
      </c>
      <c r="S7" s="2">
        <f t="shared" ref="S7:S14" si="5">($A$2-(I7*2+N7*1.204))/$A$2*100</f>
        <v>83.753298965541561</v>
      </c>
      <c r="U7" s="2">
        <v>2025</v>
      </c>
      <c r="V7" s="2">
        <f t="shared" ref="V7:V32" si="6">100-Q7</f>
        <v>5.0704380989523514</v>
      </c>
      <c r="W7" s="2">
        <f t="shared" ref="W7:W32" si="7">100-R7</f>
        <v>10.658569566705381</v>
      </c>
      <c r="X7" s="2">
        <f t="shared" ref="X7:X32" si="8">100-S7</f>
        <v>16.246701034458439</v>
      </c>
      <c r="Z7" s="2">
        <v>2025</v>
      </c>
      <c r="AA7" s="2">
        <f t="shared" ref="AA7:AA32" si="9">V7/100*$A$2</f>
        <v>21957.354722179694</v>
      </c>
      <c r="AB7" s="2">
        <f t="shared" ref="AB7:AB32" si="10">W7/100*$A$2</f>
        <v>46156.56245868282</v>
      </c>
      <c r="AC7" s="2">
        <f t="shared" ref="AC7:AC32" si="11">X7/100*$A$2</f>
        <v>70355.770195186065</v>
      </c>
    </row>
    <row r="8" spans="1:29" x14ac:dyDescent="0.25">
      <c r="F8" s="2">
        <v>2026</v>
      </c>
      <c r="G8" s="2">
        <f>(B11-$B$6)*$B$2*Output!$B$98*$D$2/Output!$B$95/1000000</f>
        <v>11348.452605057766</v>
      </c>
      <c r="H8" s="2">
        <f>(C11-$C$6)*$B$2*Output!$B$98*$D$2/Output!$B$95/1000000</f>
        <v>25058.973422024977</v>
      </c>
      <c r="I8" s="2">
        <f>(D11-$D$6)*$B$2*Output!$B$98*$D$2/Output!$B$95/1000000</f>
        <v>38769.494238992222</v>
      </c>
      <c r="K8" s="2">
        <v>2026</v>
      </c>
      <c r="L8" s="2">
        <f>(B11-$B$6)*$B$2*Output!$B$101*$E$2/Output!$B$95/1000000</f>
        <v>8504.258200294089</v>
      </c>
      <c r="M8" s="2">
        <f>(C11-$C$6)*$B$2*Output!$B$101*$E$2/Output!$B$95/1000000</f>
        <v>18778.593666614055</v>
      </c>
      <c r="N8" s="2">
        <f>(D11-$D$6)*$B$2*Output!$B$101*$E$2/Output!$B$95/1000000</f>
        <v>29052.929132934045</v>
      </c>
      <c r="P8" s="2">
        <v>2026</v>
      </c>
      <c r="Q8" s="2">
        <f t="shared" si="3"/>
        <v>92.394342851571452</v>
      </c>
      <c r="R8" s="2">
        <f t="shared" si="4"/>
        <v>83.205643361936126</v>
      </c>
      <c r="S8" s="2">
        <f t="shared" si="5"/>
        <v>74.016943872300772</v>
      </c>
      <c r="U8" s="2">
        <v>2026</v>
      </c>
      <c r="V8" s="2">
        <f t="shared" si="6"/>
        <v>7.6056571484285485</v>
      </c>
      <c r="W8" s="2">
        <f t="shared" si="7"/>
        <v>16.794356638063874</v>
      </c>
      <c r="X8" s="2">
        <f t="shared" si="8"/>
        <v>25.983056127699228</v>
      </c>
      <c r="Z8" s="2">
        <v>2026</v>
      </c>
      <c r="AA8" s="2">
        <f t="shared" si="9"/>
        <v>32936.032083269638</v>
      </c>
      <c r="AB8" s="2">
        <f t="shared" si="10"/>
        <v>72727.373618653277</v>
      </c>
      <c r="AC8" s="2">
        <f t="shared" si="11"/>
        <v>112518.71515403704</v>
      </c>
    </row>
    <row r="9" spans="1:29" x14ac:dyDescent="0.25">
      <c r="A9" s="2">
        <v>2024</v>
      </c>
      <c r="B9" s="2">
        <v>72.453913520506461</v>
      </c>
      <c r="C9" s="2">
        <v>75.462310771760684</v>
      </c>
      <c r="D9" s="2">
        <v>78.470708023014922</v>
      </c>
      <c r="F9" s="2">
        <v>2027</v>
      </c>
      <c r="G9" s="2">
        <f>(B12-$B$6)*$B$2*Output!$B$98*$D$2/Output!$B$95/1000000</f>
        <v>15131.270140077011</v>
      </c>
      <c r="H9" s="2">
        <f>(C12-$C$6)*$B$2*Output!$B$98*$D$2/Output!$B$95/1000000</f>
        <v>35156.643795981057</v>
      </c>
      <c r="I9" s="2">
        <f>(D12-$D$6)*$B$2*Output!$B$98*$D$2/Output!$B$95/1000000</f>
        <v>55182.017451885149</v>
      </c>
      <c r="K9" s="2">
        <v>2027</v>
      </c>
      <c r="L9" s="2">
        <f>(B12-$B$6)*$B$2*Output!$B$101*$E$2/Output!$B$95/1000000</f>
        <v>11339.010933725443</v>
      </c>
      <c r="M9" s="2">
        <f>(C12-$C$6)*$B$2*Output!$B$101*$E$2/Output!$B$95/1000000</f>
        <v>26345.545661753087</v>
      </c>
      <c r="N9" s="2">
        <f>(D12-$D$6)*$B$2*Output!$B$101*$E$2/Output!$B$95/1000000</f>
        <v>41352.080389780778</v>
      </c>
      <c r="P9" s="2">
        <v>2027</v>
      </c>
      <c r="Q9" s="2">
        <f t="shared" si="3"/>
        <v>89.859123802095269</v>
      </c>
      <c r="R9" s="2">
        <f t="shared" si="4"/>
        <v>76.43825211179103</v>
      </c>
      <c r="S9" s="2">
        <f t="shared" si="5"/>
        <v>63.017380421486756</v>
      </c>
      <c r="U9" s="2">
        <v>2027</v>
      </c>
      <c r="V9" s="2">
        <f t="shared" si="6"/>
        <v>10.140876197904731</v>
      </c>
      <c r="W9" s="2">
        <f t="shared" si="7"/>
        <v>23.56174788820897</v>
      </c>
      <c r="X9" s="2">
        <f t="shared" si="8"/>
        <v>36.982619578513244</v>
      </c>
      <c r="Z9" s="2">
        <v>2027</v>
      </c>
      <c r="AA9" s="2">
        <f t="shared" si="9"/>
        <v>43914.709444359512</v>
      </c>
      <c r="AB9" s="2">
        <f t="shared" si="10"/>
        <v>102033.32456871285</v>
      </c>
      <c r="AC9" s="2">
        <f t="shared" si="11"/>
        <v>160151.93969306635</v>
      </c>
    </row>
    <row r="10" spans="1:29" x14ac:dyDescent="0.25">
      <c r="A10" s="2">
        <v>2025</v>
      </c>
      <c r="B10" s="2">
        <v>75.448827041012933</v>
      </c>
      <c r="C10" s="2">
        <v>82.050217358981357</v>
      </c>
      <c r="D10" s="2">
        <v>88.651607676949823</v>
      </c>
      <c r="F10" s="2">
        <v>2028</v>
      </c>
      <c r="G10" s="2">
        <f>(B13-$B$6)*$B$2*Output!$B$98*$D$2/Output!$B$95/1000000</f>
        <v>18914.087675096274</v>
      </c>
      <c r="H10" s="2">
        <f>(C13-$C$6)*$B$2*Output!$B$98*$D$2/Output!$B$95/1000000</f>
        <v>46319.006053750236</v>
      </c>
      <c r="I10" s="2">
        <f>(D13-$D$6)*$B$2*Output!$B$98*$D$2/Output!$B$95/1000000</f>
        <v>73723.924432404267</v>
      </c>
      <c r="K10" s="2">
        <v>2028</v>
      </c>
      <c r="L10" s="2">
        <f>(B13-$B$6)*$B$2*Output!$B$101*$E$2/Output!$B$95/1000000</f>
        <v>14173.763667156811</v>
      </c>
      <c r="M10" s="2">
        <f>(C13-$C$6)*$B$2*Output!$B$101*$E$2/Output!$B$95/1000000</f>
        <v>34710.352218990643</v>
      </c>
      <c r="N10" s="2">
        <f>(D13-$D$6)*$B$2*Output!$B$101*$E$2/Output!$B$95/1000000</f>
        <v>55246.940770824534</v>
      </c>
      <c r="P10" s="2">
        <v>2028</v>
      </c>
      <c r="Q10" s="2">
        <f t="shared" si="3"/>
        <v>87.323904752619086</v>
      </c>
      <c r="R10" s="2">
        <f t="shared" si="4"/>
        <v>68.957311471362729</v>
      </c>
      <c r="S10" s="2">
        <f t="shared" si="5"/>
        <v>50.590718190106323</v>
      </c>
      <c r="U10" s="2">
        <v>2028</v>
      </c>
      <c r="V10" s="2">
        <f t="shared" si="6"/>
        <v>12.676095247380914</v>
      </c>
      <c r="W10" s="2">
        <f t="shared" si="7"/>
        <v>31.042688528637271</v>
      </c>
      <c r="X10" s="2">
        <f t="shared" si="8"/>
        <v>49.409281809893677</v>
      </c>
      <c r="Z10" s="2">
        <v>2028</v>
      </c>
      <c r="AA10" s="2">
        <f t="shared" si="9"/>
        <v>54893.386805449387</v>
      </c>
      <c r="AB10" s="2">
        <f t="shared" si="10"/>
        <v>134429.2761791652</v>
      </c>
      <c r="AC10" s="2">
        <f t="shared" si="11"/>
        <v>213965.16555288123</v>
      </c>
    </row>
    <row r="11" spans="1:29" x14ac:dyDescent="0.25">
      <c r="A11" s="2">
        <v>2026</v>
      </c>
      <c r="B11" s="2">
        <v>78.443740561519405</v>
      </c>
      <c r="C11" s="2">
        <v>89.298566042207426</v>
      </c>
      <c r="D11" s="2">
        <v>100.15339152289548</v>
      </c>
      <c r="F11" s="2">
        <v>2029</v>
      </c>
      <c r="G11" s="2">
        <f>(B14-$B$6)*$B$2*Output!$B$98*$D$2/Output!$B$95/1000000</f>
        <v>22696.905210115532</v>
      </c>
      <c r="H11" s="2">
        <f>(C14-$C$6)*$B$2*Output!$B$98*$D$2/Output!$B$95/1000000</f>
        <v>58684.194812752809</v>
      </c>
      <c r="I11" s="2">
        <f>(D14-$D$6)*$B$2*Output!$B$98*$D$2/Output!$B$95/1000000</f>
        <v>94671.48441539015</v>
      </c>
      <c r="K11" s="2">
        <v>2029</v>
      </c>
      <c r="L11" s="2">
        <f>(B14-$B$6)*$B$2*Output!$B$101*$E$2/Output!$B$95/1000000</f>
        <v>17008.516400588178</v>
      </c>
      <c r="M11" s="2">
        <f>(C14-$C$6)*$B$2*Output!$B$101*$E$2/Output!$B$95/1000000</f>
        <v>43976.528107592902</v>
      </c>
      <c r="N11" s="2">
        <f>(D14-$D$6)*$B$2*Output!$B$101*$E$2/Output!$B$95/1000000</f>
        <v>70944.539814597709</v>
      </c>
      <c r="P11" s="2">
        <v>2029</v>
      </c>
      <c r="Q11" s="2">
        <f t="shared" si="3"/>
        <v>84.788685703142903</v>
      </c>
      <c r="R11" s="2">
        <f t="shared" si="4"/>
        <v>60.67024454254971</v>
      </c>
      <c r="S11" s="2">
        <f t="shared" si="5"/>
        <v>36.551803381956461</v>
      </c>
      <c r="U11" s="2">
        <v>2029</v>
      </c>
      <c r="V11" s="2">
        <f t="shared" si="6"/>
        <v>15.211314296857097</v>
      </c>
      <c r="W11" s="2">
        <f t="shared" si="7"/>
        <v>39.32975545745029</v>
      </c>
      <c r="X11" s="2">
        <f t="shared" si="8"/>
        <v>63.448196618043539</v>
      </c>
      <c r="Z11" s="2">
        <v>2029</v>
      </c>
      <c r="AA11" s="2">
        <f t="shared" si="9"/>
        <v>65872.064166539276</v>
      </c>
      <c r="AB11" s="2">
        <f t="shared" si="10"/>
        <v>170316.12946704746</v>
      </c>
      <c r="AC11" s="2">
        <f t="shared" si="11"/>
        <v>274760.19476755592</v>
      </c>
    </row>
    <row r="12" spans="1:29" x14ac:dyDescent="0.25">
      <c r="A12" s="2">
        <v>2027</v>
      </c>
      <c r="B12" s="2">
        <v>81.438654082025863</v>
      </c>
      <c r="C12" s="2">
        <v>97.293043504738463</v>
      </c>
      <c r="D12" s="2">
        <v>113.14743292745111</v>
      </c>
      <c r="F12" s="2">
        <v>2030</v>
      </c>
      <c r="G12" s="2">
        <f>(B15-$B$6)*$B$2*Output!$B$98*$D$2/Output!$B$95/1000000</f>
        <v>26479.722745134783</v>
      </c>
      <c r="H12" s="2">
        <f>(C15-$C$6)*$B$2*Output!$B$98*$D$2/Output!$B$95/1000000</f>
        <v>72408.266469301117</v>
      </c>
      <c r="I12" s="2">
        <f>(D15-$D$6)*$B$2*Output!$B$98*$D$2/Output!$B$95/1000000</f>
        <v>118336.81019346755</v>
      </c>
      <c r="K12" s="2">
        <v>2030</v>
      </c>
      <c r="L12" s="2">
        <f>(B15-$B$6)*$B$2*Output!$B$101*$E$2/Output!$B$95/1000000</f>
        <v>19843.269134019531</v>
      </c>
      <c r="M12" s="2">
        <f>(C15-$C$6)*$B$2*Output!$B$101*$E$2/Output!$B$95/1000000</f>
        <v>54261.018248090841</v>
      </c>
      <c r="N12" s="2">
        <f>(D15-$D$6)*$B$2*Output!$B$101*$E$2/Output!$B$95/1000000</f>
        <v>88678.767362162194</v>
      </c>
      <c r="P12" s="2">
        <v>2030</v>
      </c>
      <c r="Q12" s="2">
        <f t="shared" si="3"/>
        <v>82.253466653666734</v>
      </c>
      <c r="R12" s="2">
        <f t="shared" si="4"/>
        <v>51.472463370722629</v>
      </c>
      <c r="S12" s="2">
        <f t="shared" si="5"/>
        <v>20.691460087778477</v>
      </c>
      <c r="U12" s="2">
        <v>2030</v>
      </c>
      <c r="V12" s="2">
        <f t="shared" si="6"/>
        <v>17.746533346333266</v>
      </c>
      <c r="W12" s="2">
        <f t="shared" si="7"/>
        <v>48.527536629277371</v>
      </c>
      <c r="X12" s="2">
        <f t="shared" si="8"/>
        <v>79.308539912221519</v>
      </c>
      <c r="Z12" s="2">
        <v>2030</v>
      </c>
      <c r="AA12" s="2">
        <f t="shared" si="9"/>
        <v>76850.741527629085</v>
      </c>
      <c r="AB12" s="2">
        <f t="shared" si="10"/>
        <v>210146.79890930364</v>
      </c>
      <c r="AC12" s="2">
        <f t="shared" si="11"/>
        <v>343442.85629097838</v>
      </c>
    </row>
    <row r="13" spans="1:29" x14ac:dyDescent="0.25">
      <c r="A13" s="2">
        <v>2028</v>
      </c>
      <c r="B13" s="2">
        <v>84.433567602532335</v>
      </c>
      <c r="C13" s="2">
        <v>106.13045354027534</v>
      </c>
      <c r="D13" s="2">
        <v>127.82733947801839</v>
      </c>
      <c r="F13" s="2">
        <v>2031</v>
      </c>
      <c r="G13" s="2">
        <f>(B16-$B$6)*$B$2*Output!$B$98*$D$2/Output!$B$95/1000000</f>
        <v>30262.54028015404</v>
      </c>
      <c r="H13" s="2">
        <f>(C16-$C$6)*$B$2*Output!$B$98*$D$2/Output!$B$95/1000000</f>
        <v>79351.058087208556</v>
      </c>
      <c r="I13" s="2">
        <f>(D16-$D$6)*$B$2*Output!$B$98*$D$2/Output!$B$95/1000000</f>
        <v>128439.57589426311</v>
      </c>
      <c r="K13" s="2">
        <v>2031</v>
      </c>
      <c r="L13" s="2">
        <f>(B16-$B$6)*$B$2*Output!$B$101*$E$2/Output!$B$95/1000000</f>
        <v>22678.021867450901</v>
      </c>
      <c r="M13" s="2">
        <f>(C16-$C$6)*$B$2*Output!$B$101*$E$2/Output!$B$95/1000000</f>
        <v>59463.779770239504</v>
      </c>
      <c r="N13" s="2">
        <f>(D16-$D$6)*$B$2*Output!$B$101*$E$2/Output!$B$95/1000000</f>
        <v>96249.537673028142</v>
      </c>
      <c r="P13" s="2">
        <v>2031</v>
      </c>
      <c r="Q13" s="2">
        <f t="shared" si="3"/>
        <v>79.718247604190566</v>
      </c>
      <c r="R13" s="2">
        <f t="shared" si="4"/>
        <v>46.819450793901936</v>
      </c>
      <c r="S13" s="2">
        <f t="shared" si="5"/>
        <v>13.920653983613288</v>
      </c>
      <c r="U13" s="2">
        <v>2031</v>
      </c>
      <c r="V13" s="2">
        <f t="shared" si="6"/>
        <v>20.281752395809434</v>
      </c>
      <c r="W13" s="2">
        <f t="shared" si="7"/>
        <v>53.180549206098064</v>
      </c>
      <c r="X13" s="2">
        <f t="shared" si="8"/>
        <v>86.079346016386708</v>
      </c>
      <c r="Z13" s="2">
        <v>2031</v>
      </c>
      <c r="AA13" s="2">
        <f t="shared" si="9"/>
        <v>87829.418888718908</v>
      </c>
      <c r="AB13" s="2">
        <f t="shared" si="10"/>
        <v>230296.50701778542</v>
      </c>
      <c r="AC13" s="2">
        <f t="shared" si="11"/>
        <v>372763.59514685202</v>
      </c>
    </row>
    <row r="14" spans="1:29" x14ac:dyDescent="0.25">
      <c r="A14" s="2">
        <v>2029</v>
      </c>
      <c r="B14" s="2">
        <v>87.428481123038807</v>
      </c>
      <c r="C14" s="2">
        <v>115.92015940240671</v>
      </c>
      <c r="D14" s="2">
        <v>144.4118376817747</v>
      </c>
      <c r="F14" s="2">
        <v>2032</v>
      </c>
      <c r="G14" s="2">
        <f>(B17-$B$6)*$B$2*Output!$B$98*$D$2/Output!$B$95/1000000</f>
        <v>34045.35781517328</v>
      </c>
      <c r="H14" s="2">
        <f>(C17-$C$6)*$B$2*Output!$B$98*$D$2/Output!$B$95/1000000</f>
        <v>86541.499299104049</v>
      </c>
      <c r="I14" s="2">
        <f>(D17-$D$6)*$B$2*Output!$B$98*$D$2/Output!$B$95/1000000</f>
        <v>139037.64078303488</v>
      </c>
      <c r="K14" s="2">
        <v>2032</v>
      </c>
      <c r="L14" s="2">
        <f>(B17-$B$6)*$B$2*Output!$B$101*$E$2/Output!$B$95/1000000</f>
        <v>25512.774600882251</v>
      </c>
      <c r="M14" s="2">
        <f>(C17-$C$6)*$B$2*Output!$B$101*$E$2/Output!$B$95/1000000</f>
        <v>64852.123958480814</v>
      </c>
      <c r="N14" s="2">
        <f>(D17-$D$6)*$B$2*Output!$B$101*$E$2/Output!$B$95/1000000</f>
        <v>104191.47331607941</v>
      </c>
      <c r="P14" s="2">
        <v>2032</v>
      </c>
      <c r="Q14" s="2">
        <f t="shared" si="3"/>
        <v>77.183028554714383</v>
      </c>
      <c r="R14" s="2">
        <f t="shared" si="4"/>
        <v>42.000465113049295</v>
      </c>
      <c r="S14" s="2">
        <f t="shared" si="5"/>
        <v>6.8179016713841678</v>
      </c>
      <c r="U14" s="2">
        <v>2032</v>
      </c>
      <c r="V14" s="2">
        <f t="shared" si="6"/>
        <v>22.816971445285617</v>
      </c>
      <c r="W14" s="2">
        <f t="shared" si="7"/>
        <v>57.999534886950705</v>
      </c>
      <c r="X14" s="2">
        <f t="shared" si="8"/>
        <v>93.182098328615837</v>
      </c>
      <c r="Z14" s="2">
        <v>2032</v>
      </c>
      <c r="AA14" s="2">
        <f t="shared" si="9"/>
        <v>98808.096249808776</v>
      </c>
      <c r="AB14" s="2">
        <f t="shared" si="10"/>
        <v>251164.95584421902</v>
      </c>
      <c r="AC14" s="2">
        <f t="shared" si="11"/>
        <v>403521.81543862936</v>
      </c>
    </row>
    <row r="15" spans="1:29" x14ac:dyDescent="0.25">
      <c r="A15" s="2">
        <v>2030</v>
      </c>
      <c r="B15" s="2">
        <v>90.423394643545265</v>
      </c>
      <c r="C15" s="2">
        <v>126.78571328654004</v>
      </c>
      <c r="D15" s="2">
        <v>163.14803192953488</v>
      </c>
      <c r="F15" s="2">
        <v>2033</v>
      </c>
      <c r="G15" s="2">
        <f>(B18-$B$6)*$B$2*Output!$B$98*$D$2/Output!$B$95/1000000</f>
        <v>37828.175350192549</v>
      </c>
      <c r="H15" s="2">
        <f>(C18-$C$6)*$B$2*Output!$B$98*$D$2/Output!$B$95/1000000</f>
        <v>93991.731398415359</v>
      </c>
      <c r="I15" s="2">
        <f>(D18-$D$6)*$B$2*Output!$B$98*$D$2/Output!$B$95/1000000</f>
        <v>150155.28744663825</v>
      </c>
      <c r="K15" s="2">
        <v>2033</v>
      </c>
      <c r="L15" s="2">
        <f>(B18-$B$6)*$B$2*Output!$B$101*$E$2/Output!$B$95/1000000</f>
        <v>28347.527334313621</v>
      </c>
      <c r="M15" s="2">
        <f>(C18-$C$6)*$B$2*Output!$B$101*$E$2/Output!$B$95/1000000</f>
        <v>70435.149206912029</v>
      </c>
      <c r="N15" s="2">
        <f>(D18-$D$6)*$B$2*Output!$B$101*$E$2/Output!$B$95/1000000</f>
        <v>112522.77107951046</v>
      </c>
      <c r="P15" s="2">
        <v>2033</v>
      </c>
      <c r="Q15" s="2">
        <f t="shared" si="3"/>
        <v>74.6478095052382</v>
      </c>
      <c r="R15" s="2">
        <f t="shared" si="4"/>
        <v>37.007369314391681</v>
      </c>
      <c r="S15" s="2">
        <v>0</v>
      </c>
      <c r="U15" s="2">
        <v>2033</v>
      </c>
      <c r="V15" s="2">
        <f t="shared" si="6"/>
        <v>25.3521904947618</v>
      </c>
      <c r="W15" s="2">
        <f t="shared" si="7"/>
        <v>62.992630685608319</v>
      </c>
      <c r="X15" s="2">
        <f t="shared" si="8"/>
        <v>100</v>
      </c>
      <c r="Z15" s="2">
        <v>2033</v>
      </c>
      <c r="AA15" s="2">
        <f t="shared" si="9"/>
        <v>109786.77361089866</v>
      </c>
      <c r="AB15" s="2">
        <f t="shared" si="10"/>
        <v>272787.38244195282</v>
      </c>
      <c r="AC15" s="2">
        <f t="shared" si="11"/>
        <v>433046.5</v>
      </c>
    </row>
    <row r="16" spans="1:29" x14ac:dyDescent="0.25">
      <c r="A16" s="2">
        <v>2031</v>
      </c>
      <c r="B16" s="2">
        <v>93.418308164051737</v>
      </c>
      <c r="C16" s="2">
        <v>132.28242580149461</v>
      </c>
      <c r="D16" s="2">
        <v>171.14654343893753</v>
      </c>
      <c r="F16" s="2">
        <v>2034</v>
      </c>
      <c r="G16" s="2">
        <f>(B19-$B$6)*$B$2*Output!$B$98*$D$2/Output!$B$95/1000000</f>
        <v>41610.99288521181</v>
      </c>
      <c r="H16" s="2">
        <f>(C19-$C$6)*$B$2*Output!$B$98*$D$2/Output!$B$95/1000000</f>
        <v>101714.49091881969</v>
      </c>
      <c r="I16" s="2">
        <f>(D19-$D$6)*$B$2*Output!$B$98*$D$2/Output!$B$95/1000000</f>
        <v>161817.98895242758</v>
      </c>
      <c r="K16" s="2">
        <v>2034</v>
      </c>
      <c r="L16" s="2">
        <f>(B19-$B$6)*$B$2*Output!$B$101*$E$2/Output!$B$95/1000000</f>
        <v>31182.280067744989</v>
      </c>
      <c r="M16" s="2">
        <f>(C19-$C$6)*$B$2*Output!$B$101*$E$2/Output!$B$95/1000000</f>
        <v>76222.399968397076</v>
      </c>
      <c r="N16" s="2">
        <f>(D19-$D$6)*$B$2*Output!$B$101*$E$2/Output!$B$95/1000000</f>
        <v>121262.51986904918</v>
      </c>
      <c r="P16" s="2">
        <v>2034</v>
      </c>
      <c r="Q16" s="2">
        <f t="shared" si="3"/>
        <v>72.112590455762003</v>
      </c>
      <c r="R16" s="2">
        <f t="shared" si="4"/>
        <v>31.831627458116053</v>
      </c>
      <c r="S16" s="2">
        <v>0</v>
      </c>
      <c r="U16" s="2">
        <v>2034</v>
      </c>
      <c r="V16" s="2">
        <f t="shared" si="6"/>
        <v>27.887409544237997</v>
      </c>
      <c r="W16" s="2">
        <f t="shared" si="7"/>
        <v>68.16837254188394</v>
      </c>
      <c r="X16" s="2">
        <f t="shared" si="8"/>
        <v>100</v>
      </c>
      <c r="Z16" s="2">
        <v>2034</v>
      </c>
      <c r="AA16" s="2">
        <f t="shared" si="9"/>
        <v>120765.4509719886</v>
      </c>
      <c r="AB16" s="2">
        <f t="shared" si="10"/>
        <v>295200.75139958941</v>
      </c>
      <c r="AC16" s="2">
        <f t="shared" si="11"/>
        <v>433046.5</v>
      </c>
    </row>
    <row r="17" spans="1:29" x14ac:dyDescent="0.25">
      <c r="A17" s="2">
        <v>2032</v>
      </c>
      <c r="B17" s="2">
        <v>96.413221684558195</v>
      </c>
      <c r="C17" s="2">
        <v>137.97520622364181</v>
      </c>
      <c r="D17" s="2">
        <v>179.53719076272546</v>
      </c>
      <c r="F17" s="2">
        <v>2035</v>
      </c>
      <c r="G17" s="2">
        <f>(B20-$B$6)*$B$2*Output!$B$98*$D$2/Output!$B$95/1000000</f>
        <v>45393.81042023105</v>
      </c>
      <c r="H17" s="2">
        <f>(C20-$C$6)*$B$2*Output!$B$98*$D$2/Output!$B$95/1000000</f>
        <v>109723.1388165508</v>
      </c>
      <c r="I17" s="2">
        <f>(D20-$D$6)*$B$2*Output!$B$98*$D$2/Output!$B$95/1000000</f>
        <v>174052.46721287051</v>
      </c>
      <c r="K17" s="2">
        <v>2035</v>
      </c>
      <c r="L17" s="2">
        <f>(B20-$B$6)*$B$2*Output!$B$101*$E$2/Output!$B$95/1000000</f>
        <v>34017.032801176349</v>
      </c>
      <c r="M17" s="2">
        <f>(C20-$C$6)*$B$2*Output!$B$101*$E$2/Output!$B$95/1000000</f>
        <v>82223.888623087652</v>
      </c>
      <c r="N17" s="2">
        <f>(D20-$D$6)*$B$2*Output!$B$101*$E$2/Output!$B$95/1000000</f>
        <v>130430.74444499894</v>
      </c>
      <c r="P17" s="2">
        <v>2035</v>
      </c>
      <c r="Q17" s="2">
        <f t="shared" si="3"/>
        <v>69.577371406285835</v>
      </c>
      <c r="R17" s="2">
        <f t="shared" si="4"/>
        <v>26.464285120581941</v>
      </c>
      <c r="S17" s="2">
        <v>0</v>
      </c>
      <c r="U17" s="2">
        <v>2035</v>
      </c>
      <c r="V17" s="2">
        <f t="shared" si="6"/>
        <v>30.422628593714165</v>
      </c>
      <c r="W17" s="2">
        <f t="shared" si="7"/>
        <v>73.535714879418066</v>
      </c>
      <c r="X17" s="2">
        <f t="shared" si="8"/>
        <v>100</v>
      </c>
      <c r="Z17" s="2">
        <v>2035</v>
      </c>
      <c r="AA17" s="2">
        <f t="shared" si="9"/>
        <v>131744.12833307841</v>
      </c>
      <c r="AB17" s="2">
        <f t="shared" si="10"/>
        <v>318443.83953529916</v>
      </c>
      <c r="AC17" s="2">
        <f t="shared" si="11"/>
        <v>433046.5</v>
      </c>
    </row>
    <row r="18" spans="1:29" x14ac:dyDescent="0.25">
      <c r="A18" s="2">
        <v>2033</v>
      </c>
      <c r="B18" s="2">
        <v>99.408135205064667</v>
      </c>
      <c r="C18" s="2">
        <v>143.87366699754355</v>
      </c>
      <c r="D18" s="2">
        <v>188.33919879002246</v>
      </c>
      <c r="F18" s="2">
        <v>2036</v>
      </c>
      <c r="G18" s="2">
        <f>(B21-$B$6)*$B$2*Output!$B$98*$D$2/Output!$B$95/1000000</f>
        <v>49176.627955250311</v>
      </c>
      <c r="H18" s="2">
        <f>(C21-$C$6)*$B$2*Output!$B$98*$D$2/Output!$B$95/1000000</f>
        <v>118031.69108340092</v>
      </c>
      <c r="I18" s="2">
        <f>(D21-$D$6)*$B$2*Output!$B$98*$D$2/Output!$B$95/1000000</f>
        <v>186886.75421155157</v>
      </c>
      <c r="K18" s="2">
        <v>2036</v>
      </c>
      <c r="L18" s="2">
        <f>(B21-$B$6)*$B$2*Output!$B$101*$E$2/Output!$B$95/1000000</f>
        <v>36851.785534607712</v>
      </c>
      <c r="M18" s="2">
        <f>(C21-$C$6)*$B$2*Output!$B$101*$E$2/Output!$B$95/1000000</f>
        <v>88450.118419072474</v>
      </c>
      <c r="N18" s="2">
        <f>(D21-$D$6)*$B$2*Output!$B$101*$E$2/Output!$B$95/1000000</f>
        <v>140048.45130353729</v>
      </c>
      <c r="P18" s="2">
        <v>2036</v>
      </c>
      <c r="Q18" s="2">
        <f t="shared" si="3"/>
        <v>67.042152356809652</v>
      </c>
      <c r="R18" s="2">
        <f t="shared" si="4"/>
        <v>20.895948877692092</v>
      </c>
      <c r="S18" s="2">
        <v>0</v>
      </c>
      <c r="U18" s="2">
        <v>2036</v>
      </c>
      <c r="V18" s="2">
        <f t="shared" si="6"/>
        <v>32.957847643190348</v>
      </c>
      <c r="W18" s="2">
        <f t="shared" si="7"/>
        <v>79.104051122307908</v>
      </c>
      <c r="X18" s="2">
        <f t="shared" si="8"/>
        <v>100</v>
      </c>
      <c r="Z18" s="2">
        <v>2036</v>
      </c>
      <c r="AA18" s="2">
        <f t="shared" si="9"/>
        <v>142722.80569416829</v>
      </c>
      <c r="AB18" s="2">
        <f t="shared" si="10"/>
        <v>342557.32474336511</v>
      </c>
      <c r="AC18" s="2">
        <f t="shared" si="11"/>
        <v>433046.5</v>
      </c>
    </row>
    <row r="19" spans="1:29" x14ac:dyDescent="0.25">
      <c r="A19" s="2">
        <v>2034</v>
      </c>
      <c r="B19" s="2">
        <v>102.40304872557114</v>
      </c>
      <c r="C19" s="2">
        <v>149.98789182841719</v>
      </c>
      <c r="D19" s="2">
        <v>197.57273493126326</v>
      </c>
      <c r="F19" s="2">
        <v>2037</v>
      </c>
      <c r="G19" s="2">
        <f>(B22-$B$6)*$B$2*Output!$B$98*$D$2/Output!$B$95/1000000</f>
        <v>52959.445490269572</v>
      </c>
      <c r="H19" s="2">
        <f>(C22-$C$6)*$B$2*Output!$B$98*$D$2/Output!$B$95/1000000</f>
        <v>126654.85086055878</v>
      </c>
      <c r="I19" s="2">
        <f>(D22-$D$6)*$B$2*Output!$B$98*$D$2/Output!$B$95/1000000</f>
        <v>200350.25623084817</v>
      </c>
      <c r="K19" s="2">
        <v>2037</v>
      </c>
      <c r="L19" s="2">
        <f>(B22-$B$6)*$B$2*Output!$B$101*$E$2/Output!$B$95/1000000</f>
        <v>39686.538268039076</v>
      </c>
      <c r="M19" s="2">
        <f>(C22-$C$6)*$B$2*Output!$B$101*$E$2/Output!$B$95/1000000</f>
        <v>94912.107537717413</v>
      </c>
      <c r="N19" s="2">
        <f>(D22-$D$6)*$B$2*Output!$B$101*$E$2/Output!$B$95/1000000</f>
        <v>150137.67680739582</v>
      </c>
      <c r="P19" s="2">
        <v>2037</v>
      </c>
      <c r="Q19" s="2">
        <f t="shared" si="3"/>
        <v>64.506933307333469</v>
      </c>
      <c r="R19" s="2">
        <f t="shared" si="4"/>
        <v>15.116764782412668</v>
      </c>
      <c r="S19" s="2">
        <v>0</v>
      </c>
      <c r="U19" s="2">
        <v>2037</v>
      </c>
      <c r="V19" s="2">
        <f t="shared" si="6"/>
        <v>35.493066692666531</v>
      </c>
      <c r="W19" s="2">
        <f t="shared" si="7"/>
        <v>84.883235217587327</v>
      </c>
      <c r="X19" s="2">
        <f t="shared" si="8"/>
        <v>100</v>
      </c>
      <c r="Z19" s="2">
        <v>2037</v>
      </c>
      <c r="AA19" s="2">
        <f t="shared" si="9"/>
        <v>153701.48305525817</v>
      </c>
      <c r="AB19" s="2">
        <f t="shared" si="10"/>
        <v>367583.87919652928</v>
      </c>
      <c r="AC19" s="2">
        <f t="shared" si="11"/>
        <v>433046.5</v>
      </c>
    </row>
    <row r="20" spans="1:29" x14ac:dyDescent="0.25">
      <c r="A20" s="2">
        <v>2035</v>
      </c>
      <c r="B20" s="2">
        <v>105.3979622460776</v>
      </c>
      <c r="C20" s="2">
        <v>156.32845878620688</v>
      </c>
      <c r="D20" s="2">
        <v>207.25895532633618</v>
      </c>
      <c r="F20" s="2">
        <v>2038</v>
      </c>
      <c r="G20" s="2">
        <f>(B23-$B$6)*$B$2*Output!$B$98*$D$2/Output!$B$95/1000000</f>
        <v>56742.263025288819</v>
      </c>
      <c r="H20" s="2">
        <f>(C23-$C$6)*$B$2*Output!$B$98*$D$2/Output!$B$95/1000000</f>
        <v>135608.04212686373</v>
      </c>
      <c r="I20" s="2">
        <f>(D23-$D$6)*$B$2*Output!$B$98*$D$2/Output!$B$95/1000000</f>
        <v>214473.8212284387</v>
      </c>
      <c r="K20" s="2">
        <v>2038</v>
      </c>
      <c r="L20" s="2">
        <f>(B23-$B$6)*$B$2*Output!$B$101*$E$2/Output!$B$95/1000000</f>
        <v>42521.291001470439</v>
      </c>
      <c r="M20" s="2">
        <f>(C23-$C$6)*$B$2*Output!$B$101*$E$2/Output!$B$95/1000000</f>
        <v>101621.41433883505</v>
      </c>
      <c r="N20" s="2">
        <f>(D23-$D$6)*$B$2*Output!$B$101*$E$2/Output!$B$95/1000000</f>
        <v>160721.53767619966</v>
      </c>
      <c r="P20" s="2">
        <v>2038</v>
      </c>
      <c r="Q20" s="2">
        <f t="shared" si="3"/>
        <v>61.971714257857293</v>
      </c>
      <c r="R20" s="2">
        <f t="shared" si="4"/>
        <v>9.1163957871302905</v>
      </c>
      <c r="S20" s="2">
        <v>0</v>
      </c>
      <c r="U20" s="2">
        <v>2038</v>
      </c>
      <c r="V20" s="2">
        <f t="shared" si="6"/>
        <v>38.028285742142707</v>
      </c>
      <c r="W20" s="2">
        <f t="shared" si="7"/>
        <v>90.883604212869713</v>
      </c>
      <c r="X20" s="2">
        <f t="shared" si="8"/>
        <v>100</v>
      </c>
      <c r="Z20" s="2">
        <v>2038</v>
      </c>
      <c r="AA20" s="2">
        <f t="shared" si="9"/>
        <v>164680.16041634802</v>
      </c>
      <c r="AB20" s="2">
        <f t="shared" si="10"/>
        <v>393568.26711768488</v>
      </c>
      <c r="AC20" s="2">
        <f t="shared" si="11"/>
        <v>433046.5</v>
      </c>
    </row>
    <row r="21" spans="1:29" x14ac:dyDescent="0.25">
      <c r="A21" s="2">
        <v>2036</v>
      </c>
      <c r="B21" s="2">
        <v>108.39287576658407</v>
      </c>
      <c r="C21" s="2">
        <v>162.9064645423575</v>
      </c>
      <c r="D21" s="2">
        <v>217.42005331813095</v>
      </c>
      <c r="F21" s="2">
        <v>2039</v>
      </c>
      <c r="G21" s="2">
        <f>(B24-$B$6)*$B$2*Output!$B$98*$D$2/Output!$B$95/1000000</f>
        <v>60525.080560308081</v>
      </c>
      <c r="H21" s="2">
        <f>(C24-$C$6)*$B$2*Output!$B$98*$D$2/Output!$B$95/1000000</f>
        <v>144907.44503866311</v>
      </c>
      <c r="I21" s="2">
        <f>(D24-$D$6)*$B$2*Output!$B$98*$D$2/Output!$B$95/1000000</f>
        <v>229289.80951701818</v>
      </c>
      <c r="K21" s="2">
        <v>2039</v>
      </c>
      <c r="L21" s="2">
        <f>(B24-$B$6)*$B$2*Output!$B$101*$E$2/Output!$B$95/1000000</f>
        <v>45356.043734901803</v>
      </c>
      <c r="M21" s="2">
        <f>(C24-$C$6)*$B$2*Output!$B$101*$E$2/Output!$B$95/1000000</f>
        <v>108590.16384352629</v>
      </c>
      <c r="N21" s="2">
        <f>(D24-$D$6)*$B$2*Output!$B$101*$E$2/Output!$B$95/1000000</f>
        <v>171824.28395215081</v>
      </c>
      <c r="P21" s="2">
        <v>2039</v>
      </c>
      <c r="Q21" s="2">
        <f t="shared" si="3"/>
        <v>59.436495208381103</v>
      </c>
      <c r="R21" s="2">
        <f t="shared" si="4"/>
        <v>2.8839980591156165</v>
      </c>
      <c r="S21" s="2">
        <v>0</v>
      </c>
      <c r="U21" s="2">
        <v>2039</v>
      </c>
      <c r="V21" s="2">
        <f t="shared" si="6"/>
        <v>40.563504791618897</v>
      </c>
      <c r="W21" s="2">
        <f t="shared" si="7"/>
        <v>97.116001940884388</v>
      </c>
      <c r="X21" s="2">
        <f t="shared" si="8"/>
        <v>100</v>
      </c>
      <c r="Z21" s="2">
        <v>2039</v>
      </c>
      <c r="AA21" s="2">
        <f t="shared" si="9"/>
        <v>175658.83777743793</v>
      </c>
      <c r="AB21" s="2">
        <f t="shared" si="10"/>
        <v>420557.44734493189</v>
      </c>
      <c r="AC21" s="2">
        <f t="shared" si="11"/>
        <v>433046.5</v>
      </c>
    </row>
    <row r="22" spans="1:29" x14ac:dyDescent="0.25">
      <c r="A22" s="2">
        <v>2037</v>
      </c>
      <c r="B22" s="2">
        <v>111.38778928709054</v>
      </c>
      <c r="C22" s="2">
        <v>169.73354979482295</v>
      </c>
      <c r="D22" s="2">
        <v>228.07931030255546</v>
      </c>
      <c r="F22" s="2">
        <v>2040</v>
      </c>
      <c r="G22" s="2">
        <f>(B25-$B$6)*$B$2*Output!$B$98*$D$2/Output!$B$95/1000000</f>
        <v>64307.898095327335</v>
      </c>
      <c r="H22" s="2">
        <f>(C25-$C$6)*$B$2*Output!$B$98*$D$2/Output!$B$95/1000000</f>
        <v>154570.03300224585</v>
      </c>
      <c r="I22" s="2">
        <f>(D25-$D$6)*$B$2*Output!$B$98*$D$2/Output!$B$95/1000000</f>
        <v>244832.16790916448</v>
      </c>
      <c r="K22" s="2">
        <v>2040</v>
      </c>
      <c r="L22" s="2">
        <f>(B25-$B$6)*$B$2*Output!$B$101*$E$2/Output!$B$95/1000000</f>
        <v>48190.796468333167</v>
      </c>
      <c r="M22" s="2">
        <f>(C25-$C$6)*$B$2*Output!$B$101*$E$2/Output!$B$95/1000000</f>
        <v>115831.07551537298</v>
      </c>
      <c r="N22" s="2">
        <f>(D25-$D$6)*$B$2*Output!$B$101*$E$2/Output!$B$95/1000000</f>
        <v>183471.35456241286</v>
      </c>
      <c r="P22" s="2">
        <v>2040</v>
      </c>
      <c r="Q22" s="2">
        <f t="shared" si="3"/>
        <v>56.901276158904921</v>
      </c>
      <c r="R22" s="2">
        <v>0</v>
      </c>
      <c r="S22" s="2">
        <v>0</v>
      </c>
      <c r="U22" s="2">
        <v>2040</v>
      </c>
      <c r="V22" s="2">
        <f t="shared" si="6"/>
        <v>43.098723841095079</v>
      </c>
      <c r="W22" s="2">
        <f t="shared" si="7"/>
        <v>100</v>
      </c>
      <c r="X22" s="2">
        <f t="shared" si="8"/>
        <v>100</v>
      </c>
      <c r="Z22" s="2">
        <v>2040</v>
      </c>
      <c r="AA22" s="2">
        <f t="shared" si="9"/>
        <v>186637.51513852779</v>
      </c>
      <c r="AB22" s="2">
        <f t="shared" si="10"/>
        <v>433046.5</v>
      </c>
      <c r="AC22" s="2">
        <f t="shared" si="11"/>
        <v>433046.5</v>
      </c>
    </row>
    <row r="23" spans="1:29" x14ac:dyDescent="0.25">
      <c r="A23" s="2">
        <v>2038</v>
      </c>
      <c r="B23" s="2">
        <v>114.382702807597</v>
      </c>
      <c r="C23" s="2">
        <v>176.82192593956358</v>
      </c>
      <c r="D23" s="2">
        <v>239.26114907153018</v>
      </c>
      <c r="F23" s="2">
        <v>2041</v>
      </c>
      <c r="G23" s="2">
        <f>(B26-$B$6)*$B$2*Output!$B$98*$D$2/Output!$B$95/1000000</f>
        <v>68090.715630346589</v>
      </c>
      <c r="H23" s="2">
        <f>(C26-$C$6)*$B$2*Output!$B$98*$D$2/Output!$B$95/1000000</f>
        <v>161106.76699330207</v>
      </c>
      <c r="I23" s="2">
        <f>(D26-$D$6)*$B$2*Output!$B$98*$D$2/Output!$B$95/1000000</f>
        <v>254122.8183562576</v>
      </c>
      <c r="K23" s="2">
        <v>2041</v>
      </c>
      <c r="L23" s="2">
        <f>(B26-$B$6)*$B$2*Output!$B$101*$E$2/Output!$B$95/1000000</f>
        <v>51025.549201764516</v>
      </c>
      <c r="M23" s="2">
        <f>(C26-$C$6)*$B$2*Output!$B$101*$E$2/Output!$B$95/1000000</f>
        <v>120729.54719086867</v>
      </c>
      <c r="N23" s="2">
        <f>(D26-$D$6)*$B$2*Output!$B$101*$E$2/Output!$B$95/1000000</f>
        <v>190433.54517997283</v>
      </c>
      <c r="P23" s="2">
        <v>2041</v>
      </c>
      <c r="Q23" s="2">
        <f t="shared" si="3"/>
        <v>54.366057109428745</v>
      </c>
      <c r="R23" s="2">
        <v>0</v>
      </c>
      <c r="S23" s="2">
        <v>0</v>
      </c>
      <c r="U23" s="2">
        <v>2041</v>
      </c>
      <c r="V23" s="2">
        <f t="shared" si="6"/>
        <v>45.633942890571255</v>
      </c>
      <c r="W23" s="2">
        <f t="shared" si="7"/>
        <v>100</v>
      </c>
      <c r="X23" s="2">
        <f t="shared" si="8"/>
        <v>100</v>
      </c>
      <c r="Z23" s="2">
        <v>2041</v>
      </c>
      <c r="AA23" s="2">
        <f t="shared" si="9"/>
        <v>197616.19249961764</v>
      </c>
      <c r="AB23" s="2">
        <f t="shared" si="10"/>
        <v>433046.5</v>
      </c>
      <c r="AC23" s="2">
        <f t="shared" si="11"/>
        <v>433046.5</v>
      </c>
    </row>
    <row r="24" spans="1:29" x14ac:dyDescent="0.25">
      <c r="A24" s="2">
        <v>2039</v>
      </c>
      <c r="B24" s="2">
        <v>117.37761632810347</v>
      </c>
      <c r="C24" s="2">
        <v>184.1844030496427</v>
      </c>
      <c r="D24" s="2">
        <v>250.99118977118195</v>
      </c>
      <c r="F24" s="2">
        <v>2042</v>
      </c>
      <c r="G24" s="2">
        <f>(B27-$B$6)*$B$2*Output!$B$98*$D$2/Output!$B$95/1000000</f>
        <v>71873.53316536585</v>
      </c>
      <c r="H24" s="2">
        <f>(C27-$C$6)*$B$2*Output!$B$98*$D$2/Output!$B$95/1000000</f>
        <v>167773.27458894407</v>
      </c>
      <c r="I24" s="2">
        <f>(D27-$D$6)*$B$2*Output!$B$98*$D$2/Output!$B$95/1000000</f>
        <v>263673.01601252251</v>
      </c>
      <c r="K24" s="2">
        <v>2042</v>
      </c>
      <c r="L24" s="2">
        <f>(B27-$B$6)*$B$2*Output!$B$101*$E$2/Output!$B$95/1000000</f>
        <v>53860.301935195879</v>
      </c>
      <c r="M24" s="2">
        <f>(C27-$C$6)*$B$2*Output!$B$101*$E$2/Output!$B$95/1000000</f>
        <v>125725.2680931434</v>
      </c>
      <c r="N24" s="2">
        <f>(D27-$D$6)*$B$2*Output!$B$101*$E$2/Output!$B$95/1000000</f>
        <v>197590.23425109102</v>
      </c>
      <c r="P24" s="2">
        <v>2042</v>
      </c>
      <c r="Q24" s="2">
        <f t="shared" si="3"/>
        <v>51.830838059952555</v>
      </c>
      <c r="R24" s="2">
        <v>0</v>
      </c>
      <c r="S24" s="2">
        <v>0</v>
      </c>
      <c r="U24" s="2">
        <v>2042</v>
      </c>
      <c r="V24" s="2">
        <f t="shared" si="6"/>
        <v>48.169161940047445</v>
      </c>
      <c r="W24" s="2">
        <f t="shared" si="7"/>
        <v>100</v>
      </c>
      <c r="X24" s="2">
        <f t="shared" si="8"/>
        <v>100</v>
      </c>
      <c r="Z24" s="2">
        <v>2042</v>
      </c>
      <c r="AA24" s="2">
        <f t="shared" si="9"/>
        <v>208594.86986070755</v>
      </c>
      <c r="AB24" s="2">
        <f t="shared" si="10"/>
        <v>433046.5</v>
      </c>
      <c r="AC24" s="2">
        <f t="shared" si="11"/>
        <v>433046.5</v>
      </c>
    </row>
    <row r="25" spans="1:29" x14ac:dyDescent="0.25">
      <c r="A25" s="2">
        <v>2040</v>
      </c>
      <c r="B25" s="2">
        <v>120.37252984860993</v>
      </c>
      <c r="C25" s="2">
        <v>191.83441922602952</v>
      </c>
      <c r="D25" s="2">
        <v>263.29630860344918</v>
      </c>
      <c r="F25" s="2">
        <v>2043</v>
      </c>
      <c r="G25" s="2">
        <f>(B28-$B$6)*$B$2*Output!$B$98*$D$2/Output!$B$95/1000000</f>
        <v>75656.350700385097</v>
      </c>
      <c r="H25" s="2">
        <f>(C28-$C$6)*$B$2*Output!$B$98*$D$2/Output!$B$95/1000000</f>
        <v>174573.1811948512</v>
      </c>
      <c r="I25" s="2">
        <f>(D28-$D$6)*$B$2*Output!$B$98*$D$2/Output!$B$95/1000000</f>
        <v>273490.01168931747</v>
      </c>
      <c r="K25" s="2">
        <v>2043</v>
      </c>
      <c r="L25" s="2">
        <f>(B28-$B$6)*$B$2*Output!$B$101*$E$2/Output!$B$95/1000000</f>
        <v>56695.054668627243</v>
      </c>
      <c r="M25" s="2">
        <f>(C28-$C$6)*$B$2*Output!$B$101*$E$2/Output!$B$95/1000000</f>
        <v>130820.95501426137</v>
      </c>
      <c r="N25" s="2">
        <f>(D28-$D$6)*$B$2*Output!$B$101*$E$2/Output!$B$95/1000000</f>
        <v>204946.85535989556</v>
      </c>
      <c r="P25" s="2">
        <v>2043</v>
      </c>
      <c r="Q25" s="2">
        <f t="shared" si="3"/>
        <v>49.295619010476379</v>
      </c>
      <c r="R25" s="2">
        <v>0</v>
      </c>
      <c r="S25" s="2">
        <v>0</v>
      </c>
      <c r="U25" s="2">
        <v>2043</v>
      </c>
      <c r="V25" s="2">
        <f t="shared" si="6"/>
        <v>50.704380989523621</v>
      </c>
      <c r="W25" s="2">
        <f t="shared" si="7"/>
        <v>100</v>
      </c>
      <c r="X25" s="2">
        <f t="shared" si="8"/>
        <v>100</v>
      </c>
      <c r="Z25" s="2">
        <v>2043</v>
      </c>
      <c r="AA25" s="2">
        <f t="shared" si="9"/>
        <v>219573.5472217974</v>
      </c>
      <c r="AB25" s="2">
        <f t="shared" si="10"/>
        <v>433046.5</v>
      </c>
      <c r="AC25" s="2">
        <f t="shared" si="11"/>
        <v>433046.5</v>
      </c>
    </row>
    <row r="26" spans="1:29" x14ac:dyDescent="0.25">
      <c r="A26" s="2">
        <v>2041</v>
      </c>
      <c r="B26" s="2">
        <v>123.3674433691164</v>
      </c>
      <c r="C26" s="2">
        <v>197.0096498123678</v>
      </c>
      <c r="D26" s="2">
        <v>270.65185625561924</v>
      </c>
      <c r="F26" s="2">
        <v>2044</v>
      </c>
      <c r="G26" s="2">
        <f>(B29-$B$6)*$B$2*Output!$B$98*$D$2/Output!$B$95/1000000</f>
        <v>79439.168235404344</v>
      </c>
      <c r="H26" s="2">
        <f>(C29-$C$6)*$B$2*Output!$B$98*$D$2/Output!$B$95/1000000</f>
        <v>181510.21349743981</v>
      </c>
      <c r="I26" s="2">
        <f>(D29-$D$6)*$B$2*Output!$B$98*$D$2/Output!$B$95/1000000</f>
        <v>283581.25875947549</v>
      </c>
      <c r="K26" s="2">
        <v>2044</v>
      </c>
      <c r="L26" s="2">
        <f>(B29-$B$6)*$B$2*Output!$B$101*$E$2/Output!$B$95/1000000</f>
        <v>59529.807402058592</v>
      </c>
      <c r="M26" s="2">
        <f>(C29-$C$6)*$B$2*Output!$B$101*$E$2/Output!$B$95/1000000</f>
        <v>136019.40064364186</v>
      </c>
      <c r="N26" s="2">
        <f>(D29-$D$6)*$B$2*Output!$B$101*$E$2/Output!$B$95/1000000</f>
        <v>212508.99388522524</v>
      </c>
      <c r="P26" s="2">
        <v>2044</v>
      </c>
      <c r="Q26" s="2">
        <f t="shared" si="3"/>
        <v>46.760399961000211</v>
      </c>
      <c r="R26" s="2">
        <v>0</v>
      </c>
      <c r="S26" s="2">
        <v>0</v>
      </c>
      <c r="U26" s="2">
        <v>2044</v>
      </c>
      <c r="V26" s="2">
        <f t="shared" si="6"/>
        <v>53.239600038999789</v>
      </c>
      <c r="W26" s="2">
        <f t="shared" si="7"/>
        <v>100</v>
      </c>
      <c r="X26" s="2">
        <f t="shared" si="8"/>
        <v>100</v>
      </c>
      <c r="Z26" s="2">
        <v>2044</v>
      </c>
      <c r="AA26" s="2">
        <f t="shared" si="9"/>
        <v>230552.22458288723</v>
      </c>
      <c r="AB26" s="2">
        <f t="shared" si="10"/>
        <v>433046.5</v>
      </c>
      <c r="AC26" s="2">
        <f t="shared" si="11"/>
        <v>433046.5</v>
      </c>
    </row>
    <row r="27" spans="1:29" x14ac:dyDescent="0.25">
      <c r="A27" s="2">
        <v>2042</v>
      </c>
      <c r="B27" s="2">
        <v>126.36235688962287</v>
      </c>
      <c r="C27" s="2">
        <v>202.28762411271842</v>
      </c>
      <c r="D27" s="2">
        <v>278.21289133581411</v>
      </c>
      <c r="F27" s="2">
        <v>2045</v>
      </c>
      <c r="G27" s="2">
        <f>(B30-$B$6)*$B$2*Output!$B$98*$D$2/Output!$B$95/1000000</f>
        <v>83221.98577042362</v>
      </c>
      <c r="H27" s="2">
        <f>(C30-$C$6)*$B$2*Output!$B$98*$D$2/Output!$B$95/1000000</f>
        <v>188588.20229328133</v>
      </c>
      <c r="I27" s="2">
        <f>(D30-$D$6)*$B$2*Output!$B$98*$D$2/Output!$B$95/1000000</f>
        <v>293954.41881613922</v>
      </c>
      <c r="K27" s="2">
        <v>2045</v>
      </c>
      <c r="L27" s="2">
        <f>(B30-$B$6)*$B$2*Output!$B$101*$E$2/Output!$B$95/1000000</f>
        <v>62364.560135489977</v>
      </c>
      <c r="M27" s="2">
        <f>(C30-$C$6)*$B$2*Output!$B$101*$E$2/Output!$B$95/1000000</f>
        <v>141323.47568835749</v>
      </c>
      <c r="N27" s="2">
        <f>(D30-$D$6)*$B$2*Output!$B$101*$E$2/Output!$B$95/1000000</f>
        <v>220282.39124122509</v>
      </c>
      <c r="P27" s="2">
        <v>2045</v>
      </c>
      <c r="Q27" s="2">
        <f t="shared" si="3"/>
        <v>44.225180911524014</v>
      </c>
      <c r="R27" s="2">
        <v>0</v>
      </c>
      <c r="S27" s="2">
        <v>0</v>
      </c>
      <c r="U27" s="2">
        <v>2045</v>
      </c>
      <c r="V27" s="2">
        <f t="shared" si="6"/>
        <v>55.774819088475986</v>
      </c>
      <c r="W27" s="2">
        <f t="shared" si="7"/>
        <v>100</v>
      </c>
      <c r="X27" s="2">
        <f t="shared" si="8"/>
        <v>100</v>
      </c>
      <c r="Z27" s="2">
        <v>2045</v>
      </c>
      <c r="AA27" s="2">
        <f t="shared" si="9"/>
        <v>241530.90194397719</v>
      </c>
      <c r="AB27" s="2">
        <f t="shared" si="10"/>
        <v>433046.5</v>
      </c>
      <c r="AC27" s="2">
        <f t="shared" si="11"/>
        <v>433046.5</v>
      </c>
    </row>
    <row r="28" spans="1:29" x14ac:dyDescent="0.25">
      <c r="A28" s="2">
        <v>2043</v>
      </c>
      <c r="B28" s="2">
        <v>129.35727041012933</v>
      </c>
      <c r="C28" s="2">
        <v>207.67121241526891</v>
      </c>
      <c r="D28" s="2">
        <v>285.98515442040861</v>
      </c>
      <c r="F28" s="2">
        <v>2046</v>
      </c>
      <c r="G28" s="2">
        <f>(B31-$B$6)*$B$2*Output!$B$98*$D$2/Output!$B$95/1000000</f>
        <v>87004.803305442867</v>
      </c>
      <c r="H28" s="2">
        <f>(C31-$C$6)*$B$2*Output!$B$98*$D$2/Output!$B$95/1000000</f>
        <v>195811.08539756396</v>
      </c>
      <c r="I28" s="2">
        <f>(D31-$D$6)*$B$2*Output!$B$98*$D$2/Output!$B$95/1000000</f>
        <v>304617.36748968525</v>
      </c>
      <c r="K28" s="2">
        <v>2046</v>
      </c>
      <c r="L28" s="2">
        <f>(B31-$B$6)*$B$2*Output!$B$101*$E$2/Output!$B$95/1000000</f>
        <v>65199.312868921334</v>
      </c>
      <c r="M28" s="2">
        <f>(C31-$C$6)*$B$2*Output!$B$101*$E$2/Output!$B$95/1000000</f>
        <v>146736.1310526655</v>
      </c>
      <c r="N28" s="2">
        <f>(D31-$D$6)*$B$2*Output!$B$101*$E$2/Output!$B$95/1000000</f>
        <v>228272.94923640977</v>
      </c>
      <c r="P28" s="2">
        <v>2046</v>
      </c>
      <c r="Q28" s="2">
        <f t="shared" si="3"/>
        <v>41.689961862047838</v>
      </c>
      <c r="R28" s="2">
        <v>0</v>
      </c>
      <c r="S28" s="2">
        <v>0</v>
      </c>
      <c r="U28" s="2">
        <v>2046</v>
      </c>
      <c r="V28" s="2">
        <f t="shared" si="6"/>
        <v>58.310038137952162</v>
      </c>
      <c r="W28" s="2">
        <f t="shared" si="7"/>
        <v>100</v>
      </c>
      <c r="X28" s="2">
        <f t="shared" si="8"/>
        <v>100</v>
      </c>
      <c r="Z28" s="2">
        <v>2046</v>
      </c>
      <c r="AA28" s="2">
        <f t="shared" si="9"/>
        <v>252509.57930506699</v>
      </c>
      <c r="AB28" s="2">
        <f t="shared" si="10"/>
        <v>433046.5</v>
      </c>
      <c r="AC28" s="2">
        <f t="shared" si="11"/>
        <v>433046.5</v>
      </c>
    </row>
    <row r="29" spans="1:29" x14ac:dyDescent="0.25">
      <c r="A29" s="2">
        <v>2044</v>
      </c>
      <c r="B29" s="2">
        <v>132.35218393063579</v>
      </c>
      <c r="C29" s="2">
        <v>213.16336519368912</v>
      </c>
      <c r="D29" s="2">
        <v>293.97454645674259</v>
      </c>
      <c r="F29" s="2">
        <v>2047</v>
      </c>
      <c r="G29" s="2">
        <f>(B32-$B$6)*$B$2*Output!$B$98*$D$2/Output!$B$95/1000000</f>
        <v>90787.620840462099</v>
      </c>
      <c r="H29" s="2">
        <f>(C32-$C$6)*$B$2*Output!$B$98*$D$2/Output!$B$95/1000000</f>
        <v>203182.91063380608</v>
      </c>
      <c r="I29" s="2">
        <f>(D32-$D$6)*$B$2*Output!$B$98*$D$2/Output!$B$95/1000000</f>
        <v>315578.20042715006</v>
      </c>
      <c r="K29" s="2">
        <v>2047</v>
      </c>
      <c r="L29" s="2">
        <f>(B32-$B$6)*$B$2*Output!$B$101*$E$2/Output!$B$95/1000000</f>
        <v>68034.065602352697</v>
      </c>
      <c r="M29" s="2">
        <f>(C32-$C$6)*$B$2*Output!$B$101*$E$2/Output!$B$95/1000000</f>
        <v>152260.40007842731</v>
      </c>
      <c r="N29" s="2">
        <f>(D32-$D$6)*$B$2*Output!$B$101*$E$2/Output!$B$95/1000000</f>
        <v>236486.73455450198</v>
      </c>
      <c r="P29" s="2">
        <v>2047</v>
      </c>
      <c r="Q29" s="2">
        <f t="shared" si="3"/>
        <v>39.154742812571676</v>
      </c>
      <c r="R29" s="2">
        <v>0</v>
      </c>
      <c r="S29" s="2">
        <v>0</v>
      </c>
      <c r="U29" s="2">
        <v>2047</v>
      </c>
      <c r="V29" s="2">
        <f t="shared" si="6"/>
        <v>60.845257187428324</v>
      </c>
      <c r="W29" s="2">
        <f t="shared" si="7"/>
        <v>100</v>
      </c>
      <c r="X29" s="2">
        <f t="shared" si="8"/>
        <v>100</v>
      </c>
      <c r="Z29" s="2">
        <v>2047</v>
      </c>
      <c r="AA29" s="2">
        <f t="shared" si="9"/>
        <v>263488.25666615681</v>
      </c>
      <c r="AB29" s="2">
        <f t="shared" si="10"/>
        <v>433046.5</v>
      </c>
      <c r="AC29" s="2">
        <f t="shared" si="11"/>
        <v>433046.5</v>
      </c>
    </row>
    <row r="30" spans="1:29" x14ac:dyDescent="0.25">
      <c r="A30" s="2">
        <v>2045</v>
      </c>
      <c r="B30" s="2">
        <v>135.34709745114228</v>
      </c>
      <c r="C30" s="2">
        <v>218.76711534722415</v>
      </c>
      <c r="D30" s="2">
        <v>302.18713324330611</v>
      </c>
      <c r="F30" s="2">
        <v>2048</v>
      </c>
      <c r="G30" s="2">
        <f>(B33-$B$6)*$B$2*Output!$B$98*$D$2/Output!$B$95/1000000</f>
        <v>94570.438375481375</v>
      </c>
      <c r="H30" s="2">
        <f>(C33-$C$6)*$B$2*Output!$B$98*$D$2/Output!$B$95/1000000</f>
        <v>210707.83890709153</v>
      </c>
      <c r="I30" s="2">
        <f>(D33-$D$6)*$B$2*Output!$B$98*$D$2/Output!$B$95/1000000</f>
        <v>326845.23943870183</v>
      </c>
      <c r="K30" s="2">
        <v>2048</v>
      </c>
      <c r="L30" s="2">
        <f>(B33-$B$6)*$B$2*Output!$B$101*$E$2/Output!$B$95/1000000</f>
        <v>70868.818335784061</v>
      </c>
      <c r="M30" s="2">
        <f>(C33-$C$6)*$B$2*Output!$B$101*$E$2/Output!$B$95/1000000</f>
        <v>157899.40084811742</v>
      </c>
      <c r="N30" s="2">
        <f>(D33-$D$6)*$B$2*Output!$B$101*$E$2/Output!$B$95/1000000</f>
        <v>244929.98336045095</v>
      </c>
      <c r="P30" s="2">
        <v>2048</v>
      </c>
      <c r="Q30" s="2">
        <f t="shared" si="3"/>
        <v>36.619523763095465</v>
      </c>
      <c r="R30" s="2">
        <v>0</v>
      </c>
      <c r="S30" s="2">
        <v>0</v>
      </c>
      <c r="U30" s="2">
        <v>2048</v>
      </c>
      <c r="V30" s="2">
        <f t="shared" si="6"/>
        <v>63.380476236904535</v>
      </c>
      <c r="W30" s="2">
        <f t="shared" si="7"/>
        <v>100</v>
      </c>
      <c r="X30" s="2">
        <f t="shared" si="8"/>
        <v>100</v>
      </c>
      <c r="Z30" s="2">
        <v>2048</v>
      </c>
      <c r="AA30" s="2">
        <f t="shared" si="9"/>
        <v>274466.93402724678</v>
      </c>
      <c r="AB30" s="2">
        <f t="shared" si="10"/>
        <v>433046.5</v>
      </c>
      <c r="AC30" s="2">
        <f t="shared" si="11"/>
        <v>433046.5</v>
      </c>
    </row>
    <row r="31" spans="1:29" x14ac:dyDescent="0.25">
      <c r="A31" s="2">
        <v>2046</v>
      </c>
      <c r="B31" s="2">
        <v>138.34201097164873</v>
      </c>
      <c r="C31" s="2">
        <v>224.48558050336698</v>
      </c>
      <c r="D31" s="2">
        <v>310.62915003508533</v>
      </c>
      <c r="F31" s="2">
        <v>2049</v>
      </c>
      <c r="G31" s="2">
        <f>(B34-$B$6)*$B$2*Output!$B$98*$D$2/Output!$B$95/1000000</f>
        <v>98353.255910500622</v>
      </c>
      <c r="H31" s="2">
        <f>(C34-$C$6)*$B$2*Output!$B$98*$D$2/Output!$B$95/1000000</f>
        <v>218390.14736316021</v>
      </c>
      <c r="I31" s="2">
        <f>(D34-$D$6)*$B$2*Output!$B$98*$D$2/Output!$B$95/1000000</f>
        <v>338427.03881582007</v>
      </c>
      <c r="K31" s="2">
        <v>2049</v>
      </c>
      <c r="L31" s="2">
        <f>(B34-$B$6)*$B$2*Output!$B$101*$E$2/Output!$B$95/1000000</f>
        <v>73703.571069215424</v>
      </c>
      <c r="M31" s="2">
        <f>(C34-$C$6)*$B$2*Output!$B$101*$E$2/Output!$B$95/1000000</f>
        <v>163656.33855217003</v>
      </c>
      <c r="N31" s="2">
        <f>(D34-$D$6)*$B$2*Output!$B$101*$E$2/Output!$B$95/1000000</f>
        <v>253609.10603512483</v>
      </c>
      <c r="P31" s="2">
        <v>2049</v>
      </c>
      <c r="Q31" s="2">
        <f t="shared" si="3"/>
        <v>34.084304713619289</v>
      </c>
      <c r="R31" s="2">
        <v>0</v>
      </c>
      <c r="S31" s="2">
        <v>0</v>
      </c>
      <c r="U31" s="2">
        <v>2049</v>
      </c>
      <c r="V31" s="2">
        <f t="shared" si="6"/>
        <v>65.915695286380711</v>
      </c>
      <c r="W31" s="2">
        <f t="shared" si="7"/>
        <v>100</v>
      </c>
      <c r="X31" s="2">
        <f t="shared" si="8"/>
        <v>100</v>
      </c>
      <c r="Z31" s="2">
        <v>2049</v>
      </c>
      <c r="AA31" s="2">
        <f t="shared" si="9"/>
        <v>285445.61138833669</v>
      </c>
      <c r="AB31" s="2">
        <f t="shared" si="10"/>
        <v>433046.5</v>
      </c>
      <c r="AC31" s="2">
        <f t="shared" si="11"/>
        <v>433046.5</v>
      </c>
    </row>
    <row r="32" spans="1:29" x14ac:dyDescent="0.25">
      <c r="A32" s="2">
        <v>2047</v>
      </c>
      <c r="B32" s="2">
        <v>141.33692449215519</v>
      </c>
      <c r="C32" s="2">
        <v>230.32196538485977</v>
      </c>
      <c r="D32" s="2">
        <v>319.30700627756443</v>
      </c>
      <c r="F32" s="2">
        <v>2050</v>
      </c>
      <c r="G32" s="2">
        <f>(B35-$B$6)*$B$2*Output!$B$98*$D$2/Output!$B$95/1000000</f>
        <v>102136.07344551988</v>
      </c>
      <c r="H32" s="2">
        <f>(C35-$C$6)*$B$2*Output!$B$98*$D$2/Output!$B$95/1000000</f>
        <v>226234.23263575192</v>
      </c>
      <c r="I32" s="2">
        <f>(D35-$D$6)*$B$2*Output!$B$98*$D$2/Output!$B$95/1000000</f>
        <v>350332.39182598423</v>
      </c>
      <c r="K32" s="2">
        <v>2050</v>
      </c>
      <c r="L32" s="2">
        <f>(B35-$B$6)*$B$2*Output!$B$101*$E$2/Output!$B$95/1000000</f>
        <v>76538.323802646773</v>
      </c>
      <c r="M32" s="2">
        <f>(C35-$C$6)*$B$2*Output!$B$101*$E$2/Output!$B$95/1000000</f>
        <v>169534.50792246053</v>
      </c>
      <c r="N32" s="2">
        <f>(D35-$D$6)*$B$2*Output!$B$101*$E$2/Output!$B$95/1000000</f>
        <v>262530.69204227452</v>
      </c>
      <c r="P32" s="2">
        <v>2050</v>
      </c>
      <c r="Q32" s="2">
        <f t="shared" si="3"/>
        <v>31.549085664143117</v>
      </c>
      <c r="R32" s="2">
        <v>0</v>
      </c>
      <c r="S32" s="2">
        <v>0</v>
      </c>
      <c r="U32" s="2">
        <v>2050</v>
      </c>
      <c r="V32" s="2">
        <f t="shared" si="6"/>
        <v>68.450914335856879</v>
      </c>
      <c r="W32" s="2">
        <f t="shared" si="7"/>
        <v>100</v>
      </c>
      <c r="X32" s="2">
        <f t="shared" si="8"/>
        <v>100</v>
      </c>
      <c r="Z32" s="2">
        <v>2050</v>
      </c>
      <c r="AA32" s="2">
        <f t="shared" si="9"/>
        <v>296424.28874942649</v>
      </c>
      <c r="AB32" s="2">
        <f t="shared" si="10"/>
        <v>433046.5</v>
      </c>
      <c r="AC32" s="2">
        <f t="shared" si="11"/>
        <v>433046.5</v>
      </c>
    </row>
    <row r="33" spans="1:29" x14ac:dyDescent="0.25">
      <c r="A33" s="2">
        <v>2048</v>
      </c>
      <c r="B33" s="2">
        <v>144.33183801266168</v>
      </c>
      <c r="C33" s="2">
        <v>236.27956424282036</v>
      </c>
      <c r="D33" s="2">
        <v>328.22729047297918</v>
      </c>
    </row>
    <row r="34" spans="1:29" x14ac:dyDescent="0.25">
      <c r="A34" s="2">
        <v>2049</v>
      </c>
      <c r="B34" s="2">
        <v>147.32675153316814</v>
      </c>
      <c r="C34" s="2">
        <v>242.36176335784168</v>
      </c>
      <c r="D34" s="2">
        <v>337.39677518251546</v>
      </c>
    </row>
    <row r="35" spans="1:29" x14ac:dyDescent="0.25">
      <c r="A35" s="2">
        <v>2050</v>
      </c>
      <c r="B35" s="2">
        <v>150.32166505367459</v>
      </c>
      <c r="C35" s="2">
        <v>248.57204361096285</v>
      </c>
      <c r="D35" s="2">
        <v>346.82242216825131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Output!B112</f>
        <v>6.1145753931077365E-2</v>
      </c>
      <c r="C39" s="2">
        <f>Output!B142</f>
        <v>6.1145753931077365E-2</v>
      </c>
      <c r="D39" s="2">
        <f>Output!B172</f>
        <v>6.1145753931077365E-2</v>
      </c>
      <c r="F39" s="2">
        <v>2024</v>
      </c>
      <c r="G39" s="2">
        <f>((G6*B39+L6*R39)*1000000)/10^9</f>
        <v>0.40068529343226161</v>
      </c>
      <c r="H39" s="2">
        <f>((G6*C39+L6*S39)*1000000)/10^9</f>
        <v>0.40068529343226161</v>
      </c>
      <c r="I39" s="2">
        <f>((G6*D39+L6*T39)*1000000)/10^9</f>
        <v>0.40068529343226161</v>
      </c>
      <c r="J39" s="2">
        <f>((H6*B39+M6*R39)*1000000)/10^9</f>
        <v>0.8031745563528695</v>
      </c>
      <c r="K39" s="2">
        <f>((H6*C39+M6*S39)*1000000)/10^9</f>
        <v>0.8031745563528695</v>
      </c>
      <c r="L39" s="2">
        <f>((H6*D39+M6*T39)*1000000)/10^9</f>
        <v>0.8031745563528695</v>
      </c>
      <c r="M39" s="2">
        <f>((I6*B39+N6*R39)*1000000)/10^9</f>
        <v>1.2056638192734794</v>
      </c>
      <c r="N39" s="2">
        <f>((I6*C39+N6*S39)*1000000)/10^9</f>
        <v>1.2056638192734794</v>
      </c>
      <c r="O39" s="2">
        <f>((I6*D39+N6*T39)*1000000)/10^9</f>
        <v>1.2056638192734794</v>
      </c>
      <c r="Q39" s="2">
        <v>2024</v>
      </c>
      <c r="R39" s="2">
        <f>Output!B232</f>
        <v>5.9751971052790939E-2</v>
      </c>
      <c r="S39" s="2">
        <f>Output!B262</f>
        <v>5.9751971052790939E-2</v>
      </c>
      <c r="T39" s="2">
        <f>Output!B292</f>
        <v>5.9751971052790939E-2</v>
      </c>
      <c r="Z39" s="2">
        <v>2024</v>
      </c>
      <c r="AA39" s="2">
        <f>0.181/10^3*AA6</f>
        <v>1.9871406023572677</v>
      </c>
      <c r="AB39" s="2">
        <f t="shared" ref="AB39:AC39" si="12">0.181/10^3*AB6</f>
        <v>3.9832277297666385</v>
      </c>
      <c r="AC39" s="2">
        <f t="shared" si="12"/>
        <v>5.9793148571760213</v>
      </c>
    </row>
    <row r="40" spans="1:29" x14ac:dyDescent="0.25">
      <c r="A40" s="2">
        <v>2025</v>
      </c>
      <c r="B40" s="2">
        <f>Output!B113</f>
        <v>5.918345416360072E-2</v>
      </c>
      <c r="C40" s="2">
        <f>Output!B143</f>
        <v>5.7372839582238072E-2</v>
      </c>
      <c r="D40" s="2">
        <f>Output!B173</f>
        <v>5.6277273890203108E-2</v>
      </c>
      <c r="F40" s="2">
        <v>2025</v>
      </c>
      <c r="G40" s="2">
        <f>G39+((G7-G6)*B40+(L7-L6)*R40)*1000000/10^9</f>
        <v>0.78880970097150083</v>
      </c>
      <c r="H40" s="2">
        <f>H39+((G7-G6)*C40+(L7-L6)*S40)*1000000/10^9</f>
        <v>0.77724835704626216</v>
      </c>
      <c r="I40" s="2">
        <f>I39+((G7-G6)*D40+(L7-L6)*T40)*1000000/10^9</f>
        <v>0.77025282531428207</v>
      </c>
      <c r="J40" s="2">
        <f>J39+((H7-H6)*B40+(M7-M6)*R40)*1000000/10^9</f>
        <v>1.6569312086172294</v>
      </c>
      <c r="K40" s="2">
        <f>K39+((H7-H6)*C40+(M7-M6)*S40)*1000000/10^9</f>
        <v>1.6314997384660237</v>
      </c>
      <c r="L40" s="2">
        <f>L39+((H7-H6)*D40+(M7-M6)*T40)*1000000/10^9</f>
        <v>1.6161116782557146</v>
      </c>
      <c r="M40" s="2">
        <f>M39+((I7-I6)*B40+(N7-N6)*R40)*1000000/10^9</f>
        <v>2.5250527162629641</v>
      </c>
      <c r="N40" s="2">
        <f>N39+((I7-I6)*C40+(N7-N6)*S40)*1000000/10^9</f>
        <v>2.4857511198857916</v>
      </c>
      <c r="O40" s="2">
        <f>O39+((I7-I6)*D40+(N7-N6)*T40)*1000000/10^9</f>
        <v>2.4619705311971525</v>
      </c>
      <c r="Q40" s="2">
        <v>2025</v>
      </c>
      <c r="R40" s="2">
        <f>Output!B233</f>
        <v>5.7939515291462428E-2</v>
      </c>
      <c r="S40" s="2">
        <f>Output!B263</f>
        <v>5.6277247086505243E-2</v>
      </c>
      <c r="T40" s="2">
        <f>Output!B293</f>
        <v>5.5271442739706564E-2</v>
      </c>
      <c r="Z40" s="2">
        <v>2025</v>
      </c>
      <c r="AA40" s="2">
        <f t="shared" ref="AA40:AC55" si="13">0.181/10^3*AA7</f>
        <v>3.9742812047145244</v>
      </c>
      <c r="AB40" s="2">
        <f t="shared" si="13"/>
        <v>8.35433780502159</v>
      </c>
      <c r="AC40" s="2">
        <f t="shared" si="13"/>
        <v>12.734394405328677</v>
      </c>
    </row>
    <row r="41" spans="1:29" x14ac:dyDescent="0.25">
      <c r="A41" s="2">
        <v>2026</v>
      </c>
      <c r="B41" s="2">
        <f>Output!B114</f>
        <v>5.7410007097756816E-2</v>
      </c>
      <c r="C41" s="2">
        <f>Output!B144</f>
        <v>5.5146732759315593E-2</v>
      </c>
      <c r="D41" s="2">
        <f>Output!B174</f>
        <v>5.377727971876383E-2</v>
      </c>
      <c r="F41" s="2">
        <v>2026</v>
      </c>
      <c r="G41" s="2">
        <f t="shared" ref="G41:G65" si="14">G40+((G8-G7)*B41+(L8-L7)*R41)*1000000/10^9</f>
        <v>1.1655792008847352</v>
      </c>
      <c r="H41" s="2">
        <f t="shared" ref="H41:H65" si="15">H40+((G8-G7)*C41+(L8-L7)*S41)*1000000/10^9</f>
        <v>1.1395661380275783</v>
      </c>
      <c r="I41" s="2">
        <f t="shared" ref="I41:I65" si="16">I40+((G8-G7)*D41+(L8-L7)*T41)*1000000/10^9</f>
        <v>1.1238262176475364</v>
      </c>
      <c r="J41" s="2">
        <f t="shared" ref="J41:J65" si="17">J40+((H8-H7)*B41+(M8-M7)*R41)*1000000/10^9</f>
        <v>2.5687961722887032</v>
      </c>
      <c r="K41" s="2">
        <f t="shared" ref="K41:K65" si="18">K40+((H8-H7)*C41+(M8-M7)*S41)*1000000/10^9</f>
        <v>2.5083883673708063</v>
      </c>
      <c r="L41" s="2">
        <f t="shared" ref="L41:L65" si="19">L40+((H8-H7)*D41+(M8-M7)*T41)*1000000/10^9</f>
        <v>2.4718369655451848</v>
      </c>
      <c r="M41" s="2">
        <f t="shared" ref="M41:M65" si="20">M40+((I8-I7)*B41+(N8-N7)*R41)*1000000/10^9</f>
        <v>3.9720131436926742</v>
      </c>
      <c r="N41" s="2">
        <f t="shared" ref="N41:N65" si="21">N40+((I8-I7)*C41+(N8-N7)*S41)*1000000/10^9</f>
        <v>3.8772105967140384</v>
      </c>
      <c r="O41" s="2">
        <f t="shared" ref="O41:O65" si="22">O40+((I8-I7)*D41+(N8-N7)*T41)*1000000/10^9</f>
        <v>3.8198477134428366</v>
      </c>
      <c r="Q41" s="2">
        <v>2026</v>
      </c>
      <c r="R41" s="2">
        <f>Output!B234</f>
        <v>5.6300472523073339E-2</v>
      </c>
      <c r="S41" s="2">
        <f>Output!B264</f>
        <v>5.4222631655882834E-2</v>
      </c>
      <c r="T41" s="2">
        <f>Output!B294</f>
        <v>5.2965379963047163E-2</v>
      </c>
      <c r="Z41" s="2">
        <v>2026</v>
      </c>
      <c r="AA41" s="2">
        <f t="shared" si="13"/>
        <v>5.9614218070718037</v>
      </c>
      <c r="AB41" s="2">
        <f t="shared" si="13"/>
        <v>13.163654624976243</v>
      </c>
      <c r="AC41" s="2">
        <f t="shared" si="13"/>
        <v>20.365887442880702</v>
      </c>
    </row>
    <row r="42" spans="1:29" x14ac:dyDescent="0.25">
      <c r="A42" s="2">
        <v>2027</v>
      </c>
      <c r="B42" s="2">
        <f>Output!B115</f>
        <v>5.5803280093302543E-2</v>
      </c>
      <c r="C42" s="2">
        <f>Output!B145</f>
        <v>5.308735414676663E-2</v>
      </c>
      <c r="D42" s="2">
        <f>Output!B175</f>
        <v>5.1444005608714177E-2</v>
      </c>
      <c r="F42" s="2">
        <v>2027</v>
      </c>
      <c r="G42" s="2">
        <f t="shared" si="14"/>
        <v>1.5320584443678888</v>
      </c>
      <c r="H42" s="2">
        <f t="shared" si="15"/>
        <v>1.4887033396059608</v>
      </c>
      <c r="I42" s="2">
        <f t="shared" si="16"/>
        <v>1.4624701216279488</v>
      </c>
      <c r="J42" s="2">
        <f t="shared" si="17"/>
        <v>3.547058159638524</v>
      </c>
      <c r="K42" s="2">
        <f t="shared" si="18"/>
        <v>3.4403583458820823</v>
      </c>
      <c r="L42" s="2">
        <f t="shared" si="19"/>
        <v>3.3757966423965931</v>
      </c>
      <c r="M42" s="2">
        <f t="shared" si="20"/>
        <v>5.5620578749091649</v>
      </c>
      <c r="N42" s="2">
        <f t="shared" si="21"/>
        <v>5.3920133521582105</v>
      </c>
      <c r="O42" s="2">
        <f t="shared" si="22"/>
        <v>5.2891231631652422</v>
      </c>
      <c r="Q42" s="2">
        <v>2027</v>
      </c>
      <c r="R42" s="2">
        <f>Output!B235</f>
        <v>5.4814522339848112E-2</v>
      </c>
      <c r="S42" s="2">
        <f>Output!B265</f>
        <v>5.2321116291749646E-2</v>
      </c>
      <c r="T42" s="2">
        <f>Output!B295</f>
        <v>5.081240977155161E-2</v>
      </c>
      <c r="Z42" s="2">
        <v>2027</v>
      </c>
      <c r="AA42" s="2">
        <f t="shared" si="13"/>
        <v>7.948562409429071</v>
      </c>
      <c r="AB42" s="2">
        <f t="shared" si="13"/>
        <v>18.468031746937026</v>
      </c>
      <c r="AC42" s="2">
        <f t="shared" si="13"/>
        <v>28.987501084445007</v>
      </c>
    </row>
    <row r="43" spans="1:29" x14ac:dyDescent="0.25">
      <c r="A43" s="2">
        <v>2028</v>
      </c>
      <c r="B43" s="2">
        <f>Output!B116</f>
        <v>5.4343748184839301E-2</v>
      </c>
      <c r="C43" s="2">
        <f>Output!B146</f>
        <v>5.1175170630208704E-2</v>
      </c>
      <c r="D43" s="2">
        <f>Output!B176</f>
        <v>4.9257934743639459E-2</v>
      </c>
      <c r="F43" s="2">
        <v>2028</v>
      </c>
      <c r="G43" s="2">
        <f t="shared" si="14"/>
        <v>1.8891874143646492</v>
      </c>
      <c r="H43" s="2">
        <f t="shared" si="15"/>
        <v>1.8255999447250968</v>
      </c>
      <c r="I43" s="2">
        <f t="shared" si="16"/>
        <v>1.7871245722330331</v>
      </c>
      <c r="J43" s="2">
        <f t="shared" si="17"/>
        <v>4.600876616104868</v>
      </c>
      <c r="K43" s="2">
        <f t="shared" si="18"/>
        <v>4.434475010230595</v>
      </c>
      <c r="L43" s="2">
        <f t="shared" si="19"/>
        <v>4.3337890786435951</v>
      </c>
      <c r="M43" s="2">
        <f t="shared" si="20"/>
        <v>7.312565817845095</v>
      </c>
      <c r="N43" s="2">
        <f t="shared" si="21"/>
        <v>7.0433500757361021</v>
      </c>
      <c r="O43" s="2">
        <f t="shared" si="22"/>
        <v>6.8804535850541635</v>
      </c>
      <c r="Q43" s="2">
        <v>2028</v>
      </c>
      <c r="R43" s="2">
        <f>Output!B236</f>
        <v>5.3463741178238579E-2</v>
      </c>
      <c r="S43" s="2">
        <f>Output!B266</f>
        <v>5.0554769949232164E-2</v>
      </c>
      <c r="T43" s="2">
        <f>Output!B296</f>
        <v>4.8794616082997157E-2</v>
      </c>
      <c r="Z43" s="2">
        <v>2028</v>
      </c>
      <c r="AA43" s="2">
        <f t="shared" si="13"/>
        <v>9.9357030117863374</v>
      </c>
      <c r="AB43" s="2">
        <f t="shared" si="13"/>
        <v>24.331698988428897</v>
      </c>
      <c r="AC43" s="2">
        <f t="shared" si="13"/>
        <v>38.7276949650715</v>
      </c>
    </row>
    <row r="44" spans="1:29" x14ac:dyDescent="0.25">
      <c r="A44" s="2">
        <v>2029</v>
      </c>
      <c r="B44" s="2">
        <f>Output!B117</f>
        <v>5.3014192569409181E-2</v>
      </c>
      <c r="C44" s="2">
        <f>Output!B147</f>
        <v>4.9392963406683886E-2</v>
      </c>
      <c r="D44" s="2">
        <f>Output!B177</f>
        <v>4.7201832022613958E-2</v>
      </c>
      <c r="F44" s="2">
        <v>2029</v>
      </c>
      <c r="G44" s="2">
        <f t="shared" si="14"/>
        <v>2.2377961415462559</v>
      </c>
      <c r="H44" s="2">
        <f t="shared" si="15"/>
        <v>2.1510859840562264</v>
      </c>
      <c r="I44" s="2">
        <f t="shared" si="16"/>
        <v>2.0986195481002028</v>
      </c>
      <c r="J44" s="2">
        <f t="shared" si="17"/>
        <v>5.7404009718875351</v>
      </c>
      <c r="K44" s="2">
        <f t="shared" si="18"/>
        <v>5.4984164447542305</v>
      </c>
      <c r="L44" s="2">
        <f t="shared" si="19"/>
        <v>5.3519968400335163</v>
      </c>
      <c r="M44" s="2">
        <f t="shared" si="20"/>
        <v>9.2430058022288222</v>
      </c>
      <c r="N44" s="2">
        <f t="shared" si="21"/>
        <v>8.8457469054522431</v>
      </c>
      <c r="O44" s="2">
        <f t="shared" si="22"/>
        <v>8.6053741319668369</v>
      </c>
      <c r="Q44" s="2">
        <v>2029</v>
      </c>
      <c r="R44" s="2">
        <f>Output!B237</f>
        <v>5.2232319305652426E-2</v>
      </c>
      <c r="S44" s="2">
        <f>Output!B267</f>
        <v>4.8907782895738064E-2</v>
      </c>
      <c r="T44" s="2">
        <f>Output!B297</f>
        <v>4.6896174202140692E-2</v>
      </c>
      <c r="Z44" s="2">
        <v>2029</v>
      </c>
      <c r="AA44" s="2">
        <f t="shared" si="13"/>
        <v>11.922843614143607</v>
      </c>
      <c r="AB44" s="2">
        <f t="shared" si="13"/>
        <v>30.827219433535586</v>
      </c>
      <c r="AC44" s="2">
        <f t="shared" si="13"/>
        <v>49.731595252927619</v>
      </c>
    </row>
    <row r="45" spans="1:29" x14ac:dyDescent="0.25">
      <c r="A45" s="2">
        <v>2030</v>
      </c>
      <c r="B45" s="2">
        <f>Output!B118</f>
        <v>5.179769595645814E-2</v>
      </c>
      <c r="C45" s="2">
        <f>Output!B148</f>
        <v>4.772380703665427E-2</v>
      </c>
      <c r="D45" s="2">
        <f>Output!B178</f>
        <v>4.5258788304067543E-2</v>
      </c>
      <c r="F45" s="2">
        <v>2030</v>
      </c>
      <c r="G45" s="2">
        <f t="shared" si="14"/>
        <v>2.5786066359585389</v>
      </c>
      <c r="H45" s="2">
        <f t="shared" si="15"/>
        <v>2.4658834156113523</v>
      </c>
      <c r="I45" s="2">
        <f t="shared" si="16"/>
        <v>2.3976770592752872</v>
      </c>
      <c r="J45" s="2">
        <f t="shared" si="17"/>
        <v>6.9768623140796668</v>
      </c>
      <c r="K45" s="2">
        <f t="shared" si="18"/>
        <v>6.6405023286132661</v>
      </c>
      <c r="L45" s="2">
        <f t="shared" si="19"/>
        <v>6.4369782526447841</v>
      </c>
      <c r="M45" s="2">
        <f t="shared" si="20"/>
        <v>11.375117992200803</v>
      </c>
      <c r="N45" s="2">
        <f t="shared" si="21"/>
        <v>10.815121241615188</v>
      </c>
      <c r="O45" s="2">
        <f t="shared" si="22"/>
        <v>10.476279446014287</v>
      </c>
      <c r="Q45" s="2">
        <v>2030</v>
      </c>
      <c r="R45" s="2">
        <f>Output!B238</f>
        <v>5.1104726054620991E-2</v>
      </c>
      <c r="S45" s="2">
        <f>Output!B268</f>
        <v>4.7364616982473295E-2</v>
      </c>
      <c r="T45" s="2">
        <f>Output!B298</f>
        <v>4.5101560942838945E-2</v>
      </c>
      <c r="Z45" s="2">
        <v>2030</v>
      </c>
      <c r="AA45" s="2">
        <f t="shared" si="13"/>
        <v>13.909984216500863</v>
      </c>
      <c r="AB45" s="2">
        <f t="shared" si="13"/>
        <v>38.036570602583957</v>
      </c>
      <c r="AC45" s="2">
        <f t="shared" si="13"/>
        <v>62.163156988667083</v>
      </c>
    </row>
    <row r="46" spans="1:29" x14ac:dyDescent="0.25">
      <c r="A46" s="2">
        <v>2031</v>
      </c>
      <c r="B46" s="2">
        <f>Output!B119</f>
        <v>5.128218308664198E-2</v>
      </c>
      <c r="C46" s="2">
        <f>Output!B149</f>
        <v>4.7106358527367817E-2</v>
      </c>
      <c r="D46" s="2">
        <f>Output!B179</f>
        <v>4.4551709120983524E-2</v>
      </c>
      <c r="F46" s="2">
        <v>2031</v>
      </c>
      <c r="G46" s="2">
        <f t="shared" si="14"/>
        <v>2.9161173554052553</v>
      </c>
      <c r="H46" s="2">
        <f t="shared" si="15"/>
        <v>2.7767301810624629</v>
      </c>
      <c r="I46" s="2">
        <f t="shared" si="16"/>
        <v>2.6922115842862553</v>
      </c>
      <c r="J46" s="2">
        <f t="shared" si="17"/>
        <v>7.5963123859469679</v>
      </c>
      <c r="K46" s="2">
        <f t="shared" si="18"/>
        <v>7.2110147304536101</v>
      </c>
      <c r="L46" s="2">
        <f t="shared" si="19"/>
        <v>6.9775519949678024</v>
      </c>
      <c r="M46" s="2">
        <f t="shared" si="20"/>
        <v>12.276507416488686</v>
      </c>
      <c r="N46" s="2">
        <f t="shared" si="21"/>
        <v>11.645299279844762</v>
      </c>
      <c r="O46" s="2">
        <f t="shared" si="22"/>
        <v>11.262892405649351</v>
      </c>
      <c r="Q46" s="2">
        <v>2031</v>
      </c>
      <c r="R46" s="2">
        <f>Output!B239</f>
        <v>5.0628605571101624E-2</v>
      </c>
      <c r="S46" s="2">
        <f>Output!B269</f>
        <v>4.6794912599769867E-2</v>
      </c>
      <c r="T46" s="2">
        <f>Output!B299</f>
        <v>4.4449569462275934E-2</v>
      </c>
      <c r="Z46" s="2">
        <v>2031</v>
      </c>
      <c r="AA46" s="2">
        <f t="shared" si="13"/>
        <v>15.897124818858121</v>
      </c>
      <c r="AB46" s="2">
        <f t="shared" si="13"/>
        <v>41.683667770219159</v>
      </c>
      <c r="AC46" s="2">
        <f t="shared" si="13"/>
        <v>67.470210721580216</v>
      </c>
    </row>
    <row r="47" spans="1:29" x14ac:dyDescent="0.25">
      <c r="A47" s="2">
        <v>2032</v>
      </c>
      <c r="B47" s="2">
        <f>Output!B120</f>
        <v>5.0774680667988931E-2</v>
      </c>
      <c r="C47" s="2">
        <f>Output!B150</f>
        <v>4.6496928618228357E-2</v>
      </c>
      <c r="D47" s="2">
        <f>Output!B180</f>
        <v>4.3852648538046497E-2</v>
      </c>
      <c r="F47" s="2">
        <v>2032</v>
      </c>
      <c r="G47" s="2">
        <f t="shared" si="14"/>
        <v>3.2503794539346496</v>
      </c>
      <c r="H47" s="2">
        <f t="shared" si="15"/>
        <v>3.0836774864916294</v>
      </c>
      <c r="I47" s="2">
        <f t="shared" si="16"/>
        <v>2.982274329215179</v>
      </c>
      <c r="J47" s="2">
        <f t="shared" si="17"/>
        <v>8.2316832296607423</v>
      </c>
      <c r="K47" s="2">
        <f t="shared" si="18"/>
        <v>7.7944651703456129</v>
      </c>
      <c r="L47" s="2">
        <f t="shared" si="19"/>
        <v>7.5289079871256055</v>
      </c>
      <c r="M47" s="2">
        <f t="shared" si="20"/>
        <v>13.212987005386841</v>
      </c>
      <c r="N47" s="2">
        <f t="shared" si="21"/>
        <v>12.505252854199602</v>
      </c>
      <c r="O47" s="2">
        <f t="shared" si="22"/>
        <v>12.075541645036035</v>
      </c>
      <c r="Q47" s="2">
        <v>2032</v>
      </c>
      <c r="R47" s="2">
        <f>Output!B240</f>
        <v>5.0159840922494703E-2</v>
      </c>
      <c r="S47" s="2">
        <f>Output!B270</f>
        <v>4.6232571533304248E-2</v>
      </c>
      <c r="T47" s="2">
        <f>Output!B300</f>
        <v>4.3804941297950713E-2</v>
      </c>
      <c r="Z47" s="2">
        <v>2032</v>
      </c>
      <c r="AA47" s="2">
        <f t="shared" si="13"/>
        <v>17.884265421215385</v>
      </c>
      <c r="AB47" s="2">
        <f t="shared" si="13"/>
        <v>45.460857007803639</v>
      </c>
      <c r="AC47" s="2">
        <f t="shared" si="13"/>
        <v>73.037448594391904</v>
      </c>
    </row>
    <row r="48" spans="1:29" x14ac:dyDescent="0.25">
      <c r="A48" s="2">
        <v>2033</v>
      </c>
      <c r="B48" s="2">
        <f>Output!B121</f>
        <v>5.0275351680176772E-2</v>
      </c>
      <c r="C48" s="2">
        <f>Output!B151</f>
        <v>4.5895663990945905E-2</v>
      </c>
      <c r="D48" s="2">
        <f>Output!B181</f>
        <v>4.3161753236966478E-2</v>
      </c>
      <c r="F48" s="2">
        <v>2033</v>
      </c>
      <c r="G48" s="2">
        <f t="shared" si="14"/>
        <v>3.5814451294692295</v>
      </c>
      <c r="H48" s="2">
        <f t="shared" si="15"/>
        <v>3.386777477787533</v>
      </c>
      <c r="I48" s="2">
        <f t="shared" si="16"/>
        <v>3.2679174399507387</v>
      </c>
      <c r="J48" s="2">
        <f t="shared" si="17"/>
        <v>8.883714711489894</v>
      </c>
      <c r="K48" s="2">
        <f t="shared" si="18"/>
        <v>8.3914184369382667</v>
      </c>
      <c r="L48" s="2">
        <f t="shared" si="19"/>
        <v>8.0914800522195041</v>
      </c>
      <c r="M48" s="2">
        <f t="shared" si="20"/>
        <v>14.185984293510566</v>
      </c>
      <c r="N48" s="2">
        <f t="shared" si="21"/>
        <v>13.396059396089006</v>
      </c>
      <c r="O48" s="2">
        <f t="shared" si="22"/>
        <v>12.915042664488274</v>
      </c>
      <c r="Q48" s="2">
        <v>2033</v>
      </c>
      <c r="R48" s="2">
        <f>Output!B241</f>
        <v>4.9698582863350077E-2</v>
      </c>
      <c r="S48" s="2">
        <f>Output!B271</f>
        <v>4.5677729574975547E-2</v>
      </c>
      <c r="T48" s="2">
        <f>Output!B301</f>
        <v>4.3167812241762429E-2</v>
      </c>
      <c r="Z48" s="2">
        <v>2033</v>
      </c>
      <c r="AA48" s="2">
        <f t="shared" si="13"/>
        <v>19.871406023572654</v>
      </c>
      <c r="AB48" s="2">
        <f t="shared" si="13"/>
        <v>49.374516221993453</v>
      </c>
      <c r="AC48" s="2">
        <f t="shared" si="13"/>
        <v>78.381416499999986</v>
      </c>
    </row>
    <row r="49" spans="1:29" x14ac:dyDescent="0.25">
      <c r="A49" s="2">
        <v>2034</v>
      </c>
      <c r="B49" s="2">
        <f>Output!B122</f>
        <v>4.9783886461817708E-2</v>
      </c>
      <c r="C49" s="2">
        <f>Output!B152</f>
        <v>4.5302263133116548E-2</v>
      </c>
      <c r="D49" s="2">
        <f>Output!B182</f>
        <v>4.2478729854323445E-2</v>
      </c>
      <c r="F49" s="2">
        <v>2034</v>
      </c>
      <c r="G49" s="2">
        <f t="shared" si="14"/>
        <v>3.9093646010472201</v>
      </c>
      <c r="H49" s="2">
        <f t="shared" si="15"/>
        <v>3.6860803739883981</v>
      </c>
      <c r="I49" s="2">
        <f t="shared" si="16"/>
        <v>3.5491911875649857</v>
      </c>
      <c r="J49" s="2">
        <f t="shared" si="17"/>
        <v>9.5531742340840715</v>
      </c>
      <c r="K49" s="2">
        <f t="shared" si="18"/>
        <v>9.0024561805570702</v>
      </c>
      <c r="L49" s="2">
        <f t="shared" si="19"/>
        <v>8.6657106335569853</v>
      </c>
      <c r="M49" s="2">
        <f t="shared" si="20"/>
        <v>15.196983867120927</v>
      </c>
      <c r="N49" s="2">
        <f t="shared" si="21"/>
        <v>14.318831987125744</v>
      </c>
      <c r="O49" s="2">
        <f t="shared" si="22"/>
        <v>13.782230079548986</v>
      </c>
      <c r="Q49" s="2">
        <v>2034</v>
      </c>
      <c r="R49" s="2">
        <f>Output!B242</f>
        <v>4.9244546539282154E-2</v>
      </c>
      <c r="S49" s="2">
        <f>Output!B272</f>
        <v>4.5130109351723562E-2</v>
      </c>
      <c r="T49" s="2">
        <f>Output!B302</f>
        <v>4.2537912401976241E-2</v>
      </c>
      <c r="Z49" s="2">
        <v>2034</v>
      </c>
      <c r="AA49" s="2">
        <f t="shared" si="13"/>
        <v>21.858546625929932</v>
      </c>
      <c r="AB49" s="2">
        <f t="shared" si="13"/>
        <v>53.431336003325676</v>
      </c>
      <c r="AC49" s="2">
        <f t="shared" si="13"/>
        <v>78.381416499999986</v>
      </c>
    </row>
    <row r="50" spans="1:29" x14ac:dyDescent="0.25">
      <c r="A50" s="2">
        <v>2035</v>
      </c>
      <c r="B50" s="2">
        <f>Output!B123</f>
        <v>4.929999979847563E-2</v>
      </c>
      <c r="C50" s="2">
        <f>Output!B153</f>
        <v>4.4716448979288059E-2</v>
      </c>
      <c r="D50" s="2">
        <f>Output!B183</f>
        <v>4.180328502669739E-2</v>
      </c>
      <c r="F50" s="2">
        <v>2035</v>
      </c>
      <c r="G50" s="2">
        <f t="shared" si="14"/>
        <v>4.2341862665229115</v>
      </c>
      <c r="H50" s="2">
        <f t="shared" si="15"/>
        <v>3.981634624982342</v>
      </c>
      <c r="I50" s="2">
        <f t="shared" si="16"/>
        <v>3.8261439699122115</v>
      </c>
      <c r="J50" s="2">
        <f t="shared" si="17"/>
        <v>10.240858037034451</v>
      </c>
      <c r="K50" s="2">
        <f t="shared" si="18"/>
        <v>9.6281775929635245</v>
      </c>
      <c r="L50" s="2">
        <f t="shared" si="19"/>
        <v>9.2520506559299154</v>
      </c>
      <c r="M50" s="2">
        <f t="shared" si="20"/>
        <v>16.247529807545991</v>
      </c>
      <c r="N50" s="2">
        <f t="shared" si="21"/>
        <v>15.274720560944706</v>
      </c>
      <c r="O50" s="2">
        <f t="shared" si="22"/>
        <v>14.677957341947616</v>
      </c>
      <c r="Q50" s="2">
        <v>2035</v>
      </c>
      <c r="R50" s="2">
        <f>Output!B243</f>
        <v>4.8797470103902632E-2</v>
      </c>
      <c r="S50" s="2">
        <f>Output!B273</f>
        <v>4.4589456498485343E-2</v>
      </c>
      <c r="T50" s="2">
        <f>Output!B303</f>
        <v>4.1914972450878434E-2</v>
      </c>
      <c r="Z50" s="2">
        <v>2035</v>
      </c>
      <c r="AA50" s="2">
        <f t="shared" si="13"/>
        <v>23.84568722828719</v>
      </c>
      <c r="AB50" s="2">
        <f t="shared" si="13"/>
        <v>57.638334955889142</v>
      </c>
      <c r="AC50" s="2">
        <f t="shared" si="13"/>
        <v>78.381416499999986</v>
      </c>
    </row>
    <row r="51" spans="1:29" x14ac:dyDescent="0.25">
      <c r="A51" s="2">
        <v>2036</v>
      </c>
      <c r="B51" s="2">
        <f>Output!B124</f>
        <v>4.882343092266607E-2</v>
      </c>
      <c r="C51" s="2">
        <f>Output!B154</f>
        <v>4.4137944464008205E-2</v>
      </c>
      <c r="D51" s="2">
        <f>Output!B184</f>
        <v>4.1135157986603853E-2</v>
      </c>
      <c r="F51" s="2">
        <v>2036</v>
      </c>
      <c r="G51" s="2">
        <f t="shared" si="14"/>
        <v>4.5559568586681447</v>
      </c>
      <c r="H51" s="2">
        <f t="shared" si="15"/>
        <v>4.2734869115073781</v>
      </c>
      <c r="I51" s="2">
        <f t="shared" si="16"/>
        <v>4.0988225197642558</v>
      </c>
      <c r="J51" s="2">
        <f t="shared" si="17"/>
        <v>10.94759256970082</v>
      </c>
      <c r="K51" s="2">
        <f t="shared" si="18"/>
        <v>10.269199781939033</v>
      </c>
      <c r="L51" s="2">
        <f t="shared" si="19"/>
        <v>9.8509597924455541</v>
      </c>
      <c r="M51" s="2">
        <f t="shared" si="20"/>
        <v>17.339228280733501</v>
      </c>
      <c r="N51" s="2">
        <f t="shared" si="21"/>
        <v>16.264912652370693</v>
      </c>
      <c r="O51" s="2">
        <f t="shared" si="22"/>
        <v>15.603097065126857</v>
      </c>
      <c r="Q51" s="2">
        <v>2036</v>
      </c>
      <c r="R51" s="2">
        <f>Output!B244</f>
        <v>4.8357114154799326E-2</v>
      </c>
      <c r="S51" s="2">
        <f>Output!B274</f>
        <v>4.4055516650197975E-2</v>
      </c>
      <c r="T51" s="2">
        <f>Output!B304</f>
        <v>4.1298752986056855E-2</v>
      </c>
      <c r="Z51" s="2">
        <v>2036</v>
      </c>
      <c r="AA51" s="2">
        <f t="shared" si="13"/>
        <v>25.832827830644458</v>
      </c>
      <c r="AB51" s="2">
        <f t="shared" si="13"/>
        <v>62.002875778549082</v>
      </c>
      <c r="AC51" s="2">
        <f t="shared" si="13"/>
        <v>78.381416499999986</v>
      </c>
    </row>
    <row r="52" spans="1:29" x14ac:dyDescent="0.25">
      <c r="A52" s="2">
        <v>2037</v>
      </c>
      <c r="B52" s="2">
        <f>Output!B125</f>
        <v>4.83539027689368E-2</v>
      </c>
      <c r="C52" s="2">
        <f>Output!B155</f>
        <v>4.3566488819792533E-2</v>
      </c>
      <c r="D52" s="2">
        <f>Output!B185</f>
        <v>4.0474063519606723E-2</v>
      </c>
      <c r="F52" s="2">
        <v>2037</v>
      </c>
      <c r="G52" s="2">
        <f t="shared" si="14"/>
        <v>4.8747213411046459</v>
      </c>
      <c r="H52" s="2">
        <f t="shared" si="15"/>
        <v>4.5616822492190607</v>
      </c>
      <c r="I52" s="2">
        <f t="shared" si="16"/>
        <v>4.3672717487090189</v>
      </c>
      <c r="J52" s="2">
        <f t="shared" si="17"/>
        <v>11.674235353257387</v>
      </c>
      <c r="K52" s="2">
        <f t="shared" si="18"/>
        <v>10.926158364031245</v>
      </c>
      <c r="L52" s="2">
        <f t="shared" si="19"/>
        <v>10.462905933599767</v>
      </c>
      <c r="M52" s="2">
        <f t="shared" si="20"/>
        <v>18.473749365410139</v>
      </c>
      <c r="N52" s="2">
        <f t="shared" si="21"/>
        <v>17.290634478843444</v>
      </c>
      <c r="O52" s="2">
        <f t="shared" si="22"/>
        <v>16.558540118490523</v>
      </c>
      <c r="Q52" s="2">
        <v>2037</v>
      </c>
      <c r="R52" s="2">
        <f>Output!B245</f>
        <v>4.7923224326909312E-2</v>
      </c>
      <c r="S52" s="2">
        <f>Output!B275</f>
        <v>4.3528050404449271E-2</v>
      </c>
      <c r="T52" s="2">
        <f>Output!B305</f>
        <v>4.0688992161123178E-2</v>
      </c>
      <c r="Z52" s="2">
        <v>2037</v>
      </c>
      <c r="AA52" s="2">
        <f t="shared" si="13"/>
        <v>27.819968433001726</v>
      </c>
      <c r="AB52" s="2">
        <f t="shared" si="13"/>
        <v>66.532682134571786</v>
      </c>
      <c r="AC52" s="2">
        <f t="shared" si="13"/>
        <v>78.381416499999986</v>
      </c>
    </row>
    <row r="53" spans="1:29" x14ac:dyDescent="0.25">
      <c r="A53" s="2">
        <v>2038</v>
      </c>
      <c r="B53" s="2">
        <f>Output!B126</f>
        <v>4.7891162718787253E-2</v>
      </c>
      <c r="C53" s="2">
        <f>Output!B156</f>
        <v>4.3001813130172692E-2</v>
      </c>
      <c r="D53" s="2">
        <f>Output!B186</f>
        <v>3.9819765305173199E-2</v>
      </c>
      <c r="F53" s="2">
        <v>2038</v>
      </c>
      <c r="G53" s="2">
        <f t="shared" si="14"/>
        <v>5.1905230644055154</v>
      </c>
      <c r="H53" s="2">
        <f t="shared" si="15"/>
        <v>4.8462639366566629</v>
      </c>
      <c r="I53" s="2">
        <f t="shared" si="16"/>
        <v>4.6315350593534275</v>
      </c>
      <c r="J53" s="2">
        <f t="shared" si="17"/>
        <v>12.421676435140551</v>
      </c>
      <c r="K53" s="2">
        <f t="shared" si="18"/>
        <v>11.599707710498386</v>
      </c>
      <c r="L53" s="2">
        <f t="shared" si="19"/>
        <v>11.088365645299636</v>
      </c>
      <c r="M53" s="2">
        <f t="shared" si="20"/>
        <v>19.652829805875587</v>
      </c>
      <c r="N53" s="2">
        <f t="shared" si="21"/>
        <v>18.353151484340117</v>
      </c>
      <c r="O53" s="2">
        <f t="shared" si="22"/>
        <v>17.545196231245843</v>
      </c>
      <c r="Q53" s="2">
        <v>2038</v>
      </c>
      <c r="R53" s="2">
        <f>Output!B246</f>
        <v>4.7495568699145785E-2</v>
      </c>
      <c r="S53" s="2">
        <f>Output!B276</f>
        <v>4.3006810877501675E-2</v>
      </c>
      <c r="T53" s="2">
        <f>Output!B306</f>
        <v>4.0085473017641371E-2</v>
      </c>
      <c r="Z53" s="2">
        <v>2038</v>
      </c>
      <c r="AA53" s="2">
        <f t="shared" si="13"/>
        <v>29.807109035358987</v>
      </c>
      <c r="AB53" s="2">
        <f t="shared" si="13"/>
        <v>71.235856348300956</v>
      </c>
      <c r="AC53" s="2">
        <f t="shared" si="13"/>
        <v>78.381416499999986</v>
      </c>
    </row>
    <row r="54" spans="1:29" x14ac:dyDescent="0.25">
      <c r="A54" s="2">
        <v>2039</v>
      </c>
      <c r="B54" s="2">
        <f>Output!B127</f>
        <v>4.7434966302700748E-2</v>
      </c>
      <c r="C54" s="2">
        <f>Output!B157</f>
        <v>4.2443689223599784E-2</v>
      </c>
      <c r="D54" s="2">
        <f>Output!B187</f>
        <v>3.9172002575818834E-2</v>
      </c>
      <c r="F54" s="2">
        <v>2039</v>
      </c>
      <c r="G54" s="2">
        <f t="shared" si="14"/>
        <v>5.5034038181290521</v>
      </c>
      <c r="H54" s="2">
        <f t="shared" si="15"/>
        <v>5.1272738154123108</v>
      </c>
      <c r="I54" s="2">
        <f t="shared" si="16"/>
        <v>4.8916541892219545</v>
      </c>
      <c r="J54" s="2">
        <f t="shared" si="17"/>
        <v>13.190839675314605</v>
      </c>
      <c r="K54" s="2">
        <f t="shared" si="18"/>
        <v>12.290521914607586</v>
      </c>
      <c r="L54" s="2">
        <f t="shared" si="19"/>
        <v>11.727823554998094</v>
      </c>
      <c r="M54" s="2">
        <f t="shared" si="20"/>
        <v>20.878275532500158</v>
      </c>
      <c r="N54" s="2">
        <f t="shared" si="21"/>
        <v>19.45377001380287</v>
      </c>
      <c r="O54" s="2">
        <f t="shared" si="22"/>
        <v>18.563992920774236</v>
      </c>
      <c r="Q54" s="2">
        <v>2039</v>
      </c>
      <c r="R54" s="2">
        <f>Output!B247</f>
        <v>4.7073922831747328E-2</v>
      </c>
      <c r="S54" s="2">
        <f>Output!B277</f>
        <v>4.2491588592244528E-2</v>
      </c>
      <c r="T54" s="2">
        <f>Output!B307</f>
        <v>3.9487956153199257E-2</v>
      </c>
      <c r="Z54" s="2">
        <v>2039</v>
      </c>
      <c r="AA54" s="2">
        <f t="shared" si="13"/>
        <v>31.794249637716263</v>
      </c>
      <c r="AB54" s="2">
        <f t="shared" si="13"/>
        <v>76.120897969432662</v>
      </c>
      <c r="AC54" s="2">
        <f t="shared" si="13"/>
        <v>78.381416499999986</v>
      </c>
    </row>
    <row r="55" spans="1:29" x14ac:dyDescent="0.25">
      <c r="A55" s="2">
        <v>2040</v>
      </c>
      <c r="B55" s="2">
        <f>Output!B128</f>
        <v>4.6984498622288373E-2</v>
      </c>
      <c r="C55" s="2">
        <f>Output!B158</f>
        <v>4.1891285903717108E-2</v>
      </c>
      <c r="D55" s="2">
        <f>Output!B188</f>
        <v>3.8529976731122489E-2</v>
      </c>
      <c r="F55" s="2">
        <v>2040</v>
      </c>
      <c r="G55" s="2">
        <f t="shared" si="14"/>
        <v>5.813400188450883</v>
      </c>
      <c r="H55" s="2">
        <f t="shared" si="15"/>
        <v>5.4047484196278024</v>
      </c>
      <c r="I55" s="2">
        <f t="shared" si="16"/>
        <v>5.1476657765240521</v>
      </c>
      <c r="J55" s="2">
        <f t="shared" si="17"/>
        <v>13.982674641949023</v>
      </c>
      <c r="K55" s="2">
        <f t="shared" si="18"/>
        <v>12.999285355104554</v>
      </c>
      <c r="L55" s="2">
        <f t="shared" si="19"/>
        <v>12.38176323332053</v>
      </c>
      <c r="M55" s="2">
        <f t="shared" si="20"/>
        <v>22.151949095447169</v>
      </c>
      <c r="N55" s="2">
        <f t="shared" si="21"/>
        <v>20.593822290581315</v>
      </c>
      <c r="O55" s="2">
        <f t="shared" si="22"/>
        <v>19.615860690117014</v>
      </c>
      <c r="Q55" s="2">
        <v>2040</v>
      </c>
      <c r="R55" s="2">
        <f>Output!B248</f>
        <v>4.6657538592175911E-2</v>
      </c>
      <c r="S55" s="2">
        <f>Output!B278</f>
        <v>4.1981620453489035E-2</v>
      </c>
      <c r="T55" s="2">
        <f>Output!B308</f>
        <v>3.8895708397909567E-2</v>
      </c>
      <c r="Z55" s="2">
        <v>2040</v>
      </c>
      <c r="AA55" s="2">
        <f t="shared" si="13"/>
        <v>33.781390240073527</v>
      </c>
      <c r="AB55" s="2">
        <f t="shared" si="13"/>
        <v>78.381416499999986</v>
      </c>
      <c r="AC55" s="2">
        <f t="shared" si="13"/>
        <v>78.381416499999986</v>
      </c>
    </row>
    <row r="56" spans="1:29" x14ac:dyDescent="0.25">
      <c r="A56" s="2">
        <v>2041</v>
      </c>
      <c r="B56" s="2">
        <f>Output!B129</f>
        <v>4.660786888489625E-2</v>
      </c>
      <c r="C56" s="2">
        <f>Output!B159</f>
        <v>4.1412720526854692E-2</v>
      </c>
      <c r="D56" s="2">
        <f>Output!B189</f>
        <v>3.7961780680462499E-2</v>
      </c>
      <c r="F56" s="2">
        <v>2041</v>
      </c>
      <c r="G56" s="2">
        <f t="shared" si="14"/>
        <v>6.1209836602703644</v>
      </c>
      <c r="H56" s="2">
        <f t="shared" si="15"/>
        <v>5.6791592342024968</v>
      </c>
      <c r="I56" s="2">
        <f t="shared" si="16"/>
        <v>5.4000412541252514</v>
      </c>
      <c r="J56" s="2">
        <f t="shared" si="17"/>
        <v>14.514180937644371</v>
      </c>
      <c r="K56" s="2">
        <f t="shared" si="18"/>
        <v>13.473469077300582</v>
      </c>
      <c r="L56" s="2">
        <f t="shared" si="19"/>
        <v>12.817869745906105</v>
      </c>
      <c r="M56" s="2">
        <f t="shared" si="20"/>
        <v>22.907378215018376</v>
      </c>
      <c r="N56" s="2">
        <f t="shared" si="21"/>
        <v>21.267778920398669</v>
      </c>
      <c r="O56" s="2">
        <f t="shared" si="22"/>
        <v>20.235698237686957</v>
      </c>
      <c r="Q56" s="2">
        <v>2041</v>
      </c>
      <c r="R56" s="2">
        <f>Output!B249</f>
        <v>4.6308944897961342E-2</v>
      </c>
      <c r="S56" s="2">
        <f>Output!B279</f>
        <v>4.1539442860090391E-2</v>
      </c>
      <c r="T56" s="2">
        <f>Output!B309</f>
        <v>3.8371243706651334E-2</v>
      </c>
      <c r="Z56" s="2">
        <v>2041</v>
      </c>
      <c r="AA56" s="2">
        <f t="shared" ref="AA56:AC65" si="23">0.181/10^3*AA23</f>
        <v>35.768530842430792</v>
      </c>
      <c r="AB56" s="2">
        <f t="shared" si="23"/>
        <v>78.381416499999986</v>
      </c>
      <c r="AC56" s="2">
        <f t="shared" si="23"/>
        <v>78.381416499999986</v>
      </c>
    </row>
    <row r="57" spans="1:29" x14ac:dyDescent="0.25">
      <c r="A57" s="2">
        <v>2042</v>
      </c>
      <c r="B57" s="2">
        <f>Output!B130</f>
        <v>4.6232901540217523E-2</v>
      </c>
      <c r="C57" s="2">
        <f>Output!B160</f>
        <v>4.0935825691689562E-2</v>
      </c>
      <c r="D57" s="2">
        <f>Output!B190</f>
        <v>3.7395255171499803E-2</v>
      </c>
      <c r="F57" s="2">
        <v>2042</v>
      </c>
      <c r="G57" s="2">
        <f t="shared" si="14"/>
        <v>6.4261648548835915</v>
      </c>
      <c r="H57" s="2">
        <f t="shared" si="15"/>
        <v>5.9505169324663143</v>
      </c>
      <c r="I57" s="2">
        <f t="shared" si="16"/>
        <v>5.6487912953554726</v>
      </c>
      <c r="J57" s="2">
        <f t="shared" si="17"/>
        <v>15.052005649807183</v>
      </c>
      <c r="K57" s="2">
        <f t="shared" si="18"/>
        <v>13.951686210393801</v>
      </c>
      <c r="L57" s="2">
        <f t="shared" si="19"/>
        <v>13.256245116625404</v>
      </c>
      <c r="M57" s="2">
        <f t="shared" si="20"/>
        <v>23.677846444730786</v>
      </c>
      <c r="N57" s="2">
        <f t="shared" si="21"/>
        <v>21.952855488321301</v>
      </c>
      <c r="O57" s="2">
        <f t="shared" si="22"/>
        <v>20.863698937895343</v>
      </c>
      <c r="Q57" s="2">
        <v>2042</v>
      </c>
      <c r="R57" s="2">
        <f>Output!B250</f>
        <v>4.5961879650208946E-2</v>
      </c>
      <c r="S57" s="2">
        <f>Output!B280</f>
        <v>4.1098801194479319E-2</v>
      </c>
      <c r="T57" s="2">
        <f>Output!B310</f>
        <v>3.7848314943180666E-2</v>
      </c>
      <c r="Z57" s="2">
        <v>2042</v>
      </c>
      <c r="AA57" s="2">
        <f t="shared" si="23"/>
        <v>37.755671444788064</v>
      </c>
      <c r="AB57" s="2">
        <f t="shared" si="23"/>
        <v>78.381416499999986</v>
      </c>
      <c r="AC57" s="2">
        <f t="shared" si="23"/>
        <v>78.381416499999986</v>
      </c>
    </row>
    <row r="58" spans="1:29" x14ac:dyDescent="0.25">
      <c r="A58" s="2">
        <v>2043</v>
      </c>
      <c r="B58" s="2">
        <f>Output!B131</f>
        <v>4.585993884557555E-2</v>
      </c>
      <c r="C58" s="2">
        <f>Output!B161</f>
        <v>4.0460927357577295E-2</v>
      </c>
      <c r="D58" s="2">
        <f>Output!B191</f>
        <v>3.6830734312573853E-2</v>
      </c>
      <c r="F58" s="2">
        <v>2043</v>
      </c>
      <c r="G58" s="2">
        <f t="shared" si="14"/>
        <v>6.7289565790073773</v>
      </c>
      <c r="H58" s="2">
        <f t="shared" si="15"/>
        <v>6.218834269102242</v>
      </c>
      <c r="I58" s="2">
        <f t="shared" si="16"/>
        <v>5.8939287069315309</v>
      </c>
      <c r="J58" s="2">
        <f t="shared" si="17"/>
        <v>15.596297153698838</v>
      </c>
      <c r="K58" s="2">
        <f t="shared" si="18"/>
        <v>14.434007340868515</v>
      </c>
      <c r="L58" s="2">
        <f t="shared" si="19"/>
        <v>13.696898541988817</v>
      </c>
      <c r="M58" s="2">
        <f t="shared" si="20"/>
        <v>24.463637728390303</v>
      </c>
      <c r="N58" s="2">
        <f t="shared" si="21"/>
        <v>22.649180412634799</v>
      </c>
      <c r="O58" s="2">
        <f t="shared" si="22"/>
        <v>21.499868377046109</v>
      </c>
      <c r="Q58" s="2">
        <v>2043</v>
      </c>
      <c r="R58" s="2">
        <f>Output!B251</f>
        <v>4.5616657064584724E-2</v>
      </c>
      <c r="S58" s="2">
        <f>Output!B281</f>
        <v>4.0659994709671021E-2</v>
      </c>
      <c r="T58" s="2">
        <f>Output!B311</f>
        <v>3.7327228841838159E-2</v>
      </c>
      <c r="Z58" s="2">
        <v>2043</v>
      </c>
      <c r="AA58" s="2">
        <f t="shared" si="23"/>
        <v>39.742812047145328</v>
      </c>
      <c r="AB58" s="2">
        <f t="shared" si="23"/>
        <v>78.381416499999986</v>
      </c>
      <c r="AC58" s="2">
        <f t="shared" si="23"/>
        <v>78.381416499999986</v>
      </c>
    </row>
    <row r="59" spans="1:29" x14ac:dyDescent="0.25">
      <c r="A59" s="2">
        <v>2044</v>
      </c>
      <c r="B59" s="2">
        <f>Output!B132</f>
        <v>4.5488931907066987E-2</v>
      </c>
      <c r="C59" s="2">
        <f>Output!B162</f>
        <v>3.9987992928582329E-2</v>
      </c>
      <c r="D59" s="2">
        <f>Output!B192</f>
        <v>3.626816106079743E-2</v>
      </c>
      <c r="F59" s="2">
        <v>2044</v>
      </c>
      <c r="G59" s="2">
        <f t="shared" si="14"/>
        <v>7.0293713271555776</v>
      </c>
      <c r="H59" s="2">
        <f t="shared" si="15"/>
        <v>6.4841237906579625</v>
      </c>
      <c r="I59" s="2">
        <f t="shared" si="16"/>
        <v>6.1354659313334539</v>
      </c>
      <c r="J59" s="2">
        <f t="shared" si="17"/>
        <v>16.147205780082661</v>
      </c>
      <c r="K59" s="2">
        <f t="shared" si="18"/>
        <v>14.920502384188373</v>
      </c>
      <c r="L59" s="2">
        <f t="shared" si="19"/>
        <v>14.139835985426783</v>
      </c>
      <c r="M59" s="2">
        <f t="shared" si="20"/>
        <v>25.265040233009749</v>
      </c>
      <c r="N59" s="2">
        <f t="shared" si="21"/>
        <v>23.356880977718799</v>
      </c>
      <c r="O59" s="2">
        <f t="shared" si="22"/>
        <v>22.144206039520121</v>
      </c>
      <c r="Q59" s="2">
        <v>2044</v>
      </c>
      <c r="R59" s="2">
        <f>Output!B252</f>
        <v>4.5273232253136383E-2</v>
      </c>
      <c r="S59" s="2">
        <f>Output!B282</f>
        <v>4.0222993480363997E-2</v>
      </c>
      <c r="T59" s="2">
        <f>Output!B312</f>
        <v>3.680793303334616E-2</v>
      </c>
      <c r="Z59" s="2">
        <v>2044</v>
      </c>
      <c r="AA59" s="2">
        <f t="shared" si="23"/>
        <v>41.729952649502586</v>
      </c>
      <c r="AB59" s="2">
        <f t="shared" si="23"/>
        <v>78.381416499999986</v>
      </c>
      <c r="AC59" s="2">
        <f t="shared" si="23"/>
        <v>78.381416499999986</v>
      </c>
    </row>
    <row r="60" spans="1:29" x14ac:dyDescent="0.25">
      <c r="A60" s="2">
        <v>2045</v>
      </c>
      <c r="B60" s="2">
        <f>Output!B133</f>
        <v>4.5119839979772397E-2</v>
      </c>
      <c r="C60" s="2">
        <f>Output!B163</f>
        <v>3.9516965361817438E-2</v>
      </c>
      <c r="D60" s="2">
        <f>Output!B193</f>
        <v>3.570751096921887E-2</v>
      </c>
      <c r="F60" s="2">
        <v>2045</v>
      </c>
      <c r="G60" s="2">
        <f t="shared" si="14"/>
        <v>7.3274213336729161</v>
      </c>
      <c r="H60" s="2">
        <f t="shared" si="15"/>
        <v>6.7463976794443727</v>
      </c>
      <c r="I60" s="2">
        <f t="shared" si="16"/>
        <v>6.3734152549397924</v>
      </c>
      <c r="J60" s="2">
        <f t="shared" si="17"/>
        <v>16.704883909466574</v>
      </c>
      <c r="K60" s="2">
        <f t="shared" si="18"/>
        <v>15.41124020833313</v>
      </c>
      <c r="L60" s="2">
        <f t="shared" si="19"/>
        <v>14.585060379908487</v>
      </c>
      <c r="M60" s="2">
        <f t="shared" si="20"/>
        <v>26.082346485260235</v>
      </c>
      <c r="N60" s="2">
        <f t="shared" si="21"/>
        <v>24.076082737221899</v>
      </c>
      <c r="O60" s="2">
        <f t="shared" si="22"/>
        <v>22.796705504877188</v>
      </c>
      <c r="Q60" s="2">
        <v>2045</v>
      </c>
      <c r="R60" s="2">
        <f>Output!B253</f>
        <v>4.4931567809237023E-2</v>
      </c>
      <c r="S60" s="2">
        <f>Output!B283</f>
        <v>3.9787745137280561E-2</v>
      </c>
      <c r="T60" s="2">
        <f>Output!B313</f>
        <v>3.6290405073728535E-2</v>
      </c>
      <c r="Z60" s="2">
        <v>2045</v>
      </c>
      <c r="AA60" s="2">
        <f t="shared" si="23"/>
        <v>43.717093251859865</v>
      </c>
      <c r="AB60" s="2">
        <f t="shared" si="23"/>
        <v>78.381416499999986</v>
      </c>
      <c r="AC60" s="2">
        <f t="shared" si="23"/>
        <v>78.381416499999986</v>
      </c>
    </row>
    <row r="61" spans="1:29" x14ac:dyDescent="0.25">
      <c r="A61" s="2">
        <v>2046</v>
      </c>
      <c r="B61" s="2">
        <f>Output!B134</f>
        <v>4.4752630467756217E-2</v>
      </c>
      <c r="C61" s="2">
        <f>Output!B164</f>
        <v>3.9047828359314848E-2</v>
      </c>
      <c r="D61" s="2">
        <f>Output!B194</f>
        <v>3.5148743292918713E-2</v>
      </c>
      <c r="F61" s="2">
        <v>2046</v>
      </c>
      <c r="G61" s="2">
        <f t="shared" si="14"/>
        <v>7.6231186247688028</v>
      </c>
      <c r="H61" s="2">
        <f t="shared" si="15"/>
        <v>7.0056680137047085</v>
      </c>
      <c r="I61" s="2">
        <f t="shared" si="16"/>
        <v>6.6077887039599563</v>
      </c>
      <c r="J61" s="2">
        <f t="shared" si="17"/>
        <v>17.269486073876219</v>
      </c>
      <c r="K61" s="2">
        <f t="shared" si="18"/>
        <v>15.906289017701928</v>
      </c>
      <c r="L61" s="2">
        <f t="shared" si="19"/>
        <v>15.032571265471613</v>
      </c>
      <c r="M61" s="2">
        <f t="shared" si="20"/>
        <v>26.915853522983639</v>
      </c>
      <c r="N61" s="2">
        <f t="shared" si="21"/>
        <v>24.80691002169916</v>
      </c>
      <c r="O61" s="2">
        <f t="shared" si="22"/>
        <v>23.45735382698328</v>
      </c>
      <c r="Q61" s="2">
        <v>2046</v>
      </c>
      <c r="R61" s="2">
        <f>Output!B254</f>
        <v>4.4591633807585122E-2</v>
      </c>
      <c r="S61" s="2">
        <f>Output!B284</f>
        <v>3.935423471776997E-2</v>
      </c>
      <c r="T61" s="2">
        <f>Output!B314</f>
        <v>3.5774607556358348E-2</v>
      </c>
      <c r="Z61" s="2">
        <v>2046</v>
      </c>
      <c r="AA61" s="2">
        <f t="shared" si="23"/>
        <v>45.704233854217122</v>
      </c>
      <c r="AB61" s="2">
        <f t="shared" si="23"/>
        <v>78.381416499999986</v>
      </c>
      <c r="AC61" s="2">
        <f t="shared" si="23"/>
        <v>78.381416499999986</v>
      </c>
    </row>
    <row r="62" spans="1:29" x14ac:dyDescent="0.25">
      <c r="A62" s="2">
        <v>2047</v>
      </c>
      <c r="B62" s="2">
        <f>Output!B135</f>
        <v>4.4387254477115105E-2</v>
      </c>
      <c r="C62" s="2">
        <f>Output!B165</f>
        <v>3.858051672920345E-2</v>
      </c>
      <c r="D62" s="2">
        <f>Output!B195</f>
        <v>3.4591800989009741E-2</v>
      </c>
      <c r="F62" s="2">
        <v>2047</v>
      </c>
      <c r="G62" s="2">
        <f t="shared" si="14"/>
        <v>7.9164749144496938</v>
      </c>
      <c r="H62" s="2">
        <f t="shared" si="15"/>
        <v>7.2619464554115991</v>
      </c>
      <c r="I62" s="2">
        <f t="shared" si="16"/>
        <v>6.8385979403665749</v>
      </c>
      <c r="J62" s="2">
        <f t="shared" si="17"/>
        <v>17.84116876262873</v>
      </c>
      <c r="K62" s="2">
        <f t="shared" si="18"/>
        <v>16.405715666381152</v>
      </c>
      <c r="L62" s="2">
        <f t="shared" si="19"/>
        <v>15.482364399279593</v>
      </c>
      <c r="M62" s="2">
        <f t="shared" si="20"/>
        <v>27.765862610807755</v>
      </c>
      <c r="N62" s="2">
        <f t="shared" si="21"/>
        <v>25.549484877350704</v>
      </c>
      <c r="O62" s="2">
        <f t="shared" si="22"/>
        <v>24.12613085819261</v>
      </c>
      <c r="Q62" s="2">
        <v>2047</v>
      </c>
      <c r="R62" s="2">
        <f>Output!B255</f>
        <v>4.4253385360228395E-2</v>
      </c>
      <c r="S62" s="2">
        <f>Output!B285</f>
        <v>3.8922402371229174E-2</v>
      </c>
      <c r="T62" s="2">
        <f>Output!B315</f>
        <v>3.5260488111957963E-2</v>
      </c>
      <c r="Z62" s="2">
        <v>2047</v>
      </c>
      <c r="AA62" s="2">
        <f t="shared" si="23"/>
        <v>47.69137445657438</v>
      </c>
      <c r="AB62" s="2">
        <f t="shared" si="23"/>
        <v>78.381416499999986</v>
      </c>
      <c r="AC62" s="2">
        <f t="shared" si="23"/>
        <v>78.381416499999986</v>
      </c>
    </row>
    <row r="63" spans="1:29" x14ac:dyDescent="0.25">
      <c r="A63" s="2">
        <v>2048</v>
      </c>
      <c r="B63" s="2">
        <f>Output!B136</f>
        <v>4.402367941191352E-2</v>
      </c>
      <c r="C63" s="2">
        <f>Output!B166</f>
        <v>3.8115006024531564E-2</v>
      </c>
      <c r="D63" s="2">
        <f>Output!B196</f>
        <v>3.4036667759524179E-2</v>
      </c>
      <c r="F63" s="2">
        <v>2048</v>
      </c>
      <c r="G63" s="2">
        <f t="shared" si="14"/>
        <v>8.2075017085867383</v>
      </c>
      <c r="H63" s="2">
        <f t="shared" si="15"/>
        <v>7.5152445104361947</v>
      </c>
      <c r="I63" s="2">
        <f t="shared" si="16"/>
        <v>7.0658545220646234</v>
      </c>
      <c r="J63" s="2">
        <f t="shared" si="17"/>
        <v>18.420090619475392</v>
      </c>
      <c r="K63" s="2">
        <f t="shared" si="18"/>
        <v>16.909586042939793</v>
      </c>
      <c r="L63" s="2">
        <f t="shared" si="19"/>
        <v>15.934432060772323</v>
      </c>
      <c r="M63" s="2">
        <f t="shared" si="20"/>
        <v>28.632679530364047</v>
      </c>
      <c r="N63" s="2">
        <f t="shared" si="21"/>
        <v>26.303927575443399</v>
      </c>
      <c r="O63" s="2">
        <f t="shared" si="22"/>
        <v>24.803009599480028</v>
      </c>
      <c r="Q63" s="2">
        <v>2048</v>
      </c>
      <c r="R63" s="2">
        <f>Output!B256</f>
        <v>4.3916792541865327E-2</v>
      </c>
      <c r="S63" s="2">
        <f>Output!B286</f>
        <v>3.849222565368203E-2</v>
      </c>
      <c r="T63" s="2">
        <f>Output!B316</f>
        <v>3.4748031777876609E-2</v>
      </c>
      <c r="Z63" s="2">
        <v>2048</v>
      </c>
      <c r="AA63" s="2">
        <f t="shared" si="23"/>
        <v>49.678515058931666</v>
      </c>
      <c r="AB63" s="2">
        <f t="shared" si="23"/>
        <v>78.381416499999986</v>
      </c>
      <c r="AC63" s="2">
        <f t="shared" si="23"/>
        <v>78.381416499999986</v>
      </c>
    </row>
    <row r="64" spans="1:29" x14ac:dyDescent="0.25">
      <c r="A64" s="2">
        <v>2049</v>
      </c>
      <c r="B64" s="2">
        <f>Output!B137</f>
        <v>4.3661856378248112E-2</v>
      </c>
      <c r="C64" s="2">
        <f>Output!B167</f>
        <v>3.7651255500379753E-2</v>
      </c>
      <c r="D64" s="2">
        <f>Output!B197</f>
        <v>3.3483286561574802E-2</v>
      </c>
      <c r="F64" s="2">
        <v>2049</v>
      </c>
      <c r="G64" s="2">
        <f t="shared" si="14"/>
        <v>8.49621020084812</v>
      </c>
      <c r="H64" s="2">
        <f t="shared" si="15"/>
        <v>7.7655734244805048</v>
      </c>
      <c r="I64" s="2">
        <f t="shared" si="16"/>
        <v>7.2895696427222871</v>
      </c>
      <c r="J64" s="2">
        <f t="shared" si="17"/>
        <v>19.006412235811869</v>
      </c>
      <c r="K64" s="2">
        <f t="shared" si="18"/>
        <v>17.41796476207125</v>
      </c>
      <c r="L64" s="2">
        <f t="shared" si="19"/>
        <v>16.388762344289436</v>
      </c>
      <c r="M64" s="2">
        <f t="shared" si="20"/>
        <v>29.516614270775626</v>
      </c>
      <c r="N64" s="2">
        <f t="shared" si="21"/>
        <v>27.070356099662007</v>
      </c>
      <c r="O64" s="2">
        <f t="shared" si="22"/>
        <v>25.487955045856594</v>
      </c>
      <c r="Q64" s="2">
        <v>2049</v>
      </c>
      <c r="R64" s="2">
        <f>Output!B257</f>
        <v>4.3581810464543624E-2</v>
      </c>
      <c r="S64" s="2">
        <f>Output!B287</f>
        <v>3.8063667158501638E-2</v>
      </c>
      <c r="T64" s="2">
        <f>Output!B317</f>
        <v>3.4237186184836635E-2</v>
      </c>
      <c r="Z64" s="2">
        <v>2049</v>
      </c>
      <c r="AA64" s="2">
        <f t="shared" si="23"/>
        <v>51.665655661288937</v>
      </c>
      <c r="AB64" s="2">
        <f t="shared" si="23"/>
        <v>78.381416499999986</v>
      </c>
      <c r="AC64" s="2">
        <f t="shared" si="23"/>
        <v>78.381416499999986</v>
      </c>
    </row>
    <row r="65" spans="1:29" x14ac:dyDescent="0.25">
      <c r="A65" s="2">
        <v>2050</v>
      </c>
      <c r="B65" s="2">
        <f>Output!B138</f>
        <v>4.3296936730704803E-2</v>
      </c>
      <c r="C65" s="2">
        <f>Output!B168</f>
        <v>3.7184400213366151E-2</v>
      </c>
      <c r="D65" s="2">
        <f>Output!B198</f>
        <v>3.2926800600763625E-2</v>
      </c>
      <c r="F65" s="2">
        <v>2050</v>
      </c>
      <c r="G65" s="2">
        <f t="shared" si="14"/>
        <v>8.7825806247751288</v>
      </c>
      <c r="H65" s="2">
        <f t="shared" si="15"/>
        <v>8.0129133790519926</v>
      </c>
      <c r="I65" s="2">
        <f t="shared" si="16"/>
        <v>7.5097234838470275</v>
      </c>
      <c r="J65" s="2">
        <f t="shared" si="17"/>
        <v>19.600232583750024</v>
      </c>
      <c r="K65" s="2">
        <f t="shared" si="18"/>
        <v>17.930851169363386</v>
      </c>
      <c r="L65" s="2">
        <f t="shared" si="19"/>
        <v>16.845275376410157</v>
      </c>
      <c r="M65" s="2">
        <f t="shared" si="20"/>
        <v>30.417884542724931</v>
      </c>
      <c r="N65" s="2">
        <f t="shared" si="21"/>
        <v>27.848788959674788</v>
      </c>
      <c r="O65" s="2">
        <f t="shared" si="22"/>
        <v>26.180827268973299</v>
      </c>
      <c r="Q65" s="2">
        <v>2050</v>
      </c>
      <c r="R65" s="2">
        <f>Output!B258</f>
        <v>4.324398773966192E-2</v>
      </c>
      <c r="S65" s="2">
        <f>Output!B288</f>
        <v>3.7632260534435871E-2</v>
      </c>
      <c r="T65" s="2">
        <f>Output!B318</f>
        <v>3.3723492462911273E-2</v>
      </c>
      <c r="Z65" s="2">
        <v>2050</v>
      </c>
      <c r="AA65" s="2">
        <f t="shared" si="23"/>
        <v>53.652796263646188</v>
      </c>
      <c r="AB65" s="2">
        <f t="shared" si="23"/>
        <v>78.381416499999986</v>
      </c>
      <c r="AC65" s="2">
        <f t="shared" si="23"/>
        <v>78.381416499999986</v>
      </c>
    </row>
  </sheetData>
  <mergeCells count="12">
    <mergeCell ref="AA4:AC4"/>
    <mergeCell ref="G36:O36"/>
    <mergeCell ref="V4:X4"/>
    <mergeCell ref="AA37:AC37"/>
    <mergeCell ref="B37:D37"/>
    <mergeCell ref="G4:I4"/>
    <mergeCell ref="L4:N4"/>
    <mergeCell ref="Q4:S4"/>
    <mergeCell ref="G37:I37"/>
    <mergeCell ref="J37:L37"/>
    <mergeCell ref="M37:O37"/>
    <mergeCell ref="R37:T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43D-024B-4CB2-AD6C-7A0033ED80B7}">
  <dimension ref="A2:AC67"/>
  <sheetViews>
    <sheetView workbookViewId="0">
      <selection activeCell="J3" sqref="J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49799</v>
      </c>
      <c r="B2" s="2">
        <v>0.6677019595670024</v>
      </c>
      <c r="D2" s="2">
        <v>0.99869011429909482</v>
      </c>
      <c r="E2" s="2">
        <v>0.33358255236230022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0.32600000000000001</v>
      </c>
      <c r="C6" s="2">
        <v>0.32600000000000001</v>
      </c>
      <c r="D6" s="2">
        <v>0.32600000000000001</v>
      </c>
      <c r="F6" s="2">
        <v>2024</v>
      </c>
      <c r="G6" s="2">
        <f>(B9-$B$6)*$B$2*Output!$K$98*$D$2/Output!$K$95/1000000</f>
        <v>10.633601078460087</v>
      </c>
      <c r="H6" s="2">
        <f>(C9-$B$6)*$B$2*Output!$K$98*$D$2/Output!$K$95/1000000</f>
        <v>21.315076866102707</v>
      </c>
      <c r="I6" s="2">
        <f>(D9-$B$6)*$B$2*Output!$K$98*$D$2/Output!$K$95/1000000</f>
        <v>31.996552653745333</v>
      </c>
      <c r="K6" s="2">
        <v>2024</v>
      </c>
      <c r="L6" s="2">
        <f>(B9-$B$6)*$B$2*Output!$K$101*$E$2/Output!$K$95/1000000</f>
        <v>12.747200531174844</v>
      </c>
      <c r="M6" s="2">
        <f>(C9-$B$6)*$B$2*Output!$K$101*$E$2/Output!$K$95/1000000</f>
        <v>25.551791640933427</v>
      </c>
      <c r="N6" s="2">
        <f>(D9-$B$6)*$B$2*Output!$K$101*$E$2/Output!$K$95/1000000</f>
        <v>38.356382750692013</v>
      </c>
      <c r="P6" s="2">
        <v>2024</v>
      </c>
      <c r="Q6" s="2">
        <f>($A$2-(G6*2+L6*1.204))/$A$2*100</f>
        <v>99.926474765363864</v>
      </c>
      <c r="R6" s="2">
        <f t="shared" ref="R6:S21" si="0">($A$2-(H6*2+M6*1.204))/$A$2*100</f>
        <v>99.852618504652924</v>
      </c>
      <c r="S6" s="2">
        <f t="shared" si="0"/>
        <v>99.778762243941998</v>
      </c>
      <c r="U6" s="2">
        <v>2024</v>
      </c>
      <c r="V6" s="2">
        <f>100-Q6</f>
        <v>7.3525234636136361E-2</v>
      </c>
      <c r="W6" s="2">
        <f t="shared" ref="W6:X21" si="1">100-R6</f>
        <v>0.14738149534707645</v>
      </c>
      <c r="X6" s="2">
        <f t="shared" si="1"/>
        <v>0.22123775605800233</v>
      </c>
      <c r="Z6" s="2">
        <v>2024</v>
      </c>
      <c r="AA6" s="2">
        <f>V6/100*$A$2</f>
        <v>36.614831596449541</v>
      </c>
      <c r="AB6" s="2">
        <f t="shared" ref="AB6:AC21" si="2">W6/100*$A$2</f>
        <v>73.394510867890602</v>
      </c>
      <c r="AC6" s="2">
        <f t="shared" si="2"/>
        <v>110.17419013932457</v>
      </c>
    </row>
    <row r="7" spans="1:29" x14ac:dyDescent="0.25">
      <c r="F7" s="2">
        <v>2025</v>
      </c>
      <c r="G7" s="2">
        <f>(B10-$B$6)*$B$2*Output!$K$98*$D$2/Output!$K$95/1000000</f>
        <v>21.267202156920174</v>
      </c>
      <c r="H7" s="2">
        <f>(C10-$B$6)*$B$2*Output!$K$98*$D$2/Output!$K$95/1000000</f>
        <v>44.705792528175529</v>
      </c>
      <c r="I7" s="2">
        <f>(D10-$B$6)*$B$2*Output!$K$98*$D$2/Output!$K$95/1000000</f>
        <v>68.144382899430838</v>
      </c>
      <c r="K7" s="2">
        <v>2025</v>
      </c>
      <c r="L7" s="2">
        <f>(B10-$B$6)*$B$2*Output!$K$101*$E$2/Output!$K$95/1000000</f>
        <v>25.494401062349688</v>
      </c>
      <c r="M7" s="2">
        <f>(C10-$B$6)*$B$2*Output!$K$101*$E$2/Output!$K$95/1000000</f>
        <v>53.591788713619678</v>
      </c>
      <c r="N7" s="2">
        <f>(D10-$B$6)*$B$2*Output!$K$101*$E$2/Output!$K$95/1000000</f>
        <v>81.689176364889633</v>
      </c>
      <c r="P7" s="2">
        <v>2025</v>
      </c>
      <c r="Q7" s="2">
        <f t="shared" ref="Q7:S32" si="3">($A$2-(G7*2+L7*1.204))/$A$2*100</f>
        <v>99.852949530727699</v>
      </c>
      <c r="R7" s="2">
        <f t="shared" si="0"/>
        <v>99.690885161012176</v>
      </c>
      <c r="S7" s="2">
        <f t="shared" si="0"/>
        <v>99.528820791296653</v>
      </c>
      <c r="U7" s="2">
        <v>2025</v>
      </c>
      <c r="V7" s="2">
        <f t="shared" ref="V7:X32" si="4">100-Q7</f>
        <v>0.14705046927230114</v>
      </c>
      <c r="W7" s="2">
        <f t="shared" si="1"/>
        <v>0.30911483898782421</v>
      </c>
      <c r="X7" s="2">
        <f t="shared" si="1"/>
        <v>0.47117920870334729</v>
      </c>
      <c r="Z7" s="2">
        <v>2025</v>
      </c>
      <c r="AA7" s="2">
        <f t="shared" ref="AA7:AC32" si="5">V7/100*$A$2</f>
        <v>73.22966319291325</v>
      </c>
      <c r="AB7" s="2">
        <f t="shared" si="2"/>
        <v>153.93609866754659</v>
      </c>
      <c r="AC7" s="2">
        <f t="shared" si="2"/>
        <v>234.6425341421799</v>
      </c>
    </row>
    <row r="8" spans="1:29" x14ac:dyDescent="0.25">
      <c r="F8" s="2">
        <v>2026</v>
      </c>
      <c r="G8" s="2">
        <f>(B11-$B$6)*$B$2*Output!$K$98*$D$2/Output!$K$95/1000000</f>
        <v>31.900803235380298</v>
      </c>
      <c r="H8" s="2">
        <f>(C11-$B$6)*$B$2*Output!$K$98*$D$2/Output!$K$95/1000000</f>
        <v>70.441443273100305</v>
      </c>
      <c r="I8" s="2">
        <f>(D11-$B$6)*$B$2*Output!$K$98*$D$2/Output!$K$95/1000000</f>
        <v>108.9820833108203</v>
      </c>
      <c r="K8" s="2">
        <v>2026</v>
      </c>
      <c r="L8" s="2">
        <f>(B11-$B$6)*$B$2*Output!$K$101*$E$2/Output!$K$95/1000000</f>
        <v>38.241601593524585</v>
      </c>
      <c r="M8" s="2">
        <f>(C11-$B$6)*$B$2*Output!$K$101*$E$2/Output!$K$95/1000000</f>
        <v>84.442814478575613</v>
      </c>
      <c r="N8" s="2">
        <f>(D11-$B$6)*$B$2*Output!$K$101*$E$2/Output!$K$95/1000000</f>
        <v>130.64402736362663</v>
      </c>
      <c r="P8" s="2">
        <v>2026</v>
      </c>
      <c r="Q8" s="2">
        <f t="shared" si="3"/>
        <v>99.779424296091562</v>
      </c>
      <c r="R8" s="2">
        <f t="shared" si="0"/>
        <v>99.512937940162644</v>
      </c>
      <c r="S8" s="2">
        <f t="shared" si="0"/>
        <v>99.246451584233725</v>
      </c>
      <c r="U8" s="2">
        <v>2026</v>
      </c>
      <c r="V8" s="2">
        <f t="shared" si="4"/>
        <v>0.2205757039084375</v>
      </c>
      <c r="W8" s="2">
        <f t="shared" si="1"/>
        <v>0.48706205983735629</v>
      </c>
      <c r="X8" s="2">
        <f t="shared" si="1"/>
        <v>0.75354841576627507</v>
      </c>
      <c r="Z8" s="2">
        <v>2026</v>
      </c>
      <c r="AA8" s="2">
        <f t="shared" si="5"/>
        <v>109.8444947893628</v>
      </c>
      <c r="AB8" s="2">
        <f t="shared" si="2"/>
        <v>242.55203517840505</v>
      </c>
      <c r="AC8" s="2">
        <f t="shared" si="2"/>
        <v>375.25957556744731</v>
      </c>
    </row>
    <row r="9" spans="1:29" x14ac:dyDescent="0.25">
      <c r="A9" s="2">
        <v>2024</v>
      </c>
      <c r="B9" s="2">
        <v>0.34005637581429488</v>
      </c>
      <c r="C9" s="2">
        <v>0.35417603638972611</v>
      </c>
      <c r="D9" s="2">
        <v>0.36829569696515735</v>
      </c>
      <c r="F9" s="2">
        <v>2027</v>
      </c>
      <c r="G9" s="2">
        <f>(B12-$B$6)*$B$2*Output!$K$98*$D$2/Output!$K$95/1000000</f>
        <v>42.53440431384039</v>
      </c>
      <c r="H9" s="2">
        <f>(C12-$B$6)*$B$2*Output!$K$98*$D$2/Output!$K$95/1000000</f>
        <v>98.826264265500427</v>
      </c>
      <c r="I9" s="2">
        <f>(D12-$B$6)*$B$2*Output!$K$98*$D$2/Output!$K$95/1000000</f>
        <v>155.11812421716056</v>
      </c>
      <c r="K9" s="2">
        <v>2027</v>
      </c>
      <c r="L9" s="2">
        <f>(B12-$B$6)*$B$2*Output!$K$101*$E$2/Output!$K$95/1000000</f>
        <v>50.988802124699426</v>
      </c>
      <c r="M9" s="2">
        <f>(C12-$B$6)*$B$2*Output!$K$101*$E$2/Output!$K$95/1000000</f>
        <v>118.46957573864954</v>
      </c>
      <c r="N9" s="2">
        <f>(D12-$B$6)*$B$2*Output!$K$101*$E$2/Output!$K$95/1000000</f>
        <v>185.95034935259974</v>
      </c>
      <c r="P9" s="2">
        <v>2027</v>
      </c>
      <c r="Q9" s="2">
        <f t="shared" si="3"/>
        <v>99.705899061455412</v>
      </c>
      <c r="R9" s="2">
        <f t="shared" si="0"/>
        <v>99.316673230947742</v>
      </c>
      <c r="S9" s="2">
        <f t="shared" si="0"/>
        <v>98.927447400440073</v>
      </c>
      <c r="U9" s="2">
        <v>2027</v>
      </c>
      <c r="V9" s="2">
        <f t="shared" si="4"/>
        <v>0.29410093854458808</v>
      </c>
      <c r="W9" s="2">
        <f t="shared" si="1"/>
        <v>0.68332676905225753</v>
      </c>
      <c r="X9" s="2">
        <f t="shared" si="1"/>
        <v>1.072552599559927</v>
      </c>
      <c r="Z9" s="2">
        <v>2027</v>
      </c>
      <c r="AA9" s="2">
        <f t="shared" si="5"/>
        <v>146.45932638581939</v>
      </c>
      <c r="AB9" s="2">
        <f t="shared" si="2"/>
        <v>340.28989772033373</v>
      </c>
      <c r="AC9" s="2">
        <f t="shared" si="2"/>
        <v>534.12046905484806</v>
      </c>
    </row>
    <row r="10" spans="1:29" x14ac:dyDescent="0.25">
      <c r="A10" s="2">
        <v>2025</v>
      </c>
      <c r="B10" s="2">
        <v>0.35411275162858974</v>
      </c>
      <c r="C10" s="2">
        <v>0.38509582428523198</v>
      </c>
      <c r="D10" s="2">
        <v>0.41607889694187417</v>
      </c>
      <c r="F10" s="2">
        <v>2028</v>
      </c>
      <c r="G10" s="2">
        <f>(B13-$B$6)*$B$2*Output!$K$98*$D$2/Output!$K$95/1000000</f>
        <v>53.168005392300479</v>
      </c>
      <c r="H10" s="2">
        <f>(C13-$B$6)*$B$2*Output!$K$98*$D$2/Output!$K$95/1000000</f>
        <v>130.20396256671458</v>
      </c>
      <c r="I10" s="2">
        <f>(D13-$B$6)*$B$2*Output!$K$98*$D$2/Output!$K$95/1000000</f>
        <v>207.23991974112874</v>
      </c>
      <c r="K10" s="2">
        <v>2028</v>
      </c>
      <c r="L10" s="2">
        <f>(B13-$B$6)*$B$2*Output!$K$101*$E$2/Output!$K$95/1000000</f>
        <v>63.736002655874273</v>
      </c>
      <c r="M10" s="2">
        <f>(C13-$B$6)*$B$2*Output!$K$101*$E$2/Output!$K$95/1000000</f>
        <v>156.08409686851348</v>
      </c>
      <c r="N10" s="2">
        <f>(D13-$B$6)*$B$2*Output!$K$101*$E$2/Output!$K$95/1000000</f>
        <v>248.43219108115278</v>
      </c>
      <c r="P10" s="2">
        <v>2028</v>
      </c>
      <c r="Q10" s="2">
        <f t="shared" si="3"/>
        <v>99.632373826819261</v>
      </c>
      <c r="R10" s="2">
        <f t="shared" si="0"/>
        <v>99.099714496750707</v>
      </c>
      <c r="S10" s="2">
        <f t="shared" si="0"/>
        <v>98.567055166682138</v>
      </c>
      <c r="U10" s="2">
        <v>2028</v>
      </c>
      <c r="V10" s="2">
        <f t="shared" si="4"/>
        <v>0.36762617318073865</v>
      </c>
      <c r="W10" s="2">
        <f t="shared" si="1"/>
        <v>0.90028550324929313</v>
      </c>
      <c r="X10" s="2">
        <f t="shared" si="1"/>
        <v>1.4329448333178618</v>
      </c>
      <c r="Z10" s="2">
        <v>2028</v>
      </c>
      <c r="AA10" s="2">
        <f t="shared" si="5"/>
        <v>183.07415798227603</v>
      </c>
      <c r="AB10" s="2">
        <f t="shared" si="2"/>
        <v>448.33317776311549</v>
      </c>
      <c r="AC10" s="2">
        <f t="shared" si="2"/>
        <v>713.59219754396202</v>
      </c>
    </row>
    <row r="11" spans="1:29" x14ac:dyDescent="0.25">
      <c r="A11" s="2">
        <v>2026</v>
      </c>
      <c r="B11" s="2">
        <v>0.36816912744288466</v>
      </c>
      <c r="C11" s="2">
        <v>0.41911534185288624</v>
      </c>
      <c r="D11" s="2">
        <v>0.47006155626288781</v>
      </c>
      <c r="F11" s="2">
        <v>2029</v>
      </c>
      <c r="G11" s="2">
        <f>(B14-$B$6)*$B$2*Output!$K$98*$D$2/Output!$K$95/1000000</f>
        <v>63.801606470760596</v>
      </c>
      <c r="H11" s="2">
        <f>(C14-$B$6)*$B$2*Output!$K$98*$D$2/Output!$K$95/1000000</f>
        <v>164.96283827400489</v>
      </c>
      <c r="I11" s="2">
        <f>(D14-$B$6)*$B$2*Output!$K$98*$D$2/Output!$K$95/1000000</f>
        <v>266.12407007724931</v>
      </c>
      <c r="K11" s="2">
        <v>2029</v>
      </c>
      <c r="L11" s="2">
        <f>(B14-$B$6)*$B$2*Output!$K$101*$E$2/Output!$K$95/1000000</f>
        <v>76.48320318704917</v>
      </c>
      <c r="M11" s="2">
        <f>(C14-$B$6)*$B$2*Output!$K$101*$E$2/Output!$K$95/1000000</f>
        <v>197.7518588627575</v>
      </c>
      <c r="N11" s="2">
        <f>(D14-$B$6)*$B$2*Output!$K$101*$E$2/Output!$K$95/1000000</f>
        <v>319.02051453846599</v>
      </c>
      <c r="P11" s="2">
        <v>2029</v>
      </c>
      <c r="Q11" s="2">
        <f t="shared" si="3"/>
        <v>99.558848592183111</v>
      </c>
      <c r="R11" s="2">
        <f t="shared" si="0"/>
        <v>98.859376865762826</v>
      </c>
      <c r="S11" s="2">
        <f t="shared" si="0"/>
        <v>98.159905139342527</v>
      </c>
      <c r="U11" s="2">
        <v>2029</v>
      </c>
      <c r="V11" s="2">
        <f t="shared" si="4"/>
        <v>0.44115140781688922</v>
      </c>
      <c r="W11" s="2">
        <f t="shared" si="1"/>
        <v>1.140623134237174</v>
      </c>
      <c r="X11" s="2">
        <f t="shared" si="1"/>
        <v>1.840094860657473</v>
      </c>
      <c r="Z11" s="2">
        <v>2029</v>
      </c>
      <c r="AA11" s="2">
        <f t="shared" si="5"/>
        <v>219.68898957873267</v>
      </c>
      <c r="AB11" s="2">
        <f t="shared" si="2"/>
        <v>568.01891461877028</v>
      </c>
      <c r="AC11" s="2">
        <f t="shared" si="2"/>
        <v>916.34883965881488</v>
      </c>
    </row>
    <row r="12" spans="1:29" x14ac:dyDescent="0.25">
      <c r="A12" s="2">
        <v>2027</v>
      </c>
      <c r="B12" s="2">
        <v>0.38222550325717952</v>
      </c>
      <c r="C12" s="2">
        <v>0.45663675236534851</v>
      </c>
      <c r="D12" s="2">
        <v>0.53104800147351761</v>
      </c>
      <c r="F12" s="2">
        <v>2030</v>
      </c>
      <c r="G12" s="2">
        <f>(B15-$B$6)*$B$2*Output!$K$98*$D$2/Output!$K$95/1000000</f>
        <v>74.435207549220678</v>
      </c>
      <c r="H12" s="2">
        <f>(C15-$B$6)*$B$2*Output!$K$98*$D$2/Output!$K$95/1000000</f>
        <v>203.54157008354562</v>
      </c>
      <c r="I12" s="2">
        <f>(D15-$B$6)*$B$2*Output!$K$98*$D$2/Output!$K$95/1000000</f>
        <v>332.64793261787077</v>
      </c>
      <c r="K12" s="2">
        <v>2030</v>
      </c>
      <c r="L12" s="2">
        <f>(B15-$B$6)*$B$2*Output!$K$101*$E$2/Output!$K$95/1000000</f>
        <v>89.230403718224025</v>
      </c>
      <c r="M12" s="2">
        <f>(C15-$B$6)*$B$2*Output!$K$101*$E$2/Output!$K$95/1000000</f>
        <v>243.99873487269014</v>
      </c>
      <c r="N12" s="2">
        <f>(D15-$B$6)*$B$2*Output!$K$101*$E$2/Output!$K$95/1000000</f>
        <v>398.76706602715649</v>
      </c>
      <c r="P12" s="2">
        <v>2030</v>
      </c>
      <c r="Q12" s="2">
        <f t="shared" si="3"/>
        <v>99.485323357546974</v>
      </c>
      <c r="R12" s="2">
        <f t="shared" si="0"/>
        <v>98.592627127143487</v>
      </c>
      <c r="S12" s="2">
        <f t="shared" si="0"/>
        <v>97.699930896740028</v>
      </c>
      <c r="U12" s="2">
        <v>2030</v>
      </c>
      <c r="V12" s="2">
        <f t="shared" si="4"/>
        <v>0.51467664245302558</v>
      </c>
      <c r="W12" s="2">
        <f t="shared" si="1"/>
        <v>1.4073728728565129</v>
      </c>
      <c r="X12" s="2">
        <f t="shared" si="1"/>
        <v>2.3000691032599718</v>
      </c>
      <c r="Z12" s="2">
        <v>2030</v>
      </c>
      <c r="AA12" s="2">
        <f t="shared" si="5"/>
        <v>256.30382117518224</v>
      </c>
      <c r="AB12" s="2">
        <f t="shared" si="2"/>
        <v>700.85761695381484</v>
      </c>
      <c r="AC12" s="2">
        <f t="shared" si="2"/>
        <v>1145.4114127324333</v>
      </c>
    </row>
    <row r="13" spans="1:29" x14ac:dyDescent="0.25">
      <c r="A13" s="2">
        <v>2028</v>
      </c>
      <c r="B13" s="2">
        <v>0.39628187907147439</v>
      </c>
      <c r="C13" s="2">
        <v>0.4981143963219995</v>
      </c>
      <c r="D13" s="2">
        <v>0.59994691357252472</v>
      </c>
      <c r="F13" s="2">
        <v>2031</v>
      </c>
      <c r="G13" s="2">
        <f>(B16-$B$6)*$B$2*Output!$K$98*$D$2/Output!$K$95/1000000</f>
        <v>85.068808627680781</v>
      </c>
      <c r="H13" s="2">
        <f>(C16-$B$6)*$B$2*Output!$K$98*$D$2/Output!$K$95/1000000</f>
        <v>223.05794266886207</v>
      </c>
      <c r="I13" s="2">
        <f>(D16-$B$6)*$B$2*Output!$K$98*$D$2/Output!$K$95/1000000</f>
        <v>361.04707671004343</v>
      </c>
      <c r="K13" s="2">
        <v>2031</v>
      </c>
      <c r="L13" s="2">
        <f>(B16-$B$6)*$B$2*Output!$K$101*$E$2/Output!$K$95/1000000</f>
        <v>101.97760424939885</v>
      </c>
      <c r="M13" s="2">
        <f>(C16-$B$6)*$B$2*Output!$K$101*$E$2/Output!$K$95/1000000</f>
        <v>267.39430079156693</v>
      </c>
      <c r="N13" s="2">
        <f>(D16-$B$6)*$B$2*Output!$K$101*$E$2/Output!$K$95/1000000</f>
        <v>432.81099733373503</v>
      </c>
      <c r="P13" s="2">
        <v>2031</v>
      </c>
      <c r="Q13" s="2">
        <f t="shared" si="3"/>
        <v>99.411798122910824</v>
      </c>
      <c r="R13" s="2">
        <f t="shared" si="0"/>
        <v>98.457682637220088</v>
      </c>
      <c r="S13" s="2">
        <f t="shared" si="0"/>
        <v>97.503567151529339</v>
      </c>
      <c r="U13" s="2">
        <v>2031</v>
      </c>
      <c r="V13" s="2">
        <f t="shared" si="4"/>
        <v>0.58820187708917615</v>
      </c>
      <c r="W13" s="2">
        <f t="shared" si="1"/>
        <v>1.5423173627799116</v>
      </c>
      <c r="X13" s="2">
        <f t="shared" si="1"/>
        <v>2.4964328484706613</v>
      </c>
      <c r="Z13" s="2">
        <v>2031</v>
      </c>
      <c r="AA13" s="2">
        <f t="shared" si="5"/>
        <v>292.91865277163879</v>
      </c>
      <c r="AB13" s="2">
        <f t="shared" si="2"/>
        <v>768.05862349076824</v>
      </c>
      <c r="AC13" s="2">
        <f t="shared" si="2"/>
        <v>1243.1985942099045</v>
      </c>
    </row>
    <row r="14" spans="1:29" x14ac:dyDescent="0.25">
      <c r="A14" s="2">
        <v>2029</v>
      </c>
      <c r="B14" s="2">
        <v>0.4103382548857693</v>
      </c>
      <c r="C14" s="2">
        <v>0.54406156099547354</v>
      </c>
      <c r="D14" s="2">
        <v>0.67778486710517794</v>
      </c>
      <c r="F14" s="2">
        <v>2032</v>
      </c>
      <c r="G14" s="2">
        <f>(B17-$B$6)*$B$2*Output!$K$98*$D$2/Output!$K$95/1000000</f>
        <v>95.702409706140912</v>
      </c>
      <c r="H14" s="2">
        <f>(C17-$B$6)*$B$2*Output!$K$98*$D$2/Output!$K$95/1000000</f>
        <v>243.27046487422581</v>
      </c>
      <c r="I14" s="2">
        <f>(D17-$B$6)*$B$2*Output!$K$98*$D$2/Output!$K$95/1000000</f>
        <v>390.83852004231073</v>
      </c>
      <c r="K14" s="2">
        <v>2032</v>
      </c>
      <c r="L14" s="2">
        <f>(B17-$B$6)*$B$2*Output!$K$101*$E$2/Output!$K$95/1000000</f>
        <v>114.72480478057375</v>
      </c>
      <c r="M14" s="2">
        <f>(C17-$B$6)*$B$2*Output!$K$101*$E$2/Output!$K$95/1000000</f>
        <v>291.62438727793221</v>
      </c>
      <c r="N14" s="2">
        <f>(D17-$B$6)*$B$2*Output!$K$101*$E$2/Output!$K$95/1000000</f>
        <v>468.52396977529077</v>
      </c>
      <c r="P14" s="2">
        <v>2032</v>
      </c>
      <c r="Q14" s="2">
        <f t="shared" si="3"/>
        <v>99.338272888274687</v>
      </c>
      <c r="R14" s="2">
        <f t="shared" si="0"/>
        <v>98.317924673123798</v>
      </c>
      <c r="S14" s="2">
        <f t="shared" si="0"/>
        <v>97.297576457972909</v>
      </c>
      <c r="U14" s="2">
        <v>2032</v>
      </c>
      <c r="V14" s="2">
        <f t="shared" si="4"/>
        <v>0.66172711172531251</v>
      </c>
      <c r="W14" s="2">
        <f t="shared" si="1"/>
        <v>1.6820753268762019</v>
      </c>
      <c r="X14" s="2">
        <f t="shared" si="1"/>
        <v>2.7024235420270912</v>
      </c>
      <c r="Z14" s="2">
        <v>2032</v>
      </c>
      <c r="AA14" s="2">
        <f t="shared" si="5"/>
        <v>329.53348436808835</v>
      </c>
      <c r="AB14" s="2">
        <f t="shared" si="2"/>
        <v>837.65669203107984</v>
      </c>
      <c r="AC14" s="2">
        <f t="shared" si="2"/>
        <v>1345.7798996940712</v>
      </c>
    </row>
    <row r="15" spans="1:29" x14ac:dyDescent="0.25">
      <c r="A15" s="2">
        <v>2030</v>
      </c>
      <c r="B15" s="2">
        <v>0.42439463070006417</v>
      </c>
      <c r="C15" s="2">
        <v>0.59505812826864857</v>
      </c>
      <c r="D15" s="2">
        <v>0.76572162583723324</v>
      </c>
      <c r="F15" s="2">
        <v>2033</v>
      </c>
      <c r="G15" s="2">
        <f>(B18-$B$6)*$B$2*Output!$K$98*$D$2/Output!$K$95/1000000</f>
        <v>106.33601078460097</v>
      </c>
      <c r="H15" s="2">
        <f>(C18-$B$6)*$B$2*Output!$K$98*$D$2/Output!$K$95/1000000</f>
        <v>264.21326619959075</v>
      </c>
      <c r="I15" s="2">
        <f>(D18-$B$6)*$B$2*Output!$K$98*$D$2/Output!$K$95/1000000</f>
        <v>422.09052161458044</v>
      </c>
      <c r="K15" s="2">
        <v>2033</v>
      </c>
      <c r="L15" s="2">
        <f>(B18-$B$6)*$B$2*Output!$K$101*$E$2/Output!$K$95/1000000</f>
        <v>127.47200531174859</v>
      </c>
      <c r="M15" s="2">
        <f>(C18-$B$6)*$B$2*Output!$K$101*$E$2/Output!$K$95/1000000</f>
        <v>316.72990761946096</v>
      </c>
      <c r="N15" s="2">
        <f>(D18-$B$6)*$B$2*Output!$K$101*$E$2/Output!$K$95/1000000</f>
        <v>505.98780992717332</v>
      </c>
      <c r="P15" s="2">
        <v>2033</v>
      </c>
      <c r="Q15" s="2">
        <f t="shared" si="3"/>
        <v>99.264747653638523</v>
      </c>
      <c r="R15" s="2">
        <f t="shared" si="0"/>
        <v>98.173117248994942</v>
      </c>
      <c r="S15" s="2">
        <f t="shared" si="0"/>
        <v>97.081486844351332</v>
      </c>
      <c r="U15" s="2">
        <v>2033</v>
      </c>
      <c r="V15" s="2">
        <f t="shared" si="4"/>
        <v>0.73525234636147729</v>
      </c>
      <c r="W15" s="2">
        <f t="shared" si="1"/>
        <v>1.8268827510050585</v>
      </c>
      <c r="X15" s="2">
        <f t="shared" si="1"/>
        <v>2.9185131556486681</v>
      </c>
      <c r="Z15" s="2">
        <v>2033</v>
      </c>
      <c r="AA15" s="2">
        <f t="shared" si="5"/>
        <v>366.14831596455207</v>
      </c>
      <c r="AB15" s="2">
        <f t="shared" si="2"/>
        <v>909.76934117300914</v>
      </c>
      <c r="AC15" s="2">
        <f t="shared" si="2"/>
        <v>1453.3903663814801</v>
      </c>
    </row>
    <row r="16" spans="1:29" x14ac:dyDescent="0.25">
      <c r="A16" s="2">
        <v>2031</v>
      </c>
      <c r="B16" s="2">
        <v>0.43845100651435903</v>
      </c>
      <c r="C16" s="2">
        <v>0.62085648816261751</v>
      </c>
      <c r="D16" s="2">
        <v>0.80326196981087605</v>
      </c>
      <c r="F16" s="2">
        <v>2034</v>
      </c>
      <c r="G16" s="2">
        <f>(B19-$B$6)*$B$2*Output!$K$98*$D$2/Output!$K$95/1000000</f>
        <v>116.96961186306108</v>
      </c>
      <c r="H16" s="2">
        <f>(C19-$B$6)*$B$2*Output!$K$98*$D$2/Output!$K$95/1000000</f>
        <v>285.92214938114262</v>
      </c>
      <c r="I16" s="2">
        <f>(D19-$B$6)*$B$2*Output!$K$98*$D$2/Output!$K$95/1000000</f>
        <v>454.87468689922417</v>
      </c>
      <c r="K16" s="2">
        <v>2034</v>
      </c>
      <c r="L16" s="2">
        <f>(B19-$B$6)*$B$2*Output!$K$101*$E$2/Output!$K$95/1000000</f>
        <v>140.21920584292343</v>
      </c>
      <c r="M16" s="2">
        <f>(C19-$B$6)*$B$2*Output!$K$101*$E$2/Output!$K$95/1000000</f>
        <v>342.75378092270563</v>
      </c>
      <c r="N16" s="2">
        <f>(D19-$B$6)*$B$2*Output!$K$101*$E$2/Output!$K$95/1000000</f>
        <v>545.28835600248783</v>
      </c>
      <c r="P16" s="2">
        <v>2034</v>
      </c>
      <c r="Q16" s="2">
        <f t="shared" si="3"/>
        <v>99.191222419002372</v>
      </c>
      <c r="R16" s="2">
        <f t="shared" si="0"/>
        <v>98.023012809507776</v>
      </c>
      <c r="S16" s="2">
        <f t="shared" si="0"/>
        <v>96.854803200013166</v>
      </c>
      <c r="U16" s="2">
        <v>2034</v>
      </c>
      <c r="V16" s="2">
        <f t="shared" si="4"/>
        <v>0.80877758099762787</v>
      </c>
      <c r="W16" s="2">
        <f t="shared" si="1"/>
        <v>1.976987190492224</v>
      </c>
      <c r="X16" s="2">
        <f t="shared" si="1"/>
        <v>3.1451967999868344</v>
      </c>
      <c r="Z16" s="2">
        <v>2034</v>
      </c>
      <c r="AA16" s="2">
        <f t="shared" si="5"/>
        <v>402.76314756100874</v>
      </c>
      <c r="AB16" s="2">
        <f t="shared" si="2"/>
        <v>984.51985099322258</v>
      </c>
      <c r="AC16" s="2">
        <f t="shared" si="2"/>
        <v>1566.2765544254437</v>
      </c>
    </row>
    <row r="17" spans="1:29" x14ac:dyDescent="0.25">
      <c r="A17" s="2">
        <v>2032</v>
      </c>
      <c r="B17" s="2">
        <v>0.45250738232865395</v>
      </c>
      <c r="C17" s="2">
        <v>0.64757507636025913</v>
      </c>
      <c r="D17" s="2">
        <v>0.84264277039186442</v>
      </c>
      <c r="F17" s="2">
        <v>2035</v>
      </c>
      <c r="G17" s="2">
        <f>(B20-$B$6)*$B$2*Output!$K$98*$D$2/Output!$K$95/1000000</f>
        <v>127.60321294152119</v>
      </c>
      <c r="H17" s="2">
        <f>(C20-$B$6)*$B$2*Output!$K$98*$D$2/Output!$K$95/1000000</f>
        <v>308.43467242354393</v>
      </c>
      <c r="I17" s="2">
        <f>(D20-$B$6)*$B$2*Output!$K$98*$D$2/Output!$K$95/1000000</f>
        <v>489.26613190556662</v>
      </c>
      <c r="K17" s="2">
        <v>2035</v>
      </c>
      <c r="L17" s="2">
        <f>(B20-$B$6)*$B$2*Output!$K$101*$E$2/Output!$K$95/1000000</f>
        <v>152.96640637409834</v>
      </c>
      <c r="M17" s="2">
        <f>(C20-$B$6)*$B$2*Output!$K$101*$E$2/Output!$K$95/1000000</f>
        <v>369.74103045057126</v>
      </c>
      <c r="N17" s="2">
        <f>(D20-$B$6)*$B$2*Output!$K$101*$E$2/Output!$K$95/1000000</f>
        <v>586.51565452704415</v>
      </c>
      <c r="P17" s="2">
        <v>2035</v>
      </c>
      <c r="Q17" s="2">
        <f t="shared" si="3"/>
        <v>99.117697184366236</v>
      </c>
      <c r="R17" s="2">
        <f t="shared" si="0"/>
        <v>97.86735166266476</v>
      </c>
      <c r="S17" s="2">
        <f t="shared" si="0"/>
        <v>96.617006140963298</v>
      </c>
      <c r="U17" s="2">
        <v>2035</v>
      </c>
      <c r="V17" s="2">
        <f t="shared" si="4"/>
        <v>0.88230281563376423</v>
      </c>
      <c r="W17" s="2">
        <f t="shared" si="1"/>
        <v>2.1326483373352403</v>
      </c>
      <c r="X17" s="2">
        <f t="shared" si="1"/>
        <v>3.3829938590367021</v>
      </c>
      <c r="Z17" s="2">
        <v>2035</v>
      </c>
      <c r="AA17" s="2">
        <f t="shared" si="5"/>
        <v>439.37797915745824</v>
      </c>
      <c r="AB17" s="2">
        <f t="shared" si="2"/>
        <v>1062.0375455095761</v>
      </c>
      <c r="AC17" s="2">
        <f t="shared" si="2"/>
        <v>1684.6971118616873</v>
      </c>
    </row>
    <row r="18" spans="1:29" x14ac:dyDescent="0.25">
      <c r="A18" s="2">
        <v>2033</v>
      </c>
      <c r="B18" s="2">
        <v>0.46656375814294881</v>
      </c>
      <c r="C18" s="2">
        <v>0.67525900806517813</v>
      </c>
      <c r="D18" s="2">
        <v>0.88395425798740734</v>
      </c>
      <c r="F18" s="2">
        <v>2036</v>
      </c>
      <c r="G18" s="2">
        <f>(B21-$B$6)*$B$2*Output!$K$98*$D$2/Output!$K$95/1000000</f>
        <v>138.23681401998124</v>
      </c>
      <c r="H18" s="2">
        <f>(C21-$B$6)*$B$2*Output!$K$98*$D$2/Output!$K$95/1000000</f>
        <v>331.79023465389878</v>
      </c>
      <c r="I18" s="2">
        <f>(D21-$B$6)*$B$2*Output!$K$98*$D$2/Output!$K$95/1000000</f>
        <v>525.34365528781609</v>
      </c>
      <c r="K18" s="2">
        <v>2036</v>
      </c>
      <c r="L18" s="2">
        <f>(B21-$B$6)*$B$2*Output!$K$101*$E$2/Output!$K$95/1000000</f>
        <v>165.71360690527311</v>
      </c>
      <c r="M18" s="2">
        <f>(C21-$B$6)*$B$2*Output!$K$101*$E$2/Output!$K$95/1000000</f>
        <v>397.73888678089179</v>
      </c>
      <c r="N18" s="2">
        <f>(D21-$B$6)*$B$2*Output!$K$101*$E$2/Output!$K$95/1000000</f>
        <v>629.76416665651016</v>
      </c>
      <c r="P18" s="2">
        <v>2036</v>
      </c>
      <c r="Q18" s="2">
        <f t="shared" si="3"/>
        <v>99.044171949730099</v>
      </c>
      <c r="R18" s="2">
        <f t="shared" si="0"/>
        <v>97.70586138478285</v>
      </c>
      <c r="S18" s="2">
        <f t="shared" si="0"/>
        <v>96.3675508198356</v>
      </c>
      <c r="U18" s="2">
        <v>2036</v>
      </c>
      <c r="V18" s="2">
        <f t="shared" si="4"/>
        <v>0.95582805026990059</v>
      </c>
      <c r="W18" s="2">
        <f t="shared" si="1"/>
        <v>2.2941386152171503</v>
      </c>
      <c r="X18" s="2">
        <f t="shared" si="1"/>
        <v>3.6324491801644001</v>
      </c>
      <c r="Z18" s="2">
        <v>2036</v>
      </c>
      <c r="AA18" s="2">
        <f t="shared" si="5"/>
        <v>475.9928107539078</v>
      </c>
      <c r="AB18" s="2">
        <f t="shared" si="2"/>
        <v>1142.4580889919887</v>
      </c>
      <c r="AC18" s="2">
        <f t="shared" si="2"/>
        <v>1808.9233672300697</v>
      </c>
    </row>
    <row r="19" spans="1:29" x14ac:dyDescent="0.25">
      <c r="A19" s="2">
        <v>2034</v>
      </c>
      <c r="B19" s="2">
        <v>0.48062013395724368</v>
      </c>
      <c r="C19" s="2">
        <v>0.70395561030340215</v>
      </c>
      <c r="D19" s="2">
        <v>0.9272910866495605</v>
      </c>
      <c r="F19" s="2">
        <v>2037</v>
      </c>
      <c r="G19" s="2">
        <f>(B22-$B$6)*$B$2*Output!$K$98*$D$2/Output!$K$95/1000000</f>
        <v>148.87041509844138</v>
      </c>
      <c r="H19" s="2">
        <f>(C22-$B$6)*$B$2*Output!$K$98*$D$2/Output!$K$95/1000000</f>
        <v>356.03016699460932</v>
      </c>
      <c r="I19" s="2">
        <f>(D22-$B$6)*$B$2*Output!$K$98*$D$2/Output!$K$95/1000000</f>
        <v>563.18991889077711</v>
      </c>
      <c r="K19" s="2">
        <v>2037</v>
      </c>
      <c r="L19" s="2">
        <f>(B22-$B$6)*$B$2*Output!$K$101*$E$2/Output!$K$95/1000000</f>
        <v>178.46080743644811</v>
      </c>
      <c r="M19" s="2">
        <f>(C22-$B$6)*$B$2*Output!$K$101*$E$2/Output!$K$95/1000000</f>
        <v>426.79689602246981</v>
      </c>
      <c r="N19" s="2">
        <f>(D22-$B$6)*$B$2*Output!$K$101*$E$2/Output!$K$95/1000000</f>
        <v>675.13298460849148</v>
      </c>
      <c r="P19" s="2">
        <v>2037</v>
      </c>
      <c r="Q19" s="2">
        <f t="shared" si="3"/>
        <v>98.970646715093935</v>
      </c>
      <c r="R19" s="2">
        <f t="shared" si="0"/>
        <v>97.538256196308609</v>
      </c>
      <c r="S19" s="2">
        <f t="shared" si="0"/>
        <v>96.105865677523283</v>
      </c>
      <c r="U19" s="2">
        <v>2037</v>
      </c>
      <c r="V19" s="2">
        <f t="shared" si="4"/>
        <v>1.0293532849060654</v>
      </c>
      <c r="W19" s="2">
        <f t="shared" si="1"/>
        <v>2.461743803691391</v>
      </c>
      <c r="X19" s="2">
        <f t="shared" si="1"/>
        <v>3.8941343224767166</v>
      </c>
      <c r="Z19" s="2">
        <v>2037</v>
      </c>
      <c r="AA19" s="2">
        <f t="shared" si="5"/>
        <v>512.60764235037152</v>
      </c>
      <c r="AB19" s="2">
        <f t="shared" si="2"/>
        <v>1225.9237968002758</v>
      </c>
      <c r="AC19" s="2">
        <f t="shared" si="2"/>
        <v>1939.2399512501802</v>
      </c>
    </row>
    <row r="20" spans="1:29" x14ac:dyDescent="0.25">
      <c r="A20" s="2">
        <v>2035</v>
      </c>
      <c r="B20" s="2">
        <v>0.4946765097715386</v>
      </c>
      <c r="C20" s="2">
        <v>0.73371453036040613</v>
      </c>
      <c r="D20" s="2">
        <v>0.97275255094927349</v>
      </c>
      <c r="F20" s="2">
        <v>2038</v>
      </c>
      <c r="G20" s="2">
        <f>(B23-$B$6)*$B$2*Output!$K$98*$D$2/Output!$K$95/1000000</f>
        <v>159.50401617690142</v>
      </c>
      <c r="H20" s="2">
        <f>(C23-$B$6)*$B$2*Output!$K$98*$D$2/Output!$K$95/1000000</f>
        <v>381.19782666195687</v>
      </c>
      <c r="I20" s="2">
        <f>(D23-$B$6)*$B$2*Output!$K$98*$D$2/Output!$K$95/1000000</f>
        <v>602.89163714701215</v>
      </c>
      <c r="K20" s="2">
        <v>2038</v>
      </c>
      <c r="L20" s="2">
        <f>(B23-$B$6)*$B$2*Output!$K$101*$E$2/Output!$K$95/1000000</f>
        <v>191.20800796762279</v>
      </c>
      <c r="M20" s="2">
        <f>(C23-$B$6)*$B$2*Output!$K$101*$E$2/Output!$K$95/1000000</f>
        <v>456.9670333365263</v>
      </c>
      <c r="N20" s="2">
        <f>(D23-$B$6)*$B$2*Output!$K$101*$E$2/Output!$K$95/1000000</f>
        <v>722.72605870542964</v>
      </c>
      <c r="P20" s="2">
        <v>2038</v>
      </c>
      <c r="Q20" s="2">
        <f t="shared" si="3"/>
        <v>98.897121480457798</v>
      </c>
      <c r="R20" s="2">
        <f t="shared" si="0"/>
        <v>97.364236307032087</v>
      </c>
      <c r="S20" s="2">
        <f t="shared" si="0"/>
        <v>95.831351133606375</v>
      </c>
      <c r="U20" s="2">
        <v>2038</v>
      </c>
      <c r="V20" s="2">
        <f t="shared" si="4"/>
        <v>1.1028785195422017</v>
      </c>
      <c r="W20" s="2">
        <f t="shared" si="1"/>
        <v>2.6357636929679131</v>
      </c>
      <c r="X20" s="2">
        <f t="shared" si="1"/>
        <v>4.1686488663936245</v>
      </c>
      <c r="Z20" s="2">
        <v>2038</v>
      </c>
      <c r="AA20" s="2">
        <f t="shared" si="5"/>
        <v>549.22247394682108</v>
      </c>
      <c r="AB20" s="2">
        <f t="shared" si="2"/>
        <v>1312.5839614610911</v>
      </c>
      <c r="AC20" s="2">
        <f t="shared" si="2"/>
        <v>2075.9454489753612</v>
      </c>
    </row>
    <row r="21" spans="1:29" x14ac:dyDescent="0.25">
      <c r="A21" s="2">
        <v>2036</v>
      </c>
      <c r="B21" s="2">
        <v>0.50873288558583341</v>
      </c>
      <c r="C21" s="2">
        <v>0.76458784953438064</v>
      </c>
      <c r="D21" s="2">
        <v>1.0204428134829278</v>
      </c>
      <c r="F21" s="2">
        <v>2039</v>
      </c>
      <c r="G21" s="2">
        <f>(B24-$B$6)*$B$2*Output!$K$98*$D$2/Output!$K$95/1000000</f>
        <v>170.13761725536153</v>
      </c>
      <c r="H21" s="2">
        <f>(C24-$B$6)*$B$2*Output!$K$98*$D$2/Output!$K$95/1000000</f>
        <v>407.33869650738586</v>
      </c>
      <c r="I21" s="2">
        <f>(D24-$B$6)*$B$2*Output!$K$98*$D$2/Output!$K$95/1000000</f>
        <v>644.53977575941008</v>
      </c>
      <c r="K21" s="2">
        <v>2039</v>
      </c>
      <c r="L21" s="2">
        <f>(B24-$B$6)*$B$2*Output!$K$101*$E$2/Output!$K$95/1000000</f>
        <v>203.95520849879765</v>
      </c>
      <c r="M21" s="2">
        <f>(C24-$B$6)*$B$2*Output!$K$101*$E$2/Output!$K$95/1000000</f>
        <v>488.30382202366422</v>
      </c>
      <c r="N21" s="2">
        <f>(D24-$B$6)*$B$2*Output!$K$101*$E$2/Output!$K$95/1000000</f>
        <v>772.65243554853043</v>
      </c>
      <c r="P21" s="2">
        <v>2039</v>
      </c>
      <c r="Q21" s="2">
        <f t="shared" si="3"/>
        <v>98.823596245821648</v>
      </c>
      <c r="R21" s="2">
        <f t="shared" si="0"/>
        <v>97.183487229198846</v>
      </c>
      <c r="S21" s="2">
        <f t="shared" si="0"/>
        <v>95.543378212576044</v>
      </c>
      <c r="U21" s="2">
        <v>2039</v>
      </c>
      <c r="V21" s="2">
        <f t="shared" si="4"/>
        <v>1.1764037541783523</v>
      </c>
      <c r="W21" s="2">
        <f t="shared" si="1"/>
        <v>2.8165127708011539</v>
      </c>
      <c r="X21" s="2">
        <f t="shared" si="1"/>
        <v>4.4566217874239555</v>
      </c>
      <c r="Z21" s="2">
        <v>2039</v>
      </c>
      <c r="AA21" s="2">
        <f t="shared" si="5"/>
        <v>585.83730554327758</v>
      </c>
      <c r="AB21" s="2">
        <f t="shared" si="2"/>
        <v>1402.5951947312667</v>
      </c>
      <c r="AC21" s="2">
        <f t="shared" si="2"/>
        <v>2219.3530839192554</v>
      </c>
    </row>
    <row r="22" spans="1:29" x14ac:dyDescent="0.25">
      <c r="A22" s="2">
        <v>2037</v>
      </c>
      <c r="B22" s="2">
        <v>0.52278926140012838</v>
      </c>
      <c r="C22" s="2">
        <v>0.79663020246638006</v>
      </c>
      <c r="D22" s="2">
        <v>1.0704711435326317</v>
      </c>
      <c r="F22" s="2">
        <v>2040</v>
      </c>
      <c r="G22" s="2">
        <f>(B25-$B$6)*$B$2*Output!$K$98*$D$2/Output!$K$95/1000000</f>
        <v>180.77121833382159</v>
      </c>
      <c r="H22" s="2">
        <f>(C25-$B$6)*$B$2*Output!$K$98*$D$2/Output!$K$95/1000000</f>
        <v>434.50048922910287</v>
      </c>
      <c r="I22" s="2">
        <f>(D25-$B$6)*$B$2*Output!$K$98*$D$2/Output!$K$95/1000000</f>
        <v>688.22976012438392</v>
      </c>
      <c r="K22" s="2">
        <v>2040</v>
      </c>
      <c r="L22" s="2">
        <f>(B25-$B$6)*$B$2*Output!$K$101*$E$2/Output!$K$95/1000000</f>
        <v>216.7024090299725</v>
      </c>
      <c r="M22" s="2">
        <f>(C25-$B$6)*$B$2*Output!$K$101*$E$2/Output!$K$95/1000000</f>
        <v>520.8644584492007</v>
      </c>
      <c r="N22" s="2">
        <f>(D25-$B$6)*$B$2*Output!$K$101*$E$2/Output!$K$95/1000000</f>
        <v>825.02650786842878</v>
      </c>
      <c r="P22" s="2">
        <v>2040</v>
      </c>
      <c r="Q22" s="2">
        <f t="shared" si="3"/>
        <v>98.750071011185511</v>
      </c>
      <c r="R22" s="2">
        <f t="shared" si="3"/>
        <v>96.995679056946841</v>
      </c>
      <c r="S22" s="2">
        <f t="shared" si="3"/>
        <v>95.241287102708171</v>
      </c>
      <c r="U22" s="2">
        <v>2040</v>
      </c>
      <c r="V22" s="2">
        <f t="shared" si="4"/>
        <v>1.2499289888144887</v>
      </c>
      <c r="W22" s="2">
        <f t="shared" si="4"/>
        <v>3.004320943053159</v>
      </c>
      <c r="X22" s="2">
        <f t="shared" si="4"/>
        <v>4.7587128972918293</v>
      </c>
      <c r="Z22" s="2">
        <v>2040</v>
      </c>
      <c r="AA22" s="2">
        <f t="shared" si="5"/>
        <v>622.45213713972714</v>
      </c>
      <c r="AB22" s="2">
        <f t="shared" si="5"/>
        <v>1496.1217864310427</v>
      </c>
      <c r="AC22" s="2">
        <f t="shared" si="5"/>
        <v>2369.7914357223581</v>
      </c>
    </row>
    <row r="23" spans="1:29" x14ac:dyDescent="0.25">
      <c r="A23" s="2">
        <v>2038</v>
      </c>
      <c r="B23" s="2">
        <v>0.53684563721442313</v>
      </c>
      <c r="C23" s="2">
        <v>0.8298989023207608</v>
      </c>
      <c r="D23" s="2">
        <v>1.1229521674270984</v>
      </c>
      <c r="F23" s="2">
        <v>2041</v>
      </c>
      <c r="G23" s="2">
        <f>(B26-$B$6)*$B$2*Output!$K$98*$D$2/Output!$K$95/1000000</f>
        <v>191.4048194122816</v>
      </c>
      <c r="H23" s="2">
        <f>(C26-$B$6)*$B$2*Output!$K$98*$D$2/Output!$K$95/1000000</f>
        <v>452.87542298507339</v>
      </c>
      <c r="I23" s="2">
        <f>(D26-$B$6)*$B$2*Output!$K$98*$D$2/Output!$K$95/1000000</f>
        <v>714.34602655786455</v>
      </c>
      <c r="K23" s="2">
        <v>2041</v>
      </c>
      <c r="L23" s="2">
        <f>(B26-$B$6)*$B$2*Output!$K$101*$E$2/Output!$K$95/1000000</f>
        <v>229.44960956114724</v>
      </c>
      <c r="M23" s="2">
        <f>(C26-$B$6)*$B$2*Output!$K$101*$E$2/Output!$K$95/1000000</f>
        <v>542.89170619022002</v>
      </c>
      <c r="N23" s="2">
        <f>(D26-$B$6)*$B$2*Output!$K$101*$E$2/Output!$K$95/1000000</f>
        <v>856.3338028192918</v>
      </c>
      <c r="P23" s="2">
        <v>2041</v>
      </c>
      <c r="Q23" s="2">
        <f t="shared" si="3"/>
        <v>98.676545776549347</v>
      </c>
      <c r="R23" s="2">
        <f t="shared" si="3"/>
        <v>96.868626959932584</v>
      </c>
      <c r="S23" s="2">
        <f t="shared" si="3"/>
        <v>95.060708143315821</v>
      </c>
      <c r="U23" s="2">
        <v>2041</v>
      </c>
      <c r="V23" s="2">
        <f t="shared" si="4"/>
        <v>1.3234542234506534</v>
      </c>
      <c r="W23" s="2">
        <f t="shared" si="4"/>
        <v>3.131373040067416</v>
      </c>
      <c r="X23" s="2">
        <f t="shared" si="4"/>
        <v>4.9392918566841786</v>
      </c>
      <c r="Z23" s="2">
        <v>2041</v>
      </c>
      <c r="AA23" s="2">
        <f t="shared" si="5"/>
        <v>659.06696873619092</v>
      </c>
      <c r="AB23" s="2">
        <f t="shared" si="5"/>
        <v>1559.3924602231725</v>
      </c>
      <c r="AC23" s="2">
        <f t="shared" si="5"/>
        <v>2459.717951710154</v>
      </c>
    </row>
    <row r="24" spans="1:29" x14ac:dyDescent="0.25">
      <c r="A24" s="2">
        <v>2039</v>
      </c>
      <c r="B24" s="2">
        <v>0.550902013028718</v>
      </c>
      <c r="C24" s="2">
        <v>0.86445407210272995</v>
      </c>
      <c r="D24" s="2">
        <v>1.1780061311767418</v>
      </c>
      <c r="F24" s="2">
        <v>2042</v>
      </c>
      <c r="G24" s="2">
        <f>(B27-$B$6)*$B$2*Output!$K$98*$D$2/Output!$K$95/1000000</f>
        <v>202.03842049074169</v>
      </c>
      <c r="H24" s="2">
        <f>(C27-$B$6)*$B$2*Output!$K$98*$D$2/Output!$K$95/1000000</f>
        <v>471.61515380801939</v>
      </c>
      <c r="I24" s="2">
        <f>(D27-$B$6)*$B$2*Output!$K$98*$D$2/Output!$K$95/1000000</f>
        <v>741.19188712529683</v>
      </c>
      <c r="K24" s="2">
        <v>2042</v>
      </c>
      <c r="L24" s="2">
        <f>(B27-$B$6)*$B$2*Output!$K$101*$E$2/Output!$K$95/1000000</f>
        <v>242.19681009232207</v>
      </c>
      <c r="M24" s="2">
        <f>(C27-$B$6)*$B$2*Output!$K$101*$E$2/Output!$K$95/1000000</f>
        <v>565.35626028979186</v>
      </c>
      <c r="N24" s="2">
        <f>(D27-$B$6)*$B$2*Output!$K$101*$E$2/Output!$K$95/1000000</f>
        <v>888.51571048726123</v>
      </c>
      <c r="P24" s="2">
        <v>2042</v>
      </c>
      <c r="Q24" s="2">
        <f t="shared" si="3"/>
        <v>98.60302054191321</v>
      </c>
      <c r="R24" s="2">
        <f t="shared" si="3"/>
        <v>96.739052501044313</v>
      </c>
      <c r="S24" s="2">
        <f t="shared" si="3"/>
        <v>94.875084460175401</v>
      </c>
      <c r="U24" s="2">
        <v>2042</v>
      </c>
      <c r="V24" s="2">
        <f t="shared" si="4"/>
        <v>1.3969794580867898</v>
      </c>
      <c r="W24" s="2">
        <f t="shared" si="4"/>
        <v>3.2609474989556873</v>
      </c>
      <c r="X24" s="2">
        <f t="shared" si="4"/>
        <v>5.1249155398245989</v>
      </c>
      <c r="Z24" s="2">
        <v>2042</v>
      </c>
      <c r="AA24" s="2">
        <f t="shared" si="5"/>
        <v>695.68180033264048</v>
      </c>
      <c r="AB24" s="2">
        <f t="shared" si="5"/>
        <v>1623.9192450049427</v>
      </c>
      <c r="AC24" s="2">
        <f t="shared" si="5"/>
        <v>2552.156689677252</v>
      </c>
    </row>
    <row r="25" spans="1:29" x14ac:dyDescent="0.25">
      <c r="A25" s="2">
        <v>2040</v>
      </c>
      <c r="B25" s="2">
        <v>0.56495838884301286</v>
      </c>
      <c r="C25" s="2">
        <v>0.90035878241387923</v>
      </c>
      <c r="D25" s="2">
        <v>1.2357591759847453</v>
      </c>
      <c r="F25" s="2">
        <v>2043</v>
      </c>
      <c r="G25" s="2">
        <f>(B28-$B$6)*$B$2*Output!$K$98*$D$2/Output!$K$95/1000000</f>
        <v>212.67202156920177</v>
      </c>
      <c r="H25" s="2">
        <f>(C28-$B$6)*$B$2*Output!$K$98*$D$2/Output!$K$95/1000000</f>
        <v>490.72987281009091</v>
      </c>
      <c r="I25" s="2">
        <f>(D28-$B$6)*$B$2*Output!$K$98*$D$2/Output!$K$95/1000000</f>
        <v>768.78772405097982</v>
      </c>
      <c r="K25" s="2">
        <v>2043</v>
      </c>
      <c r="L25" s="2">
        <f>(B28-$B$6)*$B$2*Output!$K$101*$E$2/Output!$K$95/1000000</f>
        <v>254.94401062349695</v>
      </c>
      <c r="M25" s="2">
        <f>(C28-$B$6)*$B$2*Output!$K$101*$E$2/Output!$K$95/1000000</f>
        <v>588.27033750771852</v>
      </c>
      <c r="N25" s="2">
        <f>(D28-$B$6)*$B$2*Output!$K$101*$E$2/Output!$K$95/1000000</f>
        <v>921.59666439193995</v>
      </c>
      <c r="P25" s="2">
        <v>2043</v>
      </c>
      <c r="Q25" s="2">
        <f t="shared" si="3"/>
        <v>98.529495307277074</v>
      </c>
      <c r="R25" s="2">
        <f t="shared" si="3"/>
        <v>96.60688521460375</v>
      </c>
      <c r="S25" s="2">
        <f t="shared" si="3"/>
        <v>94.684275121930455</v>
      </c>
      <c r="U25" s="2">
        <v>2043</v>
      </c>
      <c r="V25" s="2">
        <f t="shared" si="4"/>
        <v>1.4705046927229262</v>
      </c>
      <c r="W25" s="2">
        <f t="shared" si="4"/>
        <v>3.39311478539625</v>
      </c>
      <c r="X25" s="2">
        <f t="shared" si="4"/>
        <v>5.3157248780695454</v>
      </c>
      <c r="Z25" s="2">
        <v>2043</v>
      </c>
      <c r="AA25" s="2">
        <f t="shared" si="5"/>
        <v>732.29663192909004</v>
      </c>
      <c r="AB25" s="2">
        <f t="shared" si="5"/>
        <v>1689.7372319794786</v>
      </c>
      <c r="AC25" s="2">
        <f t="shared" si="5"/>
        <v>2647.1778320298531</v>
      </c>
    </row>
    <row r="26" spans="1:29" x14ac:dyDescent="0.25">
      <c r="A26" s="2">
        <v>2041</v>
      </c>
      <c r="B26" s="2">
        <v>0.57901476465730761</v>
      </c>
      <c r="C26" s="2">
        <v>0.9246482937967998</v>
      </c>
      <c r="D26" s="2">
        <v>1.2702818229362913</v>
      </c>
      <c r="F26" s="2">
        <v>2044</v>
      </c>
      <c r="G26" s="2">
        <f>(B29-$B$6)*$B$2*Output!$K$98*$D$2/Output!$K$95/1000000</f>
        <v>223.30562264766178</v>
      </c>
      <c r="H26" s="2">
        <f>(C29-$B$6)*$B$2*Output!$K$98*$D$2/Output!$K$95/1000000</f>
        <v>510.23005580629325</v>
      </c>
      <c r="I26" s="2">
        <f>(D29-$B$6)*$B$2*Output!$K$98*$D$2/Output!$K$95/1000000</f>
        <v>797.15448896492444</v>
      </c>
      <c r="K26" s="2">
        <v>2044</v>
      </c>
      <c r="L26" s="2">
        <f>(B29-$B$6)*$B$2*Output!$K$101*$E$2/Output!$K$95/1000000</f>
        <v>267.69121115467169</v>
      </c>
      <c r="M26" s="2">
        <f>(C29-$B$6)*$B$2*Output!$K$101*$E$2/Output!$K$95/1000000</f>
        <v>611.64649589593557</v>
      </c>
      <c r="N26" s="2">
        <f>(D29-$B$6)*$B$2*Output!$K$101*$E$2/Output!$K$95/1000000</f>
        <v>955.60178063719877</v>
      </c>
      <c r="P26" s="2">
        <v>2044</v>
      </c>
      <c r="Q26" s="2">
        <f t="shared" si="3"/>
        <v>98.455970072640923</v>
      </c>
      <c r="R26" s="2">
        <f t="shared" si="3"/>
        <v>96.472052666376257</v>
      </c>
      <c r="S26" s="2">
        <f t="shared" si="3"/>
        <v>94.488135260111576</v>
      </c>
      <c r="U26" s="2">
        <v>2044</v>
      </c>
      <c r="V26" s="2">
        <f t="shared" si="4"/>
        <v>1.5440299273590767</v>
      </c>
      <c r="W26" s="2">
        <f t="shared" si="4"/>
        <v>3.527947333623743</v>
      </c>
      <c r="X26" s="2">
        <f t="shared" si="4"/>
        <v>5.5118647398884235</v>
      </c>
      <c r="Z26" s="2">
        <v>2044</v>
      </c>
      <c r="AA26" s="2">
        <f t="shared" si="5"/>
        <v>768.91146352554665</v>
      </c>
      <c r="AB26" s="2">
        <f t="shared" si="5"/>
        <v>1756.882492671288</v>
      </c>
      <c r="AC26" s="2">
        <f t="shared" si="5"/>
        <v>2744.8535218170364</v>
      </c>
    </row>
    <row r="27" spans="1:29" x14ac:dyDescent="0.25">
      <c r="A27" s="2">
        <v>2042</v>
      </c>
      <c r="B27" s="2">
        <v>0.59307114047160248</v>
      </c>
      <c r="C27" s="2">
        <v>0.94942002419767368</v>
      </c>
      <c r="D27" s="2">
        <v>1.3057689079237447</v>
      </c>
      <c r="F27" s="2">
        <v>2045</v>
      </c>
      <c r="G27" s="2">
        <f>(B30-$B$6)*$B$2*Output!$K$98*$D$2/Output!$K$95/1000000</f>
        <v>233.93922372612181</v>
      </c>
      <c r="H27" s="2">
        <f>(C30-$B$6)*$B$2*Output!$K$98*$D$2/Output!$K$95/1000000</f>
        <v>530.12647126805723</v>
      </c>
      <c r="I27" s="2">
        <f>(D30-$B$6)*$B$2*Output!$K$98*$D$2/Output!$K$95/1000000</f>
        <v>826.31371880999245</v>
      </c>
      <c r="K27" s="2">
        <v>2045</v>
      </c>
      <c r="L27" s="2">
        <f>(B30-$B$6)*$B$2*Output!$K$101*$E$2/Output!$K$95/1000000</f>
        <v>280.43841168584652</v>
      </c>
      <c r="M27" s="2">
        <f>(C30-$B$6)*$B$2*Output!$K$101*$E$2/Output!$K$95/1000000</f>
        <v>635.49764433298037</v>
      </c>
      <c r="N27" s="2">
        <f>(D30-$B$6)*$B$2*Output!$K$101*$E$2/Output!$K$95/1000000</f>
        <v>990.55687698011423</v>
      </c>
      <c r="P27" s="2">
        <v>2045</v>
      </c>
      <c r="Q27" s="2">
        <f t="shared" si="3"/>
        <v>98.382444838004773</v>
      </c>
      <c r="R27" s="2">
        <f t="shared" si="3"/>
        <v>96.334480398576233</v>
      </c>
      <c r="S27" s="2">
        <f t="shared" si="3"/>
        <v>94.286515959147692</v>
      </c>
      <c r="U27" s="2">
        <v>2045</v>
      </c>
      <c r="V27" s="2">
        <f t="shared" si="4"/>
        <v>1.6175551619952273</v>
      </c>
      <c r="W27" s="2">
        <f t="shared" si="4"/>
        <v>3.6655196014237674</v>
      </c>
      <c r="X27" s="2">
        <f t="shared" si="4"/>
        <v>5.7134840408523075</v>
      </c>
      <c r="Z27" s="2">
        <v>2045</v>
      </c>
      <c r="AA27" s="2">
        <f t="shared" si="5"/>
        <v>805.52629512200326</v>
      </c>
      <c r="AB27" s="2">
        <f t="shared" si="5"/>
        <v>1825.3921063130219</v>
      </c>
      <c r="AC27" s="2">
        <f t="shared" si="5"/>
        <v>2845.2579175040405</v>
      </c>
    </row>
    <row r="28" spans="1:29" x14ac:dyDescent="0.25">
      <c r="A28" s="2">
        <v>2043</v>
      </c>
      <c r="B28" s="2">
        <v>0.60712751628589734</v>
      </c>
      <c r="C28" s="2">
        <v>0.97468744507375105</v>
      </c>
      <c r="D28" s="2">
        <v>1.3422473738616045</v>
      </c>
      <c r="F28" s="2">
        <v>2046</v>
      </c>
      <c r="G28" s="2">
        <f>(B31-$B$6)*$B$2*Output!$K$98*$D$2/Output!$K$95/1000000</f>
        <v>244.57282480458187</v>
      </c>
      <c r="H28" s="2">
        <f>(C31-$B$6)*$B$2*Output!$K$98*$D$2/Output!$K$95/1000000</f>
        <v>550.43018849900227</v>
      </c>
      <c r="I28" s="2">
        <f>(D31-$B$6)*$B$2*Output!$K$98*$D$2/Output!$K$95/1000000</f>
        <v>856.28755219342224</v>
      </c>
      <c r="K28" s="2">
        <v>2046</v>
      </c>
      <c r="L28" s="2">
        <f>(B31-$B$6)*$B$2*Output!$K$101*$E$2/Output!$K$95/1000000</f>
        <v>293.18561221702129</v>
      </c>
      <c r="M28" s="2">
        <f>(C31-$B$6)*$B$2*Output!$K$101*$E$2/Output!$K$95/1000000</f>
        <v>659.83705232482203</v>
      </c>
      <c r="N28" s="2">
        <f>(D31-$B$6)*$B$2*Output!$K$101*$E$2/Output!$K$95/1000000</f>
        <v>1026.488492432622</v>
      </c>
      <c r="P28" s="2">
        <v>2046</v>
      </c>
      <c r="Q28" s="2">
        <f t="shared" si="3"/>
        <v>98.308919603368622</v>
      </c>
      <c r="R28" s="2">
        <f t="shared" si="3"/>
        <v>96.194091873336632</v>
      </c>
      <c r="S28" s="2">
        <f t="shared" si="3"/>
        <v>94.079264143304641</v>
      </c>
      <c r="U28" s="2">
        <v>2046</v>
      </c>
      <c r="V28" s="2">
        <f t="shared" si="4"/>
        <v>1.6910803966313779</v>
      </c>
      <c r="W28" s="2">
        <f t="shared" si="4"/>
        <v>3.8059081266633683</v>
      </c>
      <c r="X28" s="2">
        <f t="shared" si="4"/>
        <v>5.9207358566953587</v>
      </c>
      <c r="Z28" s="2">
        <v>2046</v>
      </c>
      <c r="AA28" s="2">
        <f t="shared" si="5"/>
        <v>842.14112671845976</v>
      </c>
      <c r="AB28" s="2">
        <f t="shared" si="5"/>
        <v>1895.3041879970908</v>
      </c>
      <c r="AC28" s="2">
        <f t="shared" si="5"/>
        <v>2948.4672492757218</v>
      </c>
    </row>
    <row r="29" spans="1:29" x14ac:dyDescent="0.25">
      <c r="A29" s="2">
        <v>2044</v>
      </c>
      <c r="B29" s="2">
        <v>0.62118389210019209</v>
      </c>
      <c r="C29" s="2">
        <v>1.0004644042261286</v>
      </c>
      <c r="D29" s="2">
        <v>1.3797449163520645</v>
      </c>
      <c r="F29" s="2">
        <v>2047</v>
      </c>
      <c r="G29" s="2">
        <f>(B32-$B$6)*$B$2*Output!$K$98*$D$2/Output!$K$95/1000000</f>
        <v>255.20642588304196</v>
      </c>
      <c r="H29" s="2">
        <f>(C32-$B$6)*$B$2*Output!$K$98*$D$2/Output!$K$95/1000000</f>
        <v>571.15258603910058</v>
      </c>
      <c r="I29" s="2">
        <f>(D32-$B$6)*$B$2*Output!$K$98*$D$2/Output!$K$95/1000000</f>
        <v>887.09874619515836</v>
      </c>
      <c r="K29" s="2">
        <v>2047</v>
      </c>
      <c r="L29" s="2">
        <f>(B32-$B$6)*$B$2*Output!$K$101*$E$2/Output!$K$95/1000000</f>
        <v>305.93281274819606</v>
      </c>
      <c r="M29" s="2">
        <f>(C32-$B$6)*$B$2*Output!$K$101*$E$2/Output!$K$95/1000000</f>
        <v>684.6783600794862</v>
      </c>
      <c r="N29" s="2">
        <f>(D32-$B$6)*$B$2*Output!$K$101*$E$2/Output!$K$95/1000000</f>
        <v>1063.4239074107754</v>
      </c>
      <c r="P29" s="2">
        <v>2047</v>
      </c>
      <c r="Q29" s="2">
        <f t="shared" si="3"/>
        <v>98.235394368732472</v>
      </c>
      <c r="R29" s="2">
        <f t="shared" si="3"/>
        <v>96.050808414598876</v>
      </c>
      <c r="S29" s="2">
        <f t="shared" si="3"/>
        <v>93.866222460465281</v>
      </c>
      <c r="U29" s="2">
        <v>2047</v>
      </c>
      <c r="V29" s="2">
        <f t="shared" si="4"/>
        <v>1.7646056312675285</v>
      </c>
      <c r="W29" s="2">
        <f t="shared" si="4"/>
        <v>3.9491915854011239</v>
      </c>
      <c r="X29" s="2">
        <f t="shared" si="4"/>
        <v>6.1337775395347194</v>
      </c>
      <c r="Z29" s="2">
        <v>2047</v>
      </c>
      <c r="AA29" s="2">
        <f t="shared" si="5"/>
        <v>878.75595831491648</v>
      </c>
      <c r="AB29" s="2">
        <f t="shared" si="5"/>
        <v>1966.6579176139057</v>
      </c>
      <c r="AC29" s="2">
        <f t="shared" si="5"/>
        <v>3054.5598769128951</v>
      </c>
    </row>
    <row r="30" spans="1:29" x14ac:dyDescent="0.25">
      <c r="A30" s="2">
        <v>2045</v>
      </c>
      <c r="B30" s="2">
        <v>0.63524026791448696</v>
      </c>
      <c r="C30" s="2">
        <v>1.0267651363134378</v>
      </c>
      <c r="D30" s="2">
        <v>1.4182900047123883</v>
      </c>
      <c r="F30" s="2">
        <v>2048</v>
      </c>
      <c r="G30" s="2">
        <f>(B33-$B$6)*$B$2*Output!$K$98*$D$2/Output!$K$95/1000000</f>
        <v>265.84002696150202</v>
      </c>
      <c r="H30" s="2">
        <f>(C33-$B$6)*$B$2*Output!$K$98*$D$2/Output!$K$95/1000000</f>
        <v>592.30536030362396</v>
      </c>
      <c r="I30" s="2">
        <f>(D33-$B$6)*$B$2*Output!$K$98*$D$2/Output!$K$95/1000000</f>
        <v>918.77069364574538</v>
      </c>
      <c r="K30" s="2">
        <v>2048</v>
      </c>
      <c r="L30" s="2">
        <f>(B33-$B$6)*$B$2*Output!$K$101*$E$2/Output!$K$95/1000000</f>
        <v>318.68001327937088</v>
      </c>
      <c r="M30" s="2">
        <f>(C33-$B$6)*$B$2*Output!$K$101*$E$2/Output!$K$95/1000000</f>
        <v>710.03558886313385</v>
      </c>
      <c r="N30" s="2">
        <f>(D33-$B$6)*$B$2*Output!$K$101*$E$2/Output!$K$95/1000000</f>
        <v>1101.391164446896</v>
      </c>
      <c r="P30" s="2">
        <v>2048</v>
      </c>
      <c r="Q30" s="2">
        <f t="shared" si="3"/>
        <v>98.161869134096335</v>
      </c>
      <c r="R30" s="2">
        <f t="shared" si="3"/>
        <v>95.904549148379573</v>
      </c>
      <c r="S30" s="2">
        <f t="shared" si="3"/>
        <v>93.647229162662796</v>
      </c>
      <c r="U30" s="2">
        <v>2048</v>
      </c>
      <c r="V30" s="2">
        <f t="shared" si="4"/>
        <v>1.8381308659036648</v>
      </c>
      <c r="W30" s="2">
        <f t="shared" si="4"/>
        <v>4.0954508516204271</v>
      </c>
      <c r="X30" s="2">
        <f t="shared" si="4"/>
        <v>6.3527708373372036</v>
      </c>
      <c r="Z30" s="2">
        <v>2048</v>
      </c>
      <c r="AA30" s="2">
        <f t="shared" si="5"/>
        <v>915.37078991136605</v>
      </c>
      <c r="AB30" s="2">
        <f t="shared" si="5"/>
        <v>2039.4935695984566</v>
      </c>
      <c r="AC30" s="2">
        <f t="shared" si="5"/>
        <v>3163.6163492855535</v>
      </c>
    </row>
    <row r="31" spans="1:29" x14ac:dyDescent="0.25">
      <c r="A31" s="2">
        <v>2046</v>
      </c>
      <c r="B31" s="2">
        <v>0.64929664372878171</v>
      </c>
      <c r="C31" s="2">
        <v>1.0536042736592472</v>
      </c>
      <c r="D31" s="2">
        <v>1.4579119035897119</v>
      </c>
      <c r="F31" s="2">
        <v>2049</v>
      </c>
      <c r="G31" s="2">
        <f>(B34-$B$6)*$B$2*Output!$K$98*$D$2/Output!$K$95/1000000</f>
        <v>276.47362803996208</v>
      </c>
      <c r="H31" s="2">
        <f>(C34-$B$6)*$B$2*Output!$K$98*$D$2/Output!$K$95/1000000</f>
        <v>613.90053446343143</v>
      </c>
      <c r="I31" s="2">
        <f>(D34-$B$6)*$B$2*Output!$K$98*$D$2/Output!$K$95/1000000</f>
        <v>951.32744088690072</v>
      </c>
      <c r="K31" s="2">
        <v>2049</v>
      </c>
      <c r="L31" s="2">
        <f>(B34-$B$6)*$B$2*Output!$K$101*$E$2/Output!$K$95/1000000</f>
        <v>331.4272138105456</v>
      </c>
      <c r="M31" s="2">
        <f>(C34-$B$6)*$B$2*Output!$K$101*$E$2/Output!$K$95/1000000</f>
        <v>735.92315164544755</v>
      </c>
      <c r="N31" s="2">
        <f>(D34-$B$6)*$B$2*Output!$K$101*$E$2/Output!$K$95/1000000</f>
        <v>1140.4190894803489</v>
      </c>
      <c r="P31" s="2">
        <v>2049</v>
      </c>
      <c r="Q31" s="2">
        <f t="shared" si="3"/>
        <v>98.088343899460199</v>
      </c>
      <c r="R31" s="2">
        <f t="shared" si="3"/>
        <v>95.755230941368339</v>
      </c>
      <c r="S31" s="2">
        <f t="shared" si="3"/>
        <v>93.422117983276493</v>
      </c>
      <c r="U31" s="2">
        <v>2049</v>
      </c>
      <c r="V31" s="2">
        <f t="shared" si="4"/>
        <v>1.9116561005398012</v>
      </c>
      <c r="W31" s="2">
        <f t="shared" si="4"/>
        <v>4.2447690586316611</v>
      </c>
      <c r="X31" s="2">
        <f t="shared" si="4"/>
        <v>6.5778820167235068</v>
      </c>
      <c r="Z31" s="2">
        <v>2049</v>
      </c>
      <c r="AA31" s="2">
        <f t="shared" si="5"/>
        <v>951.98562150781561</v>
      </c>
      <c r="AB31" s="2">
        <f t="shared" si="5"/>
        <v>2113.852543507981</v>
      </c>
      <c r="AC31" s="2">
        <f t="shared" si="5"/>
        <v>3275.7194655081394</v>
      </c>
    </row>
    <row r="32" spans="1:29" x14ac:dyDescent="0.25">
      <c r="A32" s="2">
        <v>2047</v>
      </c>
      <c r="B32" s="2">
        <v>0.66335301954307657</v>
      </c>
      <c r="C32" s="2">
        <v>1.0809968573613831</v>
      </c>
      <c r="D32" s="2">
        <v>1.4986406951796887</v>
      </c>
      <c r="F32" s="2">
        <v>2050</v>
      </c>
      <c r="G32" s="2">
        <f>(B35-$B$6)*$B$2*Output!$K$98*$D$2/Output!$K$95/1000000</f>
        <v>287.10722911842208</v>
      </c>
      <c r="H32" s="2">
        <f>(C35-$B$6)*$B$2*Output!$K$98*$D$2/Output!$K$95/1000000</f>
        <v>635.95046757334046</v>
      </c>
      <c r="I32" s="2">
        <f>(D35-$B$6)*$B$2*Output!$K$98*$D$2/Output!$K$95/1000000</f>
        <v>984.79370602825804</v>
      </c>
      <c r="K32" s="2">
        <v>2050</v>
      </c>
      <c r="L32" s="2">
        <f>(B35-$B$6)*$B$2*Output!$K$101*$E$2/Output!$K$95/1000000</f>
        <v>344.17441434172054</v>
      </c>
      <c r="M32" s="2">
        <f>(C35-$B$6)*$B$2*Output!$K$101*$E$2/Output!$K$95/1000000</f>
        <v>762.35586404241315</v>
      </c>
      <c r="N32" s="2">
        <f>(D35-$B$6)*$B$2*Output!$K$101*$E$2/Output!$K$95/1000000</f>
        <v>1180.537313743105</v>
      </c>
      <c r="P32" s="2">
        <v>2050</v>
      </c>
      <c r="Q32" s="2">
        <f t="shared" si="3"/>
        <v>98.014818664824034</v>
      </c>
      <c r="R32" s="2">
        <f t="shared" si="3"/>
        <v>95.602768337810502</v>
      </c>
      <c r="S32" s="2">
        <f t="shared" si="3"/>
        <v>93.190718010796971</v>
      </c>
      <c r="U32" s="2">
        <v>2050</v>
      </c>
      <c r="V32" s="2">
        <f t="shared" si="4"/>
        <v>1.985181335175966</v>
      </c>
      <c r="W32" s="2">
        <f t="shared" si="4"/>
        <v>4.3972316621894976</v>
      </c>
      <c r="X32" s="2">
        <f t="shared" si="4"/>
        <v>6.8092819892030292</v>
      </c>
      <c r="Z32" s="2">
        <v>2050</v>
      </c>
      <c r="AA32" s="2">
        <f t="shared" si="5"/>
        <v>988.60045310427927</v>
      </c>
      <c r="AB32" s="2">
        <f t="shared" si="5"/>
        <v>2189.7773954537479</v>
      </c>
      <c r="AC32" s="2">
        <f t="shared" si="5"/>
        <v>3390.9543378032167</v>
      </c>
    </row>
    <row r="33" spans="1:29" x14ac:dyDescent="0.25">
      <c r="A33" s="2">
        <v>2048</v>
      </c>
      <c r="B33" s="2">
        <v>0.67740939535737144</v>
      </c>
      <c r="C33" s="2">
        <v>1.1089583487116064</v>
      </c>
      <c r="D33" s="2">
        <v>1.5405073020658404</v>
      </c>
    </row>
    <row r="34" spans="1:29" x14ac:dyDescent="0.25">
      <c r="A34" s="2">
        <v>2049</v>
      </c>
      <c r="B34" s="2">
        <v>0.69146577117166619</v>
      </c>
      <c r="C34" s="2">
        <v>1.1375046409343126</v>
      </c>
      <c r="D34" s="2">
        <v>1.5835435106969582</v>
      </c>
    </row>
    <row r="35" spans="1:29" x14ac:dyDescent="0.25">
      <c r="A35" s="2">
        <v>2050</v>
      </c>
      <c r="B35" s="2">
        <v>0.70552214698596105</v>
      </c>
      <c r="C35" s="2">
        <v>1.1666520712531698</v>
      </c>
      <c r="D35" s="2">
        <v>1.6277819955203778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Output!K112</f>
        <v>9.2203983863731381E-2</v>
      </c>
      <c r="C39" s="2">
        <f>Output!K142</f>
        <v>9.2203983863731381E-2</v>
      </c>
      <c r="D39" s="2">
        <f>Output!K172</f>
        <v>9.2203983863731381E-2</v>
      </c>
      <c r="F39" s="2">
        <v>2024</v>
      </c>
      <c r="G39" s="2">
        <f>((G6*B39+L6*R39)*1000000)/10^9</f>
        <v>2.1201088203279669E-3</v>
      </c>
      <c r="H39" s="2">
        <f>((G6*C39+L6*S39)*1000000)/10^9</f>
        <v>2.1201088203279669E-3</v>
      </c>
      <c r="I39" s="2">
        <f>((G6*D39+L6*T39)*1000000)/10^9</f>
        <v>2.1201088203279669E-3</v>
      </c>
      <c r="J39" s="2">
        <f>((H6*B39+M6*R39)*1000000)/10^9</f>
        <v>4.249762816599589E-3</v>
      </c>
      <c r="K39" s="2">
        <f>((H6*C39+M6*S39)*1000000)/10^9</f>
        <v>4.249762816599589E-3</v>
      </c>
      <c r="L39" s="2">
        <f>((H6*D39+M6*T39)*1000000)/10^9</f>
        <v>4.249762816599589E-3</v>
      </c>
      <c r="M39" s="2">
        <f>((I6*B39+N6*R39)*1000000)/10^9</f>
        <v>6.3794168128712093E-3</v>
      </c>
      <c r="N39" s="2">
        <f>((I6*C39+N6*S39)*1000000)/10^9</f>
        <v>6.3794168128712093E-3</v>
      </c>
      <c r="O39" s="2">
        <f>((I6*D39+N6*T39)*1000000)/10^9</f>
        <v>6.3794168128712093E-3</v>
      </c>
      <c r="Q39" s="2">
        <v>2024</v>
      </c>
      <c r="R39" s="2">
        <f>Output!K232</f>
        <v>8.9403821277395476E-2</v>
      </c>
      <c r="S39" s="2">
        <f>Output!K262</f>
        <v>8.9403821277395476E-2</v>
      </c>
      <c r="T39" s="2">
        <f>Output!K292</f>
        <v>8.9403821277395476E-2</v>
      </c>
      <c r="Z39" s="2">
        <v>2024</v>
      </c>
      <c r="AA39" s="2">
        <f>0.181/10^3*AA6</f>
        <v>6.6272845189573664E-3</v>
      </c>
      <c r="AB39" s="2">
        <f t="shared" ref="AB39:AC39" si="6">0.181/10^3*AB6</f>
        <v>1.3284406467088198E-2</v>
      </c>
      <c r="AC39" s="2">
        <f t="shared" si="6"/>
        <v>1.9941528415217746E-2</v>
      </c>
    </row>
    <row r="40" spans="1:29" x14ac:dyDescent="0.25">
      <c r="A40" s="2">
        <v>2025</v>
      </c>
      <c r="B40" s="2">
        <f>Output!K113</f>
        <v>8.924495804849833E-2</v>
      </c>
      <c r="C40" s="2">
        <f>Output!K143</f>
        <v>8.6514660368803328E-2</v>
      </c>
      <c r="D40" s="2">
        <f>Output!K173</f>
        <v>8.4862618109362575E-2</v>
      </c>
      <c r="F40" s="2">
        <v>2025</v>
      </c>
      <c r="G40" s="2">
        <f>G39+((G7-G6)*B40+(L7-L6)*R40)*1000000/10^9</f>
        <v>4.173940362309227E-3</v>
      </c>
      <c r="H40" s="2">
        <f>H39+((G7-G6)*C40+(L7-L6)*S40)*1000000/10^9</f>
        <v>4.1129552351703179E-3</v>
      </c>
      <c r="I40" s="2">
        <f>I39+((G7-G6)*D40+(L7-L6)*T40)*1000000/10^9</f>
        <v>4.0760544942803727E-3</v>
      </c>
      <c r="J40" s="2">
        <f>J39+((H7-H6)*B40+(M7-M6)*R40)*1000000/10^9</f>
        <v>8.767572847445438E-3</v>
      </c>
      <c r="K40" s="2">
        <f>K39+((H7-H6)*C40+(M7-M6)*S40)*1000000/10^9</f>
        <v>8.6334239586544955E-3</v>
      </c>
      <c r="L40" s="2">
        <f>L39+((H7-H6)*D40+(M7-M6)*T40)*1000000/10^9</f>
        <v>8.5522534566290845E-3</v>
      </c>
      <c r="M40" s="2">
        <f>M39+((I7-I6)*B40+(N7-N6)*R40)*1000000/10^9</f>
        <v>1.3361205332581637E-2</v>
      </c>
      <c r="N40" s="2">
        <f>N39+((I7-I6)*C40+(N7-N6)*S40)*1000000/10^9</f>
        <v>1.3153892682138665E-2</v>
      </c>
      <c r="O40" s="2">
        <f>O39+((I7-I6)*D40+(N7-N6)*T40)*1000000/10^9</f>
        <v>1.3028452418977789E-2</v>
      </c>
      <c r="Q40" s="2">
        <v>2025</v>
      </c>
      <c r="R40" s="2">
        <f>Output!K233</f>
        <v>8.6672854728189905E-2</v>
      </c>
      <c r="S40" s="2">
        <f>Output!K263</f>
        <v>8.41662470452368E-2</v>
      </c>
      <c r="T40" s="2">
        <f>Output!K293</f>
        <v>8.26495546161021E-2</v>
      </c>
      <c r="Z40" s="2">
        <v>2025</v>
      </c>
      <c r="AA40" s="2">
        <f t="shared" ref="AA40:AC55" si="7">0.181/10^3*AA7</f>
        <v>1.3254569037917297E-2</v>
      </c>
      <c r="AB40" s="2">
        <f t="shared" si="7"/>
        <v>2.7862433858825929E-2</v>
      </c>
      <c r="AC40" s="2">
        <f t="shared" si="7"/>
        <v>4.2470298679734557E-2</v>
      </c>
    </row>
    <row r="41" spans="1:29" x14ac:dyDescent="0.25">
      <c r="A41" s="2">
        <v>2026</v>
      </c>
      <c r="B41" s="2">
        <f>Output!K114</f>
        <v>8.6570703115810638E-2</v>
      </c>
      <c r="C41" s="2">
        <f>Output!K144</f>
        <v>8.3157831010799793E-2</v>
      </c>
      <c r="D41" s="2">
        <f>Output!K174</f>
        <v>8.1092778181106745E-2</v>
      </c>
      <c r="F41" s="2">
        <v>2026</v>
      </c>
      <c r="G41" s="2">
        <f t="shared" ref="G41:G65" si="8">G40+((G8-G7)*B41+(L8-L7)*R41)*1000000/10^9</f>
        <v>6.1678559469822321E-3</v>
      </c>
      <c r="H41" s="2">
        <f t="shared" ref="H41:H65" si="9">H40+((G8-G7)*C41+(L8-L7)*S41)*1000000/10^9</f>
        <v>6.0306394107992461E-3</v>
      </c>
      <c r="I41" s="2">
        <f t="shared" ref="I41:I65" si="10">I40+((G8-G7)*D41+(L8-L7)*T41)*1000000/10^9</f>
        <v>5.9476127436764292E-3</v>
      </c>
      <c r="J41" s="2">
        <f t="shared" ref="J41:J65" si="11">J40+((H8-H7)*B41+(M8-M7)*R41)*1000000/10^9</f>
        <v>1.3593286613025019E-2</v>
      </c>
      <c r="K41" s="2">
        <f t="shared" ref="K41:K65" si="12">K40+((H8-H7)*C41+(M8-M7)*S41)*1000000/10^9</f>
        <v>1.3274640966787921E-2</v>
      </c>
      <c r="L41" s="2">
        <f t="shared" ref="L41:L65" si="13">L40+((H8-H7)*D41+(M8-M7)*T41)*1000000/10^9</f>
        <v>1.3081835589704053E-2</v>
      </c>
      <c r="M41" s="2">
        <f t="shared" ref="M41:M65" si="14">M40+((I8-I7)*B41+(N8-N7)*R41)*1000000/10^9</f>
        <v>2.1018717279067803E-2</v>
      </c>
      <c r="N41" s="2">
        <f t="shared" ref="N41:N65" si="15">N40+((I8-I7)*C41+(N8-N7)*S41)*1000000/10^9</f>
        <v>2.0518642522776593E-2</v>
      </c>
      <c r="O41" s="2">
        <f t="shared" ref="O41:O65" si="16">O40+((I8-I7)*D41+(N8-N7)*T41)*1000000/10^9</f>
        <v>2.0216058435731675E-2</v>
      </c>
      <c r="Q41" s="2">
        <v>2026</v>
      </c>
      <c r="R41" s="2">
        <f>Output!K234</f>
        <v>8.420337155853462E-2</v>
      </c>
      <c r="S41" s="2">
        <f>Output!K264</f>
        <v>8.1070111949892901E-2</v>
      </c>
      <c r="T41" s="2">
        <f>Output!K294</f>
        <v>7.917424640852419E-2</v>
      </c>
      <c r="Z41" s="2">
        <v>2026</v>
      </c>
      <c r="AA41" s="2">
        <f t="shared" si="7"/>
        <v>1.9881853556874666E-2</v>
      </c>
      <c r="AB41" s="2">
        <f t="shared" si="7"/>
        <v>4.3901918367291307E-2</v>
      </c>
      <c r="AC41" s="2">
        <f t="shared" si="7"/>
        <v>6.7921983177707951E-2</v>
      </c>
    </row>
    <row r="42" spans="1:29" x14ac:dyDescent="0.25">
      <c r="A42" s="2">
        <v>2027</v>
      </c>
      <c r="B42" s="2">
        <f>Output!K115</f>
        <v>8.414785667292396E-2</v>
      </c>
      <c r="C42" s="2">
        <f>Output!K145</f>
        <v>8.0052410153381465E-2</v>
      </c>
      <c r="D42" s="2">
        <f>Output!K175</f>
        <v>7.7574346764220328E-2</v>
      </c>
      <c r="F42" s="2">
        <v>2027</v>
      </c>
      <c r="G42" s="2">
        <f t="shared" si="8"/>
        <v>8.1074716968260272E-3</v>
      </c>
      <c r="H42" s="2">
        <f t="shared" si="9"/>
        <v>7.878777469934678E-3</v>
      </c>
      <c r="I42" s="2">
        <f t="shared" si="10"/>
        <v>7.7403996914769428E-3</v>
      </c>
      <c r="J42" s="2">
        <f t="shared" si="11"/>
        <v>1.8770803189688715E-2</v>
      </c>
      <c r="K42" s="2">
        <f t="shared" si="12"/>
        <v>1.8207971415309689E-2</v>
      </c>
      <c r="L42" s="2">
        <f t="shared" si="13"/>
        <v>1.7867414455729969E-2</v>
      </c>
      <c r="M42" s="2">
        <f t="shared" si="14"/>
        <v>2.9434134682551419E-2</v>
      </c>
      <c r="N42" s="2">
        <f t="shared" si="15"/>
        <v>2.8537165360684714E-2</v>
      </c>
      <c r="O42" s="2">
        <f t="shared" si="16"/>
        <v>2.7994429219983009E-2</v>
      </c>
      <c r="Q42" s="2">
        <v>2027</v>
      </c>
      <c r="R42" s="2">
        <f>Output!K235</f>
        <v>8.1964742597501888E-2</v>
      </c>
      <c r="S42" s="2">
        <f>Output!K265</f>
        <v>7.8204831073072231E-2</v>
      </c>
      <c r="T42" s="2">
        <f>Output!K295</f>
        <v>7.5929792429370188E-2</v>
      </c>
      <c r="Z42" s="2">
        <v>2027</v>
      </c>
      <c r="AA42" s="2">
        <f t="shared" si="7"/>
        <v>2.6509138075833306E-2</v>
      </c>
      <c r="AB42" s="2">
        <f t="shared" si="7"/>
        <v>6.1592471487380396E-2</v>
      </c>
      <c r="AC42" s="2">
        <f t="shared" si="7"/>
        <v>9.6675804898927492E-2</v>
      </c>
    </row>
    <row r="43" spans="1:29" x14ac:dyDescent="0.25">
      <c r="A43" s="2">
        <v>2028</v>
      </c>
      <c r="B43" s="2">
        <f>Output!K116</f>
        <v>8.1946980333747019E-2</v>
      </c>
      <c r="C43" s="2">
        <f>Output!K146</f>
        <v>7.716895938888868E-2</v>
      </c>
      <c r="D43" s="2">
        <f>Output!K176</f>
        <v>7.4277885429475263E-2</v>
      </c>
      <c r="F43" s="2">
        <v>2028</v>
      </c>
      <c r="G43" s="2">
        <f t="shared" si="8"/>
        <v>9.9977461837584027E-3</v>
      </c>
      <c r="H43" s="2">
        <f t="shared" si="9"/>
        <v>9.6623279842535242E-3</v>
      </c>
      <c r="I43" s="2">
        <f t="shared" si="10"/>
        <v>9.4593739091179442E-3</v>
      </c>
      <c r="J43" s="2">
        <f t="shared" si="11"/>
        <v>2.4348637276166957E-2</v>
      </c>
      <c r="K43" s="2">
        <f t="shared" si="12"/>
        <v>2.347088371852132E-2</v>
      </c>
      <c r="L43" s="2">
        <f t="shared" si="13"/>
        <v>2.2939774608299837E-2</v>
      </c>
      <c r="M43" s="2">
        <f t="shared" si="14"/>
        <v>3.8699528368575521E-2</v>
      </c>
      <c r="N43" s="2">
        <f t="shared" si="15"/>
        <v>3.7279439452789123E-2</v>
      </c>
      <c r="O43" s="2">
        <f t="shared" si="16"/>
        <v>3.6420175307481747E-2</v>
      </c>
      <c r="Q43" s="2">
        <v>2028</v>
      </c>
      <c r="R43" s="2">
        <f>Output!K236</f>
        <v>7.9929941165285054E-2</v>
      </c>
      <c r="S43" s="2">
        <f>Output!K266</f>
        <v>7.5543377715166782E-2</v>
      </c>
      <c r="T43" s="2">
        <f>Output!K296</f>
        <v>7.2889165959230742E-2</v>
      </c>
      <c r="Z43" s="2">
        <v>2028</v>
      </c>
      <c r="AA43" s="2">
        <f t="shared" si="7"/>
        <v>3.3136422594791957E-2</v>
      </c>
      <c r="AB43" s="2">
        <f t="shared" si="7"/>
        <v>8.1148305175123892E-2</v>
      </c>
      <c r="AC43" s="2">
        <f t="shared" si="7"/>
        <v>0.12916018775545712</v>
      </c>
    </row>
    <row r="44" spans="1:29" x14ac:dyDescent="0.25">
      <c r="A44" s="2">
        <v>2029</v>
      </c>
      <c r="B44" s="2">
        <f>Output!K117</f>
        <v>7.9942097108668189E-2</v>
      </c>
      <c r="C44" s="2">
        <f>Output!K147</f>
        <v>7.4481501749278187E-2</v>
      </c>
      <c r="D44" s="2">
        <f>Output!K177</f>
        <v>7.1177417219612474E-2</v>
      </c>
      <c r="F44" s="2">
        <v>2029</v>
      </c>
      <c r="G44" s="2">
        <f t="shared" si="8"/>
        <v>1.1843057744743151E-2</v>
      </c>
      <c r="H44" s="2">
        <f t="shared" si="9"/>
        <v>1.1385669290960455E-2</v>
      </c>
      <c r="I44" s="2">
        <f t="shared" si="10"/>
        <v>1.1108913733804102E-2</v>
      </c>
      <c r="J44" s="2">
        <f t="shared" si="11"/>
        <v>3.0380550145215748E-2</v>
      </c>
      <c r="K44" s="2">
        <f t="shared" si="12"/>
        <v>2.9104102967492797E-2</v>
      </c>
      <c r="L44" s="2">
        <f t="shared" si="13"/>
        <v>2.8331753235054435E-2</v>
      </c>
      <c r="M44" s="2">
        <f t="shared" si="14"/>
        <v>4.8918042545688364E-2</v>
      </c>
      <c r="N44" s="2">
        <f t="shared" si="15"/>
        <v>4.6822536644025158E-2</v>
      </c>
      <c r="O44" s="2">
        <f t="shared" si="16"/>
        <v>4.5554592736304793E-2</v>
      </c>
      <c r="Q44" s="2">
        <v>2029</v>
      </c>
      <c r="R44" s="2">
        <f>Output!K237</f>
        <v>7.8075118416915681E-2</v>
      </c>
      <c r="S44" s="2">
        <f>Output!K267</f>
        <v>7.3061903051009444E-2</v>
      </c>
      <c r="T44" s="2">
        <f>Output!K297</f>
        <v>7.0028518182839408E-2</v>
      </c>
      <c r="Z44" s="2">
        <v>2029</v>
      </c>
      <c r="AA44" s="2">
        <f t="shared" si="7"/>
        <v>3.9763707113750608E-2</v>
      </c>
      <c r="AB44" s="2">
        <f t="shared" si="7"/>
        <v>0.10281142354599741</v>
      </c>
      <c r="AC44" s="2">
        <f t="shared" si="7"/>
        <v>0.16585913997824547</v>
      </c>
    </row>
    <row r="45" spans="1:29" x14ac:dyDescent="0.25">
      <c r="A45" s="2">
        <v>2030</v>
      </c>
      <c r="B45" s="2">
        <f>Output!K118</f>
        <v>7.8107685834982427E-2</v>
      </c>
      <c r="C45" s="2">
        <f>Output!K148</f>
        <v>7.1964516050276581E-2</v>
      </c>
      <c r="D45" s="2">
        <f>Output!K178</f>
        <v>6.8247420971926986E-2</v>
      </c>
      <c r="F45" s="2">
        <v>2030</v>
      </c>
      <c r="G45" s="2">
        <f t="shared" si="8"/>
        <v>1.3647214663087485E-2</v>
      </c>
      <c r="H45" s="2">
        <f t="shared" si="9"/>
        <v>1.3052609673121805E-2</v>
      </c>
      <c r="I45" s="2">
        <f t="shared" si="10"/>
        <v>1.2692827449083515E-2</v>
      </c>
      <c r="J45" s="2">
        <f t="shared" si="11"/>
        <v>3.6926036042380234E-2</v>
      </c>
      <c r="K45" s="2">
        <f t="shared" si="12"/>
        <v>3.515176692172578E-2</v>
      </c>
      <c r="L45" s="2">
        <f t="shared" si="13"/>
        <v>3.4078196230268504E-2</v>
      </c>
      <c r="M45" s="2">
        <f t="shared" si="14"/>
        <v>6.0204857421673016E-2</v>
      </c>
      <c r="N45" s="2">
        <f t="shared" si="15"/>
        <v>5.7250924170329787E-2</v>
      </c>
      <c r="O45" s="2">
        <f t="shared" si="16"/>
        <v>5.5463565011453525E-2</v>
      </c>
      <c r="Q45" s="2">
        <v>2030</v>
      </c>
      <c r="R45" s="2">
        <f>Output!K238</f>
        <v>7.6376843969184247E-2</v>
      </c>
      <c r="S45" s="2">
        <f>Output!K268</f>
        <v>7.0736976677589408E-2</v>
      </c>
      <c r="T45" s="2">
        <f>Output!K298</f>
        <v>6.7324418716986689E-2</v>
      </c>
      <c r="Z45" s="2">
        <v>2030</v>
      </c>
      <c r="AA45" s="2">
        <f t="shared" si="7"/>
        <v>4.6390991632707983E-2</v>
      </c>
      <c r="AB45" s="2">
        <f t="shared" si="7"/>
        <v>0.12685522866864046</v>
      </c>
      <c r="AC45" s="2">
        <f t="shared" si="7"/>
        <v>0.20731946570457041</v>
      </c>
    </row>
    <row r="46" spans="1:29" x14ac:dyDescent="0.25">
      <c r="A46" s="2">
        <v>2031</v>
      </c>
      <c r="B46" s="2">
        <f>Output!K119</f>
        <v>7.7330326600072441E-2</v>
      </c>
      <c r="C46" s="2">
        <f>Output!K149</f>
        <v>7.10334493252162E-2</v>
      </c>
      <c r="D46" s="2">
        <f>Output!K179</f>
        <v>6.7181199131814612E-2</v>
      </c>
      <c r="F46" s="2">
        <v>2031</v>
      </c>
      <c r="G46" s="2">
        <f t="shared" si="8"/>
        <v>1.5433960473434224E-2</v>
      </c>
      <c r="H46" s="2">
        <f t="shared" si="9"/>
        <v>1.4698705669332485E-2</v>
      </c>
      <c r="I46" s="2">
        <f t="shared" si="10"/>
        <v>1.4252877894450917E-2</v>
      </c>
      <c r="J46" s="2">
        <f t="shared" si="11"/>
        <v>4.0205338763319803E-2</v>
      </c>
      <c r="K46" s="2">
        <f t="shared" si="12"/>
        <v>3.8172928100916603E-2</v>
      </c>
      <c r="L46" s="2">
        <f t="shared" si="13"/>
        <v>3.6941433765608531E-2</v>
      </c>
      <c r="M46" s="2">
        <f t="shared" si="14"/>
        <v>6.4976717053205402E-2</v>
      </c>
      <c r="N46" s="2">
        <f t="shared" si="15"/>
        <v>6.1647150532500736E-2</v>
      </c>
      <c r="O46" s="2">
        <f t="shared" si="16"/>
        <v>5.9629989636766148E-2</v>
      </c>
      <c r="Q46" s="2">
        <v>2031</v>
      </c>
      <c r="R46" s="2">
        <f>Output!K239</f>
        <v>7.5659433116774644E-2</v>
      </c>
      <c r="S46" s="2">
        <f>Output!K269</f>
        <v>6.987845140435904E-2</v>
      </c>
      <c r="T46" s="2">
        <f>Output!K299</f>
        <v>6.6341811424312364E-2</v>
      </c>
      <c r="Z46" s="2">
        <v>2031</v>
      </c>
      <c r="AA46" s="2">
        <f t="shared" si="7"/>
        <v>5.3018276151666613E-2</v>
      </c>
      <c r="AB46" s="2">
        <f t="shared" si="7"/>
        <v>0.13901861085182904</v>
      </c>
      <c r="AC46" s="2">
        <f t="shared" si="7"/>
        <v>0.2250189455519927</v>
      </c>
    </row>
    <row r="47" spans="1:29" x14ac:dyDescent="0.25">
      <c r="A47" s="2">
        <v>2032</v>
      </c>
      <c r="B47" s="2">
        <f>Output!K120</f>
        <v>7.6565049366398547E-2</v>
      </c>
      <c r="C47" s="2">
        <f>Output!K150</f>
        <v>7.0114464612176131E-2</v>
      </c>
      <c r="D47" s="2">
        <f>Output!K180</f>
        <v>6.6127059303722549E-2</v>
      </c>
      <c r="F47" s="2">
        <v>2032</v>
      </c>
      <c r="G47" s="2">
        <f t="shared" si="8"/>
        <v>1.7203565082858516E-2</v>
      </c>
      <c r="H47" s="2">
        <f t="shared" si="9"/>
        <v>1.6324227186908524E-2</v>
      </c>
      <c r="I47" s="2">
        <f t="shared" si="10"/>
        <v>1.5789334977222336E-2</v>
      </c>
      <c r="J47" s="2">
        <f t="shared" si="11"/>
        <v>4.3569032040769895E-2</v>
      </c>
      <c r="K47" s="2">
        <f t="shared" si="12"/>
        <v>4.1262745889535407E-2</v>
      </c>
      <c r="L47" s="2">
        <f t="shared" si="13"/>
        <v>3.9861956425238231E-2</v>
      </c>
      <c r="M47" s="2">
        <f t="shared" si="14"/>
        <v>6.9934498998681302E-2</v>
      </c>
      <c r="N47" s="2">
        <f t="shared" si="15"/>
        <v>6.6201264592162301E-2</v>
      </c>
      <c r="O47" s="2">
        <f t="shared" si="16"/>
        <v>6.3934577873254128E-2</v>
      </c>
      <c r="Q47" s="2">
        <v>2032</v>
      </c>
      <c r="R47" s="2">
        <f>Output!K240</f>
        <v>7.4953117398031482E-2</v>
      </c>
      <c r="S47" s="2">
        <f>Output!K270</f>
        <v>6.903102127469582E-2</v>
      </c>
      <c r="T47" s="2">
        <f>Output!K300</f>
        <v>6.5370299275205171E-2</v>
      </c>
      <c r="Z47" s="2">
        <v>2032</v>
      </c>
      <c r="AA47" s="2">
        <f t="shared" si="7"/>
        <v>5.9645560670623987E-2</v>
      </c>
      <c r="AB47" s="2">
        <f t="shared" si="7"/>
        <v>0.15161586125762544</v>
      </c>
      <c r="AC47" s="2">
        <f t="shared" si="7"/>
        <v>0.24358616184462686</v>
      </c>
    </row>
    <row r="48" spans="1:29" x14ac:dyDescent="0.25">
      <c r="A48" s="2">
        <v>2033</v>
      </c>
      <c r="B48" s="2">
        <f>Output!K121</f>
        <v>7.5812085174834412E-2</v>
      </c>
      <c r="C48" s="2">
        <f>Output!K151</f>
        <v>6.9207792930461601E-2</v>
      </c>
      <c r="D48" s="2">
        <f>Output!K181</f>
        <v>6.5085232517740232E-2</v>
      </c>
      <c r="F48" s="2">
        <v>2033</v>
      </c>
      <c r="G48" s="2">
        <f t="shared" si="8"/>
        <v>1.8956303559065826E-2</v>
      </c>
      <c r="H48" s="2">
        <f t="shared" si="9"/>
        <v>1.7929449293314508E-2</v>
      </c>
      <c r="I48" s="2">
        <f t="shared" si="10"/>
        <v>1.730247376510324E-2</v>
      </c>
      <c r="J48" s="2">
        <f t="shared" si="11"/>
        <v>4.7021037942786344E-2</v>
      </c>
      <c r="K48" s="2">
        <f t="shared" si="12"/>
        <v>4.4424219355532014E-2</v>
      </c>
      <c r="L48" s="2">
        <f t="shared" si="13"/>
        <v>4.2842072453521896E-2</v>
      </c>
      <c r="M48" s="2">
        <f t="shared" si="14"/>
        <v>7.5085772326506872E-2</v>
      </c>
      <c r="N48" s="2">
        <f t="shared" si="15"/>
        <v>7.0918989417749517E-2</v>
      </c>
      <c r="O48" s="2">
        <f t="shared" si="16"/>
        <v>6.8381671141940548E-2</v>
      </c>
      <c r="Q48" s="2">
        <v>2033</v>
      </c>
      <c r="R48" s="2">
        <f>Output!K241</f>
        <v>7.4258108924928262E-2</v>
      </c>
      <c r="S48" s="2">
        <f>Output!K271</f>
        <v>6.8194898380771835E-2</v>
      </c>
      <c r="T48" s="2">
        <f>Output!K301</f>
        <v>6.4410094371737892E-2</v>
      </c>
      <c r="Z48" s="2">
        <v>2033</v>
      </c>
      <c r="AA48" s="2">
        <f t="shared" si="7"/>
        <v>6.6272845189583915E-2</v>
      </c>
      <c r="AB48" s="2">
        <f t="shared" si="7"/>
        <v>0.16466825075231464</v>
      </c>
      <c r="AC48" s="2">
        <f t="shared" si="7"/>
        <v>0.26306365631504786</v>
      </c>
    </row>
    <row r="49" spans="1:29" x14ac:dyDescent="0.25">
      <c r="A49" s="2">
        <v>2034</v>
      </c>
      <c r="B49" s="2">
        <f>Output!K122</f>
        <v>7.5070987300345005E-2</v>
      </c>
      <c r="C49" s="2">
        <f>Output!K152</f>
        <v>6.8312987576606005E-2</v>
      </c>
      <c r="D49" s="2">
        <f>Output!K182</f>
        <v>6.4055272038048422E-2</v>
      </c>
      <c r="F49" s="2">
        <v>2034</v>
      </c>
      <c r="G49" s="2">
        <f t="shared" si="8"/>
        <v>2.0692440991346976E-2</v>
      </c>
      <c r="H49" s="2">
        <f t="shared" si="9"/>
        <v>1.9514637078082143E-2</v>
      </c>
      <c r="I49" s="2">
        <f t="shared" si="10"/>
        <v>1.8792559347143571E-2</v>
      </c>
      <c r="J49" s="2">
        <f t="shared" si="11"/>
        <v>5.0565425627298669E-2</v>
      </c>
      <c r="K49" s="2">
        <f t="shared" si="12"/>
        <v>4.7660437846937659E-2</v>
      </c>
      <c r="L49" s="2">
        <f t="shared" si="13"/>
        <v>4.588413634066113E-2</v>
      </c>
      <c r="M49" s="2">
        <f t="shared" si="14"/>
        <v>8.0438410263250382E-2</v>
      </c>
      <c r="N49" s="2">
        <f t="shared" si="15"/>
        <v>7.5806238615793192E-2</v>
      </c>
      <c r="O49" s="2">
        <f t="shared" si="16"/>
        <v>7.2975713334178696E-2</v>
      </c>
      <c r="Q49" s="2">
        <v>2034</v>
      </c>
      <c r="R49" s="2">
        <f>Output!K242</f>
        <v>7.3573997558874199E-2</v>
      </c>
      <c r="S49" s="2">
        <f>Output!K272</f>
        <v>6.736967260379767E-2</v>
      </c>
      <c r="T49" s="2">
        <f>Output!K302</f>
        <v>6.3460786565419064E-2</v>
      </c>
      <c r="Z49" s="2">
        <v>2034</v>
      </c>
      <c r="AA49" s="2">
        <f t="shared" si="7"/>
        <v>7.290012970854258E-2</v>
      </c>
      <c r="AB49" s="2">
        <f t="shared" si="7"/>
        <v>0.17819809302977327</v>
      </c>
      <c r="AC49" s="2">
        <f t="shared" si="7"/>
        <v>0.28349605635100528</v>
      </c>
    </row>
    <row r="50" spans="1:29" x14ac:dyDescent="0.25">
      <c r="A50" s="2">
        <v>2035</v>
      </c>
      <c r="B50" s="2">
        <f>Output!K123</f>
        <v>7.4341325312833662E-2</v>
      </c>
      <c r="C50" s="2">
        <f>Output!K153</f>
        <v>6.7429618109728487E-2</v>
      </c>
      <c r="D50" s="2">
        <f>Output!K183</f>
        <v>6.3036747466903117E-2</v>
      </c>
      <c r="F50" s="2">
        <v>2035</v>
      </c>
      <c r="G50" s="2">
        <f t="shared" si="8"/>
        <v>2.2412232854885503E-2</v>
      </c>
      <c r="H50" s="2">
        <f t="shared" si="9"/>
        <v>2.108004601639496E-2</v>
      </c>
      <c r="I50" s="2">
        <f t="shared" si="10"/>
        <v>2.0259847199008623E-2</v>
      </c>
      <c r="J50" s="2">
        <f t="shared" si="11"/>
        <v>5.4206417392023774E-2</v>
      </c>
      <c r="K50" s="2">
        <f t="shared" si="12"/>
        <v>5.0974583688456435E-2</v>
      </c>
      <c r="L50" s="2">
        <f t="shared" si="13"/>
        <v>4.8990548865563838E-2</v>
      </c>
      <c r="M50" s="2">
        <f t="shared" si="14"/>
        <v>8.6000601929162063E-2</v>
      </c>
      <c r="N50" s="2">
        <f t="shared" si="15"/>
        <v>8.0869121360517923E-2</v>
      </c>
      <c r="O50" s="2">
        <f t="shared" si="16"/>
        <v>7.7721250532119049E-2</v>
      </c>
      <c r="Q50" s="2">
        <v>2035</v>
      </c>
      <c r="R50" s="2">
        <f>Output!K243</f>
        <v>7.2900388147590617E-2</v>
      </c>
      <c r="S50" s="2">
        <f>Output!K273</f>
        <v>6.6554948781594028E-2</v>
      </c>
      <c r="T50" s="2">
        <f>Output!K303</f>
        <v>6.2521980733672128E-2</v>
      </c>
      <c r="Z50" s="2">
        <v>2035</v>
      </c>
      <c r="AA50" s="2">
        <f t="shared" si="7"/>
        <v>7.952741422749994E-2</v>
      </c>
      <c r="AB50" s="2">
        <f t="shared" si="7"/>
        <v>0.19222879573723325</v>
      </c>
      <c r="AC50" s="2">
        <f t="shared" si="7"/>
        <v>0.30493017724696536</v>
      </c>
    </row>
    <row r="51" spans="1:29" x14ac:dyDescent="0.25">
      <c r="A51" s="2">
        <v>2036</v>
      </c>
      <c r="B51" s="2">
        <f>Output!K124</f>
        <v>7.3622684527147542E-2</v>
      </c>
      <c r="C51" s="2">
        <f>Output!K154</f>
        <v>6.6557269833891958E-2</v>
      </c>
      <c r="D51" s="2">
        <f>Output!K184</f>
        <v>6.2029244076014602E-2</v>
      </c>
      <c r="F51" s="2">
        <v>2036</v>
      </c>
      <c r="G51" s="2">
        <f t="shared" si="8"/>
        <v>2.4115925362107108E-2</v>
      </c>
      <c r="H51" s="2">
        <f t="shared" si="9"/>
        <v>2.2625922320437784E-2</v>
      </c>
      <c r="I51" s="2">
        <f t="shared" si="10"/>
        <v>2.1704583532642339E-2</v>
      </c>
      <c r="J51" s="2">
        <f t="shared" si="11"/>
        <v>5.7948394929097799E-2</v>
      </c>
      <c r="K51" s="2">
        <f t="shared" si="12"/>
        <v>5.4369934891976654E-2</v>
      </c>
      <c r="L51" s="2">
        <f t="shared" si="13"/>
        <v>5.2163756991171241E-2</v>
      </c>
      <c r="M51" s="2">
        <f t="shared" si="14"/>
        <v>9.1780864496088466E-2</v>
      </c>
      <c r="N51" s="2">
        <f t="shared" si="15"/>
        <v>8.61139474635155E-2</v>
      </c>
      <c r="O51" s="2">
        <f t="shared" si="16"/>
        <v>8.2622930449700108E-2</v>
      </c>
      <c r="Q51" s="2">
        <v>2036</v>
      </c>
      <c r="R51" s="2">
        <f>Output!K244</f>
        <v>7.2236899967380086E-2</v>
      </c>
      <c r="S51" s="2">
        <f>Output!K274</f>
        <v>6.5750346180562705E-2</v>
      </c>
      <c r="T51" s="2">
        <f>Output!K304</f>
        <v>6.159329611319684E-2</v>
      </c>
      <c r="Z51" s="2">
        <v>2036</v>
      </c>
      <c r="AA51" s="2">
        <f t="shared" si="7"/>
        <v>8.6154698746457301E-2</v>
      </c>
      <c r="AB51" s="2">
        <f t="shared" si="7"/>
        <v>0.20678491410754993</v>
      </c>
      <c r="AC51" s="2">
        <f t="shared" si="7"/>
        <v>0.3274151294686426</v>
      </c>
    </row>
    <row r="52" spans="1:29" x14ac:dyDescent="0.25">
      <c r="A52" s="2">
        <v>2037</v>
      </c>
      <c r="B52" s="2">
        <f>Output!K125</f>
        <v>7.2914665345240853E-2</v>
      </c>
      <c r="C52" s="2">
        <f>Output!K155</f>
        <v>6.5695543161834874E-2</v>
      </c>
      <c r="D52" s="2">
        <f>Output!K185</f>
        <v>6.1032362299689724E-2</v>
      </c>
      <c r="F52" s="2">
        <v>2037</v>
      </c>
      <c r="G52" s="2">
        <f t="shared" si="8"/>
        <v>2.5803755799840247E-2</v>
      </c>
      <c r="H52" s="2">
        <f t="shared" si="9"/>
        <v>2.4152503277039064E-2</v>
      </c>
      <c r="I52" s="2">
        <f t="shared" si="10"/>
        <v>2.3127005635114051E-2</v>
      </c>
      <c r="J52" s="2">
        <f t="shared" si="11"/>
        <v>6.1795905787495317E-2</v>
      </c>
      <c r="K52" s="2">
        <f t="shared" si="12"/>
        <v>5.7849867873061421E-2</v>
      </c>
      <c r="L52" s="2">
        <f t="shared" si="13"/>
        <v>5.5406253608209874E-2</v>
      </c>
      <c r="M52" s="2">
        <f t="shared" si="14"/>
        <v>9.7788055775150387E-2</v>
      </c>
      <c r="N52" s="2">
        <f t="shared" si="15"/>
        <v>9.1547232469083778E-2</v>
      </c>
      <c r="O52" s="2">
        <f t="shared" si="16"/>
        <v>8.7685501581305683E-2</v>
      </c>
      <c r="Q52" s="2">
        <v>2037</v>
      </c>
      <c r="R52" s="2">
        <f>Output!K245</f>
        <v>7.1583166158782796E-2</v>
      </c>
      <c r="S52" s="2">
        <f>Output!K275</f>
        <v>6.4955497951144664E-2</v>
      </c>
      <c r="T52" s="2">
        <f>Output!K305</f>
        <v>6.0674365874235477E-2</v>
      </c>
      <c r="Z52" s="2">
        <v>2037</v>
      </c>
      <c r="AA52" s="2">
        <f t="shared" si="7"/>
        <v>9.2781983265417242E-2</v>
      </c>
      <c r="AB52" s="2">
        <f t="shared" si="7"/>
        <v>0.2218922072208499</v>
      </c>
      <c r="AC52" s="2">
        <f t="shared" si="7"/>
        <v>0.3510024311762826</v>
      </c>
    </row>
    <row r="53" spans="1:29" x14ac:dyDescent="0.25">
      <c r="A53" s="2">
        <v>2038</v>
      </c>
      <c r="B53" s="2">
        <f>Output!K126</f>
        <v>7.2216882760101325E-2</v>
      </c>
      <c r="C53" s="2">
        <f>Output!K156</f>
        <v>6.4844053097329157E-2</v>
      </c>
      <c r="D53" s="2">
        <f>Output!K186</f>
        <v>6.0045717130916221E-2</v>
      </c>
      <c r="F53" s="2">
        <v>2038</v>
      </c>
      <c r="G53" s="2">
        <f t="shared" si="8"/>
        <v>2.7475952855227696E-2</v>
      </c>
      <c r="H53" s="2">
        <f t="shared" si="9"/>
        <v>2.5660017573582463E-2</v>
      </c>
      <c r="I53" s="2">
        <f t="shared" si="10"/>
        <v>2.4527342193807422E-2</v>
      </c>
      <c r="J53" s="2">
        <f t="shared" si="11"/>
        <v>6.5753670055329491E-2</v>
      </c>
      <c r="K53" s="2">
        <f t="shared" si="12"/>
        <v>6.1417860172106729E-2</v>
      </c>
      <c r="L53" s="2">
        <f t="shared" si="13"/>
        <v>5.8720577106796817E-2</v>
      </c>
      <c r="M53" s="2">
        <f t="shared" si="14"/>
        <v>0.10403138725543129</v>
      </c>
      <c r="N53" s="2">
        <f t="shared" si="15"/>
        <v>9.7175702770630978E-2</v>
      </c>
      <c r="O53" s="2">
        <f t="shared" si="16"/>
        <v>9.2913812019786185E-2</v>
      </c>
      <c r="Q53" s="2">
        <v>2038</v>
      </c>
      <c r="R53" s="2">
        <f>Output!K246</f>
        <v>7.0938833257946782E-2</v>
      </c>
      <c r="S53" s="2">
        <f>Output!K276</f>
        <v>6.4170050639388576E-2</v>
      </c>
      <c r="T53" s="2">
        <f>Output!K306</f>
        <v>5.9764836552936101E-2</v>
      </c>
      <c r="Z53" s="2">
        <v>2038</v>
      </c>
      <c r="AA53" s="2">
        <f t="shared" si="7"/>
        <v>9.9409267784374603E-2</v>
      </c>
      <c r="AB53" s="2">
        <f t="shared" si="7"/>
        <v>0.23757769702445747</v>
      </c>
      <c r="AC53" s="2">
        <f t="shared" si="7"/>
        <v>0.37574612626454035</v>
      </c>
    </row>
    <row r="54" spans="1:29" x14ac:dyDescent="0.25">
      <c r="A54" s="2">
        <v>2039</v>
      </c>
      <c r="B54" s="2">
        <f>Output!K127</f>
        <v>7.1528965838108249E-2</v>
      </c>
      <c r="C54" s="2">
        <f>Output!K157</f>
        <v>6.4002428695969893E-2</v>
      </c>
      <c r="D54" s="2">
        <f>Output!K187</f>
        <v>5.9068937603720749E-2</v>
      </c>
      <c r="F54" s="2">
        <v>2039</v>
      </c>
      <c r="G54" s="2">
        <f t="shared" si="8"/>
        <v>2.9132736929992072E-2</v>
      </c>
      <c r="H54" s="2">
        <f t="shared" si="9"/>
        <v>2.7148685611790596E-2</v>
      </c>
      <c r="I54" s="2">
        <f t="shared" si="10"/>
        <v>2.5905813609963305E-2</v>
      </c>
      <c r="J54" s="2">
        <f t="shared" si="11"/>
        <v>6.9826587267554557E-2</v>
      </c>
      <c r="K54" s="2">
        <f t="shared" si="12"/>
        <v>6.5077493173449713E-2</v>
      </c>
      <c r="L54" s="2">
        <f t="shared" si="13"/>
        <v>6.210931076433153E-2</v>
      </c>
      <c r="M54" s="2">
        <f t="shared" si="14"/>
        <v>0.11052043760511703</v>
      </c>
      <c r="N54" s="2">
        <f t="shared" si="15"/>
        <v>0.10300630073510882</v>
      </c>
      <c r="O54" s="2">
        <f t="shared" si="16"/>
        <v>9.8312807918699716E-2</v>
      </c>
      <c r="Q54" s="2">
        <v>2039</v>
      </c>
      <c r="R54" s="2">
        <f>Output!K247</f>
        <v>7.0303560714796015E-2</v>
      </c>
      <c r="S54" s="2">
        <f>Output!K277</f>
        <v>6.3393663685317708E-2</v>
      </c>
      <c r="T54" s="2">
        <f>Output!K307</f>
        <v>5.8864367569520591E-2</v>
      </c>
      <c r="Z54" s="2">
        <v>2039</v>
      </c>
      <c r="AA54" s="2">
        <f t="shared" si="7"/>
        <v>0.10603655230333323</v>
      </c>
      <c r="AB54" s="2">
        <f t="shared" si="7"/>
        <v>0.25386973024635923</v>
      </c>
      <c r="AC54" s="2">
        <f t="shared" si="7"/>
        <v>0.4017029081893852</v>
      </c>
    </row>
    <row r="55" spans="1:29" x14ac:dyDescent="0.25">
      <c r="A55" s="2">
        <v>2040</v>
      </c>
      <c r="B55" s="2">
        <f>Output!K128</f>
        <v>7.084968819912002E-2</v>
      </c>
      <c r="C55" s="2">
        <f>Output!K158</f>
        <v>6.3169443566831296E-2</v>
      </c>
      <c r="D55" s="2">
        <f>Output!K188</f>
        <v>5.8100797370314351E-2</v>
      </c>
      <c r="F55" s="2">
        <v>2040</v>
      </c>
      <c r="G55" s="2">
        <f t="shared" si="8"/>
        <v>3.0774301032890899E-2</v>
      </c>
      <c r="H55" s="2">
        <f t="shared" si="9"/>
        <v>2.8618700400180108E-2</v>
      </c>
      <c r="I55" s="2">
        <f t="shared" si="10"/>
        <v>2.7262612892580106E-2</v>
      </c>
      <c r="J55" s="2">
        <f t="shared" si="11"/>
        <v>7.4019693965215835E-2</v>
      </c>
      <c r="K55" s="2">
        <f t="shared" si="12"/>
        <v>6.8832405238091213E-2</v>
      </c>
      <c r="L55" s="2">
        <f t="shared" si="13"/>
        <v>6.5575032358313759E-2</v>
      </c>
      <c r="M55" s="2">
        <f t="shared" si="14"/>
        <v>0.11726508689754078</v>
      </c>
      <c r="N55" s="2">
        <f t="shared" si="15"/>
        <v>0.1090461100760023</v>
      </c>
      <c r="O55" s="2">
        <f t="shared" si="16"/>
        <v>0.10388745182404738</v>
      </c>
      <c r="Q55" s="2">
        <v>2040</v>
      </c>
      <c r="R55" s="2">
        <f>Output!K248</f>
        <v>6.9676222625035131E-2</v>
      </c>
      <c r="S55" s="2">
        <f>Output!K278</f>
        <v>6.2625211174736087E-2</v>
      </c>
      <c r="T55" s="2">
        <f>Output!K308</f>
        <v>5.7971833049395669E-2</v>
      </c>
      <c r="Z55" s="2">
        <v>2040</v>
      </c>
      <c r="AA55" s="2">
        <f t="shared" si="7"/>
        <v>0.1126638368222906</v>
      </c>
      <c r="AB55" s="2">
        <f t="shared" si="7"/>
        <v>0.27079804334401869</v>
      </c>
      <c r="AC55" s="2">
        <f t="shared" si="7"/>
        <v>0.42893224986574674</v>
      </c>
    </row>
    <row r="56" spans="1:29" x14ac:dyDescent="0.25">
      <c r="A56" s="2">
        <v>2041</v>
      </c>
      <c r="B56" s="2">
        <f>Output!K129</f>
        <v>7.0281753345736747E-2</v>
      </c>
      <c r="C56" s="2">
        <f>Output!K159</f>
        <v>6.2447801223297607E-2</v>
      </c>
      <c r="D56" s="2">
        <f>Output!K189</f>
        <v>5.7243999922512875E-2</v>
      </c>
      <c r="F56" s="2">
        <v>2041</v>
      </c>
      <c r="G56" s="2">
        <f t="shared" si="8"/>
        <v>3.2403132203186247E-2</v>
      </c>
      <c r="H56" s="2">
        <f t="shared" si="9"/>
        <v>3.0072548978013067E-2</v>
      </c>
      <c r="I56" s="2">
        <f t="shared" si="10"/>
        <v>2.8600227080919895E-2</v>
      </c>
      <c r="J56" s="2">
        <f t="shared" si="11"/>
        <v>7.683432511725935E-2</v>
      </c>
      <c r="K56" s="2">
        <f t="shared" si="12"/>
        <v>7.1344665300489704E-2</v>
      </c>
      <c r="L56" s="2">
        <f t="shared" si="13"/>
        <v>6.7886438618567177E-2</v>
      </c>
      <c r="M56" s="2">
        <f t="shared" si="14"/>
        <v>0.12126551803133237</v>
      </c>
      <c r="N56" s="2">
        <f t="shared" si="15"/>
        <v>0.11261678162296626</v>
      </c>
      <c r="O56" s="2">
        <f t="shared" si="16"/>
        <v>0.10717265015621434</v>
      </c>
      <c r="Q56" s="2">
        <v>2041</v>
      </c>
      <c r="R56" s="2">
        <f>Output!K249</f>
        <v>6.915110811713468E-2</v>
      </c>
      <c r="S56" s="2">
        <f>Output!K279</f>
        <v>6.1958982246014871E-2</v>
      </c>
      <c r="T56" s="2">
        <f>Output!K309</f>
        <v>5.7181522111131151E-2</v>
      </c>
      <c r="Z56" s="2">
        <v>2041</v>
      </c>
      <c r="AA56" s="2">
        <f t="shared" ref="AA56:AC65" si="17">0.181/10^3*AA23</f>
        <v>0.11929112134125054</v>
      </c>
      <c r="AB56" s="2">
        <f t="shared" si="17"/>
        <v>0.28225003530039422</v>
      </c>
      <c r="AC56" s="2">
        <f t="shared" si="17"/>
        <v>0.44520894925953786</v>
      </c>
    </row>
    <row r="57" spans="1:29" x14ac:dyDescent="0.25">
      <c r="A57" s="2">
        <v>2042</v>
      </c>
      <c r="B57" s="2">
        <f>Output!K130</f>
        <v>6.9716327675613213E-2</v>
      </c>
      <c r="C57" s="2">
        <f>Output!K160</f>
        <v>6.1728668073807898E-2</v>
      </c>
      <c r="D57" s="2">
        <f>Output!K190</f>
        <v>5.6389711657971166E-2</v>
      </c>
      <c r="F57" s="2">
        <v>2042</v>
      </c>
      <c r="G57" s="2">
        <f t="shared" si="8"/>
        <v>3.4019286524953514E-2</v>
      </c>
      <c r="H57" s="2">
        <f t="shared" si="9"/>
        <v>3.1510287429605752E-2</v>
      </c>
      <c r="I57" s="2">
        <f t="shared" si="10"/>
        <v>2.9918712259058067E-2</v>
      </c>
      <c r="J57" s="2">
        <f t="shared" si="11"/>
        <v>7.968249449419873E-2</v>
      </c>
      <c r="K57" s="2">
        <f t="shared" si="12"/>
        <v>7.3878410113544887E-2</v>
      </c>
      <c r="L57" s="2">
        <f t="shared" si="13"/>
        <v>7.0210021866616915E-2</v>
      </c>
      <c r="M57" s="2">
        <f t="shared" si="14"/>
        <v>0.12534570246344393</v>
      </c>
      <c r="N57" s="2">
        <f t="shared" si="15"/>
        <v>0.116246532797484</v>
      </c>
      <c r="O57" s="2">
        <f t="shared" si="16"/>
        <v>0.11050133147417568</v>
      </c>
      <c r="Q57" s="2">
        <v>2042</v>
      </c>
      <c r="R57" s="2">
        <f>Output!K250</f>
        <v>6.8628300187959929E-2</v>
      </c>
      <c r="S57" s="2">
        <f>Output!K280</f>
        <v>6.1295059905920039E-2</v>
      </c>
      <c r="T57" s="2">
        <f>Output!K310</f>
        <v>5.6393517751592341E-2</v>
      </c>
      <c r="Z57" s="2">
        <v>2042</v>
      </c>
      <c r="AA57" s="2">
        <f t="shared" si="17"/>
        <v>0.12591840586020792</v>
      </c>
      <c r="AB57" s="2">
        <f t="shared" si="17"/>
        <v>0.29392938334589458</v>
      </c>
      <c r="AC57" s="2">
        <f t="shared" si="17"/>
        <v>0.46194036083158257</v>
      </c>
    </row>
    <row r="58" spans="1:29" x14ac:dyDescent="0.25">
      <c r="A58" s="2">
        <v>2043</v>
      </c>
      <c r="B58" s="2">
        <f>Output!K131</f>
        <v>6.9153920063175583E-2</v>
      </c>
      <c r="C58" s="2">
        <f>Output!K161</f>
        <v>6.1012552982004087E-2</v>
      </c>
      <c r="D58" s="2">
        <f>Output!K191</f>
        <v>5.5538441451115354E-2</v>
      </c>
      <c r="F58" s="2">
        <v>2043</v>
      </c>
      <c r="G58" s="2">
        <f t="shared" si="8"/>
        <v>3.562283144879469E-2</v>
      </c>
      <c r="H58" s="2">
        <f t="shared" si="9"/>
        <v>3.293198320556015E-2</v>
      </c>
      <c r="I58" s="2">
        <f t="shared" si="10"/>
        <v>3.1218135877596611E-2</v>
      </c>
      <c r="J58" s="2">
        <f t="shared" si="11"/>
        <v>8.256499031102138E-2</v>
      </c>
      <c r="K58" s="2">
        <f t="shared" si="12"/>
        <v>7.6434018045729579E-2</v>
      </c>
      <c r="L58" s="2">
        <f t="shared" si="13"/>
        <v>7.2545836154716589E-2</v>
      </c>
      <c r="M58" s="2">
        <f t="shared" si="14"/>
        <v>0.1295071491732481</v>
      </c>
      <c r="N58" s="2">
        <f t="shared" si="15"/>
        <v>0.11993605288589899</v>
      </c>
      <c r="O58" s="2">
        <f t="shared" si="16"/>
        <v>0.11387353643183649</v>
      </c>
      <c r="Q58" s="2">
        <v>2043</v>
      </c>
      <c r="R58" s="2">
        <f>Output!K251</f>
        <v>6.8108266027068515E-2</v>
      </c>
      <c r="S58" s="2">
        <f>Output!K281</f>
        <v>6.0633911334108545E-2</v>
      </c>
      <c r="T58" s="2">
        <f>Output!K311</f>
        <v>5.5608287160336868E-2</v>
      </c>
      <c r="Z58" s="2">
        <v>2043</v>
      </c>
      <c r="AA58" s="2">
        <f t="shared" si="17"/>
        <v>0.13254569037916528</v>
      </c>
      <c r="AB58" s="2">
        <f t="shared" si="17"/>
        <v>0.30584243898828561</v>
      </c>
      <c r="AC58" s="2">
        <f t="shared" si="17"/>
        <v>0.47913918759740337</v>
      </c>
    </row>
    <row r="59" spans="1:29" x14ac:dyDescent="0.25">
      <c r="A59" s="2">
        <v>2044</v>
      </c>
      <c r="B59" s="2">
        <f>Output!K132</f>
        <v>6.859446640709109E-2</v>
      </c>
      <c r="C59" s="2">
        <f>Output!K162</f>
        <v>6.0299391835769198E-2</v>
      </c>
      <c r="D59" s="2">
        <f>Output!K192</f>
        <v>5.4690125189828472E-2</v>
      </c>
      <c r="F59" s="2">
        <v>2044</v>
      </c>
      <c r="G59" s="2">
        <f t="shared" si="8"/>
        <v>3.7213832993263876E-2</v>
      </c>
      <c r="H59" s="2">
        <f t="shared" si="9"/>
        <v>3.4337702324189485E-2</v>
      </c>
      <c r="I59" s="2">
        <f t="shared" si="10"/>
        <v>3.249856395484875E-2</v>
      </c>
      <c r="J59" s="2">
        <f t="shared" si="11"/>
        <v>8.5482611635676414E-2</v>
      </c>
      <c r="K59" s="2">
        <f t="shared" si="12"/>
        <v>7.9011863486072378E-2</v>
      </c>
      <c r="L59" s="2">
        <f t="shared" si="13"/>
        <v>7.4893919521363664E-2</v>
      </c>
      <c r="M59" s="2">
        <f t="shared" si="14"/>
        <v>0.13375139027808897</v>
      </c>
      <c r="N59" s="2">
        <f t="shared" si="15"/>
        <v>0.12368602464795524</v>
      </c>
      <c r="O59" s="2">
        <f t="shared" si="16"/>
        <v>0.11728927508787847</v>
      </c>
      <c r="Q59" s="2">
        <v>2044</v>
      </c>
      <c r="R59" s="2">
        <f>Output!K252</f>
        <v>6.7590946765073712E-2</v>
      </c>
      <c r="S59" s="2">
        <f>Output!K282</f>
        <v>5.9975477651292984E-2</v>
      </c>
      <c r="T59" s="2">
        <f>Output!K312</f>
        <v>5.4825771458077335E-2</v>
      </c>
      <c r="Z59" s="2">
        <v>2044</v>
      </c>
      <c r="AA59" s="2">
        <f t="shared" si="17"/>
        <v>0.13917297489812394</v>
      </c>
      <c r="AB59" s="2">
        <f t="shared" si="17"/>
        <v>0.3179957311735031</v>
      </c>
      <c r="AC59" s="2">
        <f t="shared" si="17"/>
        <v>0.49681848744888352</v>
      </c>
    </row>
    <row r="60" spans="1:29" x14ac:dyDescent="0.25">
      <c r="A60" s="2">
        <v>2045</v>
      </c>
      <c r="B60" s="2">
        <f>Output!K133</f>
        <v>6.80379039756214E-2</v>
      </c>
      <c r="C60" s="2">
        <f>Output!K163</f>
        <v>5.9589121924933312E-2</v>
      </c>
      <c r="D60" s="2">
        <f>Output!K193</f>
        <v>5.3844700163940599E-2</v>
      </c>
      <c r="F60" s="2">
        <v>2045</v>
      </c>
      <c r="G60" s="2">
        <f t="shared" si="8"/>
        <v>3.8792355775879826E-2</v>
      </c>
      <c r="H60" s="2">
        <f t="shared" si="9"/>
        <v>3.57275094032534E-2</v>
      </c>
      <c r="I60" s="2">
        <f t="shared" si="10"/>
        <v>3.3760061108574123E-2</v>
      </c>
      <c r="J60" s="2">
        <f t="shared" si="11"/>
        <v>8.843616846624118E-2</v>
      </c>
      <c r="K60" s="2">
        <f t="shared" si="12"/>
        <v>8.1612316413798791E-2</v>
      </c>
      <c r="L60" s="2">
        <f t="shared" si="13"/>
        <v>7.7254293141660088E-2</v>
      </c>
      <c r="M60" s="2">
        <f t="shared" si="14"/>
        <v>0.13807998115660261</v>
      </c>
      <c r="N60" s="2">
        <f t="shared" si="15"/>
        <v>0.12749712342434419</v>
      </c>
      <c r="O60" s="2">
        <f t="shared" si="16"/>
        <v>0.12074852517474598</v>
      </c>
      <c r="Q60" s="2">
        <v>2045</v>
      </c>
      <c r="R60" s="2">
        <f>Output!K253</f>
        <v>6.7076284822972121E-2</v>
      </c>
      <c r="S60" s="2">
        <f>Output!K283</f>
        <v>5.9319701298271285E-2</v>
      </c>
      <c r="T60" s="2">
        <f>Output!K313</f>
        <v>5.4045913085611678E-2</v>
      </c>
      <c r="Z60" s="2">
        <v>2045</v>
      </c>
      <c r="AA60" s="2">
        <f t="shared" si="17"/>
        <v>0.14580025941708258</v>
      </c>
      <c r="AB60" s="2">
        <f t="shared" si="17"/>
        <v>0.33039597124265696</v>
      </c>
      <c r="AC60" s="2">
        <f t="shared" si="17"/>
        <v>0.51499168306823129</v>
      </c>
    </row>
    <row r="61" spans="1:29" x14ac:dyDescent="0.25">
      <c r="A61" s="2">
        <v>2046</v>
      </c>
      <c r="B61" s="2">
        <f>Output!K134</f>
        <v>6.7484171374269972E-2</v>
      </c>
      <c r="C61" s="2">
        <f>Output!K164</f>
        <v>5.8881681844215703E-2</v>
      </c>
      <c r="D61" s="2">
        <f>Output!K194</f>
        <v>5.3002104978955189E-2</v>
      </c>
      <c r="F61" s="2">
        <v>2046</v>
      </c>
      <c r="G61" s="2">
        <f t="shared" si="8"/>
        <v>4.035846304274273E-2</v>
      </c>
      <c r="H61" s="2">
        <f t="shared" si="9"/>
        <v>3.7101467688852072E-2</v>
      </c>
      <c r="I61" s="2">
        <f t="shared" si="10"/>
        <v>3.5002690585113794E-2</v>
      </c>
      <c r="J61" s="2">
        <f t="shared" si="11"/>
        <v>9.1426481800838982E-2</v>
      </c>
      <c r="K61" s="2">
        <f t="shared" si="12"/>
        <v>8.4235741941244807E-2</v>
      </c>
      <c r="L61" s="2">
        <f t="shared" si="13"/>
        <v>7.9626960437371039E-2</v>
      </c>
      <c r="M61" s="2">
        <f t="shared" si="14"/>
        <v>0.14249450055893526</v>
      </c>
      <c r="N61" s="2">
        <f t="shared" si="15"/>
        <v>0.13137001619363747</v>
      </c>
      <c r="O61" s="2">
        <f t="shared" si="16"/>
        <v>0.12425123028962815</v>
      </c>
      <c r="Q61" s="2">
        <v>2046</v>
      </c>
      <c r="R61" s="2">
        <f>Output!K254</f>
        <v>6.6564223829644636E-2</v>
      </c>
      <c r="S61" s="2">
        <f>Output!K284</f>
        <v>5.8666525894023713E-2</v>
      </c>
      <c r="T61" s="2">
        <f>Output!K314</f>
        <v>5.3268655671820792E-2</v>
      </c>
      <c r="Z61" s="2">
        <v>2046</v>
      </c>
      <c r="AA61" s="2">
        <f t="shared" si="17"/>
        <v>0.15242754393604119</v>
      </c>
      <c r="AB61" s="2">
        <f t="shared" si="17"/>
        <v>0.3430500580274734</v>
      </c>
      <c r="AC61" s="2">
        <f t="shared" si="17"/>
        <v>0.53367257211890562</v>
      </c>
    </row>
    <row r="62" spans="1:29" x14ac:dyDescent="0.25">
      <c r="A62" s="2">
        <v>2047</v>
      </c>
      <c r="B62" s="2">
        <f>Output!K135</f>
        <v>6.6933208545782066E-2</v>
      </c>
      <c r="C62" s="2">
        <f>Output!K165</f>
        <v>5.8177011525577409E-2</v>
      </c>
      <c r="D62" s="2">
        <f>Output!K195</f>
        <v>5.2162279545264902E-2</v>
      </c>
      <c r="F62" s="2">
        <v>2047</v>
      </c>
      <c r="G62" s="2">
        <f t="shared" si="8"/>
        <v>4.1912216698487582E-2</v>
      </c>
      <c r="H62" s="2">
        <f t="shared" si="9"/>
        <v>3.8459639085379617E-2</v>
      </c>
      <c r="I62" s="2">
        <f t="shared" si="10"/>
        <v>3.6226514288620996E-2</v>
      </c>
      <c r="J62" s="2">
        <f t="shared" si="11"/>
        <v>9.445438370313497E-2</v>
      </c>
      <c r="K62" s="2">
        <f t="shared" si="12"/>
        <v>8.6882499836220317E-2</v>
      </c>
      <c r="L62" s="2">
        <f t="shared" si="13"/>
        <v>8.2011906150112057E-2</v>
      </c>
      <c r="M62" s="2">
        <f t="shared" si="14"/>
        <v>0.14699655070778234</v>
      </c>
      <c r="N62" s="2">
        <f t="shared" si="15"/>
        <v>0.13530536058706091</v>
      </c>
      <c r="O62" s="2">
        <f t="shared" si="16"/>
        <v>0.12779729801160294</v>
      </c>
      <c r="Q62" s="2">
        <v>2047</v>
      </c>
      <c r="R62" s="2">
        <f>Output!K255</f>
        <v>6.6054708648254981E-2</v>
      </c>
      <c r="S62" s="2">
        <f>Output!K285</f>
        <v>5.8015896291813321E-2</v>
      </c>
      <c r="T62" s="2">
        <f>Output!K315</f>
        <v>5.2493944050166427E-2</v>
      </c>
      <c r="Z62" s="2">
        <v>2047</v>
      </c>
      <c r="AA62" s="2">
        <f t="shared" si="17"/>
        <v>0.15905482845499988</v>
      </c>
      <c r="AB62" s="2">
        <f t="shared" si="17"/>
        <v>0.35596508308811692</v>
      </c>
      <c r="AC62" s="2">
        <f t="shared" si="17"/>
        <v>0.55287533772123398</v>
      </c>
    </row>
    <row r="63" spans="1:29" x14ac:dyDescent="0.25">
      <c r="A63" s="2">
        <v>2048</v>
      </c>
      <c r="B63" s="2">
        <f>Output!K136</f>
        <v>6.6384956683871094E-2</v>
      </c>
      <c r="C63" s="2">
        <f>Output!K166</f>
        <v>5.7475052173516047E-2</v>
      </c>
      <c r="D63" s="2">
        <f>Output!K196</f>
        <v>5.1325165088935754E-2</v>
      </c>
      <c r="F63" s="2">
        <v>2048</v>
      </c>
      <c r="G63" s="2">
        <f t="shared" si="8"/>
        <v>4.3453677334058104E-2</v>
      </c>
      <c r="H63" s="2">
        <f t="shared" si="9"/>
        <v>3.9802084183779757E-2</v>
      </c>
      <c r="I63" s="2">
        <f t="shared" si="10"/>
        <v>3.7431592810280336E-2</v>
      </c>
      <c r="J63" s="2">
        <f t="shared" si="11"/>
        <v>9.7520717358242706E-2</v>
      </c>
      <c r="K63" s="2">
        <f t="shared" si="12"/>
        <v>8.9552944017777525E-2</v>
      </c>
      <c r="L63" s="2">
        <f t="shared" si="13"/>
        <v>8.4409095376189083E-2</v>
      </c>
      <c r="M63" s="2">
        <f t="shared" si="14"/>
        <v>0.1515877573824273</v>
      </c>
      <c r="N63" s="2">
        <f t="shared" si="15"/>
        <v>0.13930380385177521</v>
      </c>
      <c r="O63" s="2">
        <f t="shared" si="16"/>
        <v>0.1313865979420977</v>
      </c>
      <c r="Q63" s="2">
        <v>2048</v>
      </c>
      <c r="R63" s="2">
        <f>Output!K256</f>
        <v>6.5547685277245513E-2</v>
      </c>
      <c r="S63" s="2">
        <f>Output!K286</f>
        <v>5.7367758499983115E-2</v>
      </c>
      <c r="T63" s="2">
        <f>Output!K316</f>
        <v>5.1721724248792907E-2</v>
      </c>
      <c r="Z63" s="2">
        <v>2048</v>
      </c>
      <c r="AA63" s="2">
        <f t="shared" si="17"/>
        <v>0.16568211297395724</v>
      </c>
      <c r="AB63" s="2">
        <f t="shared" si="17"/>
        <v>0.36914833609732062</v>
      </c>
      <c r="AC63" s="2">
        <f t="shared" si="17"/>
        <v>0.57261455922068516</v>
      </c>
    </row>
    <row r="64" spans="1:29" x14ac:dyDescent="0.25">
      <c r="A64" s="2">
        <v>2049</v>
      </c>
      <c r="B64" s="2">
        <f>Output!K137</f>
        <v>6.5839358265571232E-2</v>
      </c>
      <c r="C64" s="2">
        <f>Output!K167</f>
        <v>5.6775746265065784E-2</v>
      </c>
      <c r="D64" s="2">
        <f>Output!K197</f>
        <v>5.0490704076217696E-2</v>
      </c>
      <c r="F64" s="2">
        <v>2049</v>
      </c>
      <c r="G64" s="2">
        <f t="shared" si="8"/>
        <v>4.4982904255623922E-2</v>
      </c>
      <c r="H64" s="2">
        <f t="shared" si="9"/>
        <v>4.1128862290222119E-2</v>
      </c>
      <c r="I64" s="2">
        <f t="shared" si="10"/>
        <v>3.8617985456261439E-2</v>
      </c>
      <c r="J64" s="2">
        <f t="shared" si="11"/>
        <v>0.1006263371250003</v>
      </c>
      <c r="K64" s="2">
        <f t="shared" si="12"/>
        <v>9.2247422028437678E-2</v>
      </c>
      <c r="L64" s="2">
        <f t="shared" si="13"/>
        <v>8.6818472559218332E-2</v>
      </c>
      <c r="M64" s="2">
        <f t="shared" si="14"/>
        <v>0.15626976999437669</v>
      </c>
      <c r="N64" s="2">
        <f t="shared" si="15"/>
        <v>0.14336598176665319</v>
      </c>
      <c r="O64" s="2">
        <f t="shared" si="16"/>
        <v>0.13501895966217514</v>
      </c>
      <c r="Q64" s="2">
        <v>2049</v>
      </c>
      <c r="R64" s="2">
        <f>Output!K257</f>
        <v>6.5043100913037249E-2</v>
      </c>
      <c r="S64" s="2">
        <f>Output!K287</f>
        <v>5.6722059714954073E-2</v>
      </c>
      <c r="T64" s="2">
        <f>Output!K317</f>
        <v>5.0951943454220577E-2</v>
      </c>
      <c r="Z64" s="2">
        <v>2049</v>
      </c>
      <c r="AA64" s="2">
        <f t="shared" si="17"/>
        <v>0.1723093974929146</v>
      </c>
      <c r="AB64" s="2">
        <f t="shared" si="17"/>
        <v>0.3826073103749445</v>
      </c>
      <c r="AC64" s="2">
        <f t="shared" si="17"/>
        <v>0.59290522325697315</v>
      </c>
    </row>
    <row r="65" spans="1:29" x14ac:dyDescent="0.25">
      <c r="A65" s="2">
        <v>2050</v>
      </c>
      <c r="B65" s="2">
        <f>Output!K138</f>
        <v>6.5289078336275078E-2</v>
      </c>
      <c r="C65" s="2">
        <f>Output!K168</f>
        <v>5.6071758867187647E-2</v>
      </c>
      <c r="D65" s="2">
        <f>Output!K198</f>
        <v>4.9651561552503366E-2</v>
      </c>
      <c r="F65" s="2">
        <v>2050</v>
      </c>
      <c r="G65" s="2">
        <f t="shared" si="8"/>
        <v>4.6499792932589698E-2</v>
      </c>
      <c r="H65" s="2">
        <f t="shared" si="9"/>
        <v>4.2439868874593133E-2</v>
      </c>
      <c r="I65" s="2">
        <f t="shared" si="10"/>
        <v>3.9785587695968967E-2</v>
      </c>
      <c r="J65" s="2">
        <f t="shared" si="11"/>
        <v>0.10377177145298407</v>
      </c>
      <c r="K65" s="2">
        <f t="shared" si="12"/>
        <v>9.4965937353465951E-2</v>
      </c>
      <c r="L65" s="2">
        <f t="shared" si="13"/>
        <v>8.9239623314693081E-2</v>
      </c>
      <c r="M65" s="2">
        <f t="shared" si="14"/>
        <v>0.16104374997337839</v>
      </c>
      <c r="N65" s="2">
        <f t="shared" si="15"/>
        <v>0.14749200583233868</v>
      </c>
      <c r="O65" s="2">
        <f t="shared" si="16"/>
        <v>0.13869365893341706</v>
      </c>
      <c r="Q65" s="2">
        <v>2050</v>
      </c>
      <c r="R65" s="2">
        <f>Output!K258</f>
        <v>6.4534221545009388E-2</v>
      </c>
      <c r="S65" s="2">
        <f>Output!K288</f>
        <v>5.6072065945906788E-2</v>
      </c>
      <c r="T65" s="2">
        <f>Output!K318</f>
        <v>5.0177867655828649E-2</v>
      </c>
      <c r="Z65" s="2">
        <v>2050</v>
      </c>
      <c r="AA65" s="2">
        <f t="shared" si="17"/>
        <v>0.17893668201187454</v>
      </c>
      <c r="AB65" s="2">
        <f t="shared" si="17"/>
        <v>0.39634970857712831</v>
      </c>
      <c r="AC65" s="2">
        <f t="shared" si="17"/>
        <v>0.61376273514238222</v>
      </c>
    </row>
    <row r="67" spans="1:29" ht="12.75" customHeight="1" x14ac:dyDescent="0.25"/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368-1594-48BD-A68F-BD03C3B336B9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31817.839</v>
      </c>
      <c r="B2" s="2">
        <v>0.60470721771358271</v>
      </c>
      <c r="D2" s="2">
        <v>0.98506031793794879</v>
      </c>
      <c r="E2" s="2">
        <v>0.21936305289320801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0.34300000000000003</v>
      </c>
      <c r="C6" s="2">
        <v>0.34300000000000003</v>
      </c>
      <c r="D6" s="2">
        <v>0.34300000000000003</v>
      </c>
      <c r="F6" s="2">
        <v>2024</v>
      </c>
      <c r="G6" s="2">
        <f>(B9-$B$6)*$B$2*Output!$L$98*$D$2/Output!$L$95/1000000</f>
        <v>11.061115191063262</v>
      </c>
      <c r="H6" s="2">
        <f>(C9-$B$6)*$B$2*Output!$L$98*$D$2/Output!$L$95/1000000</f>
        <v>22.172029849785655</v>
      </c>
      <c r="I6" s="2">
        <f>(D9-$B$6)*$B$2*Output!$L$98*$D$2/Output!$L$95/1000000</f>
        <v>33.28294450850801</v>
      </c>
      <c r="K6" s="2">
        <v>2024</v>
      </c>
      <c r="L6" s="2">
        <f>(B9-$B$6)*$B$2*Output!$L$101*$E$2/Output!$L$95/1000000</f>
        <v>9.4513226822974641</v>
      </c>
      <c r="M6" s="2">
        <f>(C9-$B$6)*$B$2*Output!$L$101*$E$2/Output!$L$95/1000000</f>
        <v>18.945197207706858</v>
      </c>
      <c r="N6" s="2">
        <f>(D9-$B$6)*$B$2*Output!$L$101*$E$2/Output!$L$95/1000000</f>
        <v>28.439071733116208</v>
      </c>
      <c r="P6" s="2">
        <v>2024</v>
      </c>
      <c r="Q6" s="2">
        <f>($A$2-(G6*2+L6*1.204))/$A$2*100</f>
        <v>99.894708050752243</v>
      </c>
      <c r="R6" s="2">
        <f t="shared" ref="R6:S21" si="0">($A$2-(H6*2+M6*1.204))/$A$2*100</f>
        <v>99.788942054997349</v>
      </c>
      <c r="S6" s="2">
        <f t="shared" si="0"/>
        <v>99.683176059242456</v>
      </c>
      <c r="U6" s="2">
        <v>2024</v>
      </c>
      <c r="V6" s="2">
        <f>100-Q6</f>
        <v>0.10529194924775709</v>
      </c>
      <c r="W6" s="2">
        <f t="shared" ref="W6:X21" si="1">100-R6</f>
        <v>0.21105794500265063</v>
      </c>
      <c r="X6" s="2">
        <f t="shared" si="1"/>
        <v>0.31682394075754416</v>
      </c>
      <c r="Z6" s="2">
        <v>2024</v>
      </c>
      <c r="AA6" s="2">
        <f>V6/100*$A$2</f>
        <v>33.50162289161306</v>
      </c>
      <c r="AB6" s="2">
        <f t="shared" ref="AB6:AC21" si="2">W6/100*$A$2</f>
        <v>67.15407713765191</v>
      </c>
      <c r="AC6" s="2">
        <f t="shared" si="2"/>
        <v>100.80653138369078</v>
      </c>
    </row>
    <row r="7" spans="1:29" x14ac:dyDescent="0.25">
      <c r="F7" s="2">
        <v>2025</v>
      </c>
      <c r="G7" s="2">
        <f>(B10-$B$6)*$B$2*Output!$L$98*$D$2/Output!$L$95/1000000</f>
        <v>22.122230382126524</v>
      </c>
      <c r="H7" s="2">
        <f>(C10-$B$6)*$B$2*Output!$L$98*$D$2/Output!$L$95/1000000</f>
        <v>46.503147636749141</v>
      </c>
      <c r="I7" s="2">
        <f>(D10-$B$6)*$B$2*Output!$L$98*$D$2/Output!$L$95/1000000</f>
        <v>70.884064891371807</v>
      </c>
      <c r="K7" s="2">
        <v>2025</v>
      </c>
      <c r="L7" s="2">
        <f>(B10-$B$6)*$B$2*Output!$L$101*$E$2/Output!$L$95/1000000</f>
        <v>18.902645364594928</v>
      </c>
      <c r="M7" s="2">
        <f>(C10-$B$6)*$B$2*Output!$L$101*$E$2/Output!$L$95/1000000</f>
        <v>39.735256930742246</v>
      </c>
      <c r="N7" s="2">
        <f>(D10-$B$6)*$B$2*Output!$L$101*$E$2/Output!$L$95/1000000</f>
        <v>60.567868496889609</v>
      </c>
      <c r="P7" s="2">
        <v>2025</v>
      </c>
      <c r="Q7" s="2">
        <f t="shared" ref="Q7:S32" si="3">($A$2-(G7*2+L7*1.204))/$A$2*100</f>
        <v>99.789416101504486</v>
      </c>
      <c r="R7" s="2">
        <f t="shared" si="0"/>
        <v>99.557331518906395</v>
      </c>
      <c r="S7" s="2">
        <f t="shared" si="0"/>
        <v>99.325246936308289</v>
      </c>
      <c r="U7" s="2">
        <v>2025</v>
      </c>
      <c r="V7" s="2">
        <f t="shared" ref="V7:X32" si="4">100-Q7</f>
        <v>0.21058389849551418</v>
      </c>
      <c r="W7" s="2">
        <f t="shared" si="1"/>
        <v>0.44266848109360524</v>
      </c>
      <c r="X7" s="2">
        <f t="shared" si="1"/>
        <v>0.67475306369171051</v>
      </c>
      <c r="Z7" s="2">
        <v>2025</v>
      </c>
      <c r="AA7" s="2">
        <f t="shared" ref="AA7:AC32" si="5">V7/100*$A$2</f>
        <v>67.00324578322612</v>
      </c>
      <c r="AB7" s="2">
        <f t="shared" si="2"/>
        <v>140.84754461810874</v>
      </c>
      <c r="AC7" s="2">
        <f t="shared" si="2"/>
        <v>214.6918434529959</v>
      </c>
    </row>
    <row r="8" spans="1:29" x14ac:dyDescent="0.25">
      <c r="F8" s="2">
        <v>2026</v>
      </c>
      <c r="G8" s="2">
        <f>(B11-$B$6)*$B$2*Output!$L$98*$D$2/Output!$L$95/1000000</f>
        <v>33.183345573189783</v>
      </c>
      <c r="H8" s="2">
        <f>(C11-$B$6)*$B$2*Output!$L$98*$D$2/Output!$L$95/1000000</f>
        <v>73.273476456326264</v>
      </c>
      <c r="I8" s="2">
        <f>(D11-$B$6)*$B$2*Output!$L$98*$D$2/Output!$L$95/1000000</f>
        <v>113.36360733946263</v>
      </c>
      <c r="K8" s="2">
        <v>2026</v>
      </c>
      <c r="L8" s="2">
        <f>(B11-$B$6)*$B$2*Output!$L$101*$E$2/Output!$L$95/1000000</f>
        <v>28.35396804689239</v>
      </c>
      <c r="M8" s="2">
        <f>(C11-$B$6)*$B$2*Output!$L$101*$E$2/Output!$L$95/1000000</f>
        <v>62.609534217850886</v>
      </c>
      <c r="N8" s="2">
        <f>(D11-$B$6)*$B$2*Output!$L$101*$E$2/Output!$L$95/1000000</f>
        <v>96.865100388809296</v>
      </c>
      <c r="P8" s="2">
        <v>2026</v>
      </c>
      <c r="Q8" s="2">
        <f t="shared" si="3"/>
        <v>99.684124152256743</v>
      </c>
      <c r="R8" s="2">
        <f t="shared" si="0"/>
        <v>99.302501869750031</v>
      </c>
      <c r="S8" s="2">
        <f t="shared" si="0"/>
        <v>98.92087958724332</v>
      </c>
      <c r="U8" s="2">
        <v>2026</v>
      </c>
      <c r="V8" s="2">
        <f t="shared" si="4"/>
        <v>0.31587584774325705</v>
      </c>
      <c r="W8" s="2">
        <f t="shared" si="1"/>
        <v>0.69749813024996854</v>
      </c>
      <c r="X8" s="2">
        <f t="shared" si="1"/>
        <v>1.07912041275668</v>
      </c>
      <c r="Z8" s="2">
        <v>2026</v>
      </c>
      <c r="AA8" s="2">
        <f t="shared" si="5"/>
        <v>100.50486867483467</v>
      </c>
      <c r="AB8" s="2">
        <f t="shared" si="2"/>
        <v>221.92883211094531</v>
      </c>
      <c r="AC8" s="2">
        <f t="shared" si="2"/>
        <v>343.3527955470559</v>
      </c>
    </row>
    <row r="9" spans="1:29" x14ac:dyDescent="0.25">
      <c r="A9" s="2">
        <v>2024</v>
      </c>
      <c r="B9" s="2">
        <v>0.35778937700706487</v>
      </c>
      <c r="C9" s="2">
        <v>0.37264533890084683</v>
      </c>
      <c r="D9" s="2">
        <v>0.38750130079462874</v>
      </c>
      <c r="F9" s="2">
        <v>2027</v>
      </c>
      <c r="G9" s="2">
        <f>(B12-$B$6)*$B$2*Output!$L$98*$D$2/Output!$L$95/1000000</f>
        <v>44.244460764253049</v>
      </c>
      <c r="H9" s="2">
        <f>(C12-$B$6)*$B$2*Output!$L$98*$D$2/Output!$L$95/1000000</f>
        <v>102.79948296701212</v>
      </c>
      <c r="I9" s="2">
        <f>(D12-$B$6)*$B$2*Output!$L$98*$D$2/Output!$L$95/1000000</f>
        <v>161.35450516977113</v>
      </c>
      <c r="K9" s="2">
        <v>2027</v>
      </c>
      <c r="L9" s="2">
        <f>(B12-$B$6)*$B$2*Output!$L$101*$E$2/Output!$L$95/1000000</f>
        <v>37.805290729189856</v>
      </c>
      <c r="M9" s="2">
        <f>(C12-$B$6)*$B$2*Output!$L$101*$E$2/Output!$L$95/1000000</f>
        <v>87.838438377313224</v>
      </c>
      <c r="N9" s="2">
        <f>(D12-$B$6)*$B$2*Output!$L$101*$E$2/Output!$L$95/1000000</f>
        <v>137.87158602543653</v>
      </c>
      <c r="P9" s="2">
        <v>2027</v>
      </c>
      <c r="Q9" s="2">
        <f t="shared" si="3"/>
        <v>99.578832203008972</v>
      </c>
      <c r="R9" s="2">
        <f t="shared" si="0"/>
        <v>99.02144062725219</v>
      </c>
      <c r="S9" s="2">
        <f t="shared" si="0"/>
        <v>98.464049051495394</v>
      </c>
      <c r="U9" s="2">
        <v>2027</v>
      </c>
      <c r="V9" s="2">
        <f t="shared" si="4"/>
        <v>0.42116779699102835</v>
      </c>
      <c r="W9" s="2">
        <f t="shared" si="1"/>
        <v>0.97855937274781013</v>
      </c>
      <c r="X9" s="2">
        <f t="shared" si="1"/>
        <v>1.5359509485046061</v>
      </c>
      <c r="Z9" s="2">
        <v>2027</v>
      </c>
      <c r="AA9" s="2">
        <f t="shared" si="5"/>
        <v>134.00649156645224</v>
      </c>
      <c r="AB9" s="2">
        <f t="shared" si="2"/>
        <v>311.35644574030806</v>
      </c>
      <c r="AC9" s="2">
        <f t="shared" si="2"/>
        <v>488.70639991416846</v>
      </c>
    </row>
    <row r="10" spans="1:29" x14ac:dyDescent="0.25">
      <c r="A10" s="2">
        <v>2025</v>
      </c>
      <c r="B10" s="2">
        <v>0.37257875401412971</v>
      </c>
      <c r="C10" s="2">
        <v>0.40517750837372563</v>
      </c>
      <c r="D10" s="2">
        <v>0.4377762627333216</v>
      </c>
      <c r="F10" s="2">
        <v>2028</v>
      </c>
      <c r="G10" s="2">
        <f>(B13-$B$6)*$B$2*Output!$L$98*$D$2/Output!$L$95/1000000</f>
        <v>55.305575955316314</v>
      </c>
      <c r="H10" s="2">
        <f>(C13-$B$6)*$B$2*Output!$L$98*$D$2/Output!$L$95/1000000</f>
        <v>135.43869265517742</v>
      </c>
      <c r="I10" s="2">
        <f>(D13-$B$6)*$B$2*Output!$L$98*$D$2/Output!$L$95/1000000</f>
        <v>215.57180935503845</v>
      </c>
      <c r="K10" s="2">
        <v>2028</v>
      </c>
      <c r="L10" s="2">
        <f>(B13-$B$6)*$B$2*Output!$L$101*$E$2/Output!$L$95/1000000</f>
        <v>47.256613411487329</v>
      </c>
      <c r="M10" s="2">
        <f>(C13-$B$6)*$B$2*Output!$L$101*$E$2/Output!$L$95/1000000</f>
        <v>115.7274620001082</v>
      </c>
      <c r="N10" s="2">
        <f>(D13-$B$6)*$B$2*Output!$L$101*$E$2/Output!$L$95/1000000</f>
        <v>184.19831058872904</v>
      </c>
      <c r="P10" s="2">
        <v>2028</v>
      </c>
      <c r="Q10" s="2">
        <f t="shared" si="3"/>
        <v>99.473540253761229</v>
      </c>
      <c r="R10" s="2">
        <f t="shared" si="0"/>
        <v>98.710744467723003</v>
      </c>
      <c r="S10" s="2">
        <f t="shared" si="0"/>
        <v>97.947948681684807</v>
      </c>
      <c r="U10" s="2">
        <v>2028</v>
      </c>
      <c r="V10" s="2">
        <f t="shared" si="4"/>
        <v>0.52645974623877123</v>
      </c>
      <c r="W10" s="2">
        <f t="shared" si="1"/>
        <v>1.2892555322769965</v>
      </c>
      <c r="X10" s="2">
        <f t="shared" si="1"/>
        <v>2.0520513183151934</v>
      </c>
      <c r="Z10" s="2">
        <v>2028</v>
      </c>
      <c r="AA10" s="2">
        <f t="shared" si="5"/>
        <v>167.50811445806079</v>
      </c>
      <c r="AB10" s="2">
        <f t="shared" si="2"/>
        <v>410.2132495584878</v>
      </c>
      <c r="AC10" s="2">
        <f t="shared" si="2"/>
        <v>652.91838465890578</v>
      </c>
    </row>
    <row r="11" spans="1:29" x14ac:dyDescent="0.25">
      <c r="A11" s="2">
        <v>2026</v>
      </c>
      <c r="B11" s="2">
        <v>0.38736813102119455</v>
      </c>
      <c r="C11" s="2">
        <v>0.44097104986361957</v>
      </c>
      <c r="D11" s="2">
        <v>0.49457396870604448</v>
      </c>
      <c r="F11" s="2">
        <v>2029</v>
      </c>
      <c r="G11" s="2">
        <f>(B14-$B$6)*$B$2*Output!$L$98*$D$2/Output!$L$95/1000000</f>
        <v>66.366691146379566</v>
      </c>
      <c r="H11" s="2">
        <f>(C14-$B$6)*$B$2*Output!$L$98*$D$2/Output!$L$95/1000000</f>
        <v>171.59501686494983</v>
      </c>
      <c r="I11" s="2">
        <f>(D14-$B$6)*$B$2*Output!$L$98*$D$2/Output!$L$95/1000000</f>
        <v>276.82334258352</v>
      </c>
      <c r="K11" s="2">
        <v>2029</v>
      </c>
      <c r="L11" s="2">
        <f>(B14-$B$6)*$B$2*Output!$L$101*$E$2/Output!$L$95/1000000</f>
        <v>56.707936093784781</v>
      </c>
      <c r="M11" s="2">
        <f>(C14-$B$6)*$B$2*Output!$L$101*$E$2/Output!$L$95/1000000</f>
        <v>146.62173271418743</v>
      </c>
      <c r="N11" s="2">
        <f>(D14-$B$6)*$B$2*Output!$L$101*$E$2/Output!$L$95/1000000</f>
        <v>236.53552933459008</v>
      </c>
      <c r="P11" s="2">
        <v>2029</v>
      </c>
      <c r="Q11" s="2">
        <f t="shared" si="3"/>
        <v>99.368248304513457</v>
      </c>
      <c r="R11" s="2">
        <f t="shared" si="0"/>
        <v>98.366568515486605</v>
      </c>
      <c r="S11" s="2">
        <f t="shared" si="0"/>
        <v>97.364888726459753</v>
      </c>
      <c r="U11" s="2">
        <v>2029</v>
      </c>
      <c r="V11" s="2">
        <f t="shared" si="4"/>
        <v>0.63175169548654253</v>
      </c>
      <c r="W11" s="2">
        <f t="shared" si="1"/>
        <v>1.6334314845133946</v>
      </c>
      <c r="X11" s="2">
        <f t="shared" si="1"/>
        <v>2.6351112735402467</v>
      </c>
      <c r="Z11" s="2">
        <v>2029</v>
      </c>
      <c r="AA11" s="2">
        <f t="shared" si="5"/>
        <v>201.00973734967835</v>
      </c>
      <c r="AB11" s="2">
        <f t="shared" si="2"/>
        <v>519.72259991778174</v>
      </c>
      <c r="AC11" s="2">
        <f t="shared" si="2"/>
        <v>838.4354624858853</v>
      </c>
    </row>
    <row r="12" spans="1:29" x14ac:dyDescent="0.25">
      <c r="A12" s="2">
        <v>2027</v>
      </c>
      <c r="B12" s="2">
        <v>0.40215750802825939</v>
      </c>
      <c r="C12" s="2">
        <v>0.48044909834759064</v>
      </c>
      <c r="D12" s="2">
        <v>0.55874068866692184</v>
      </c>
      <c r="F12" s="2">
        <v>2030</v>
      </c>
      <c r="G12" s="2">
        <f>(B15-$B$6)*$B$2*Output!$L$98*$D$2/Output!$L$95/1000000</f>
        <v>77.427806337442846</v>
      </c>
      <c r="H12" s="2">
        <f>(C15-$B$6)*$B$2*Output!$L$98*$D$2/Output!$L$95/1000000</f>
        <v>211.7247709644202</v>
      </c>
      <c r="I12" s="2">
        <f>(D15-$B$6)*$B$2*Output!$L$98*$D$2/Output!$L$95/1000000</f>
        <v>346.0217355913976</v>
      </c>
      <c r="K12" s="2">
        <v>2030</v>
      </c>
      <c r="L12" s="2">
        <f>(B15-$B$6)*$B$2*Output!$L$101*$E$2/Output!$L$95/1000000</f>
        <v>66.159258776082254</v>
      </c>
      <c r="M12" s="2">
        <f>(C15-$B$6)*$B$2*Output!$L$101*$E$2/Output!$L$95/1000000</f>
        <v>180.91115548972999</v>
      </c>
      <c r="N12" s="2">
        <f>(D15-$B$6)*$B$2*Output!$L$101*$E$2/Output!$L$95/1000000</f>
        <v>295.66305220337779</v>
      </c>
      <c r="P12" s="2">
        <v>2030</v>
      </c>
      <c r="Q12" s="2">
        <f t="shared" si="3"/>
        <v>99.262956355265715</v>
      </c>
      <c r="R12" s="2">
        <f t="shared" si="0"/>
        <v>97.984569055307375</v>
      </c>
      <c r="S12" s="2">
        <f t="shared" si="0"/>
        <v>96.706181755349064</v>
      </c>
      <c r="U12" s="2">
        <v>2030</v>
      </c>
      <c r="V12" s="2">
        <f t="shared" si="4"/>
        <v>0.73704364473428541</v>
      </c>
      <c r="W12" s="2">
        <f t="shared" si="1"/>
        <v>2.0154309446926248</v>
      </c>
      <c r="X12" s="2">
        <f t="shared" si="1"/>
        <v>3.2938182446509359</v>
      </c>
      <c r="Z12" s="2">
        <v>2030</v>
      </c>
      <c r="AA12" s="2">
        <f t="shared" si="5"/>
        <v>234.51136024128689</v>
      </c>
      <c r="AB12" s="2">
        <f t="shared" si="2"/>
        <v>641.26657313847841</v>
      </c>
      <c r="AC12" s="2">
        <f t="shared" si="2"/>
        <v>1048.0217860356609</v>
      </c>
    </row>
    <row r="13" spans="1:29" x14ac:dyDescent="0.25">
      <c r="A13" s="2">
        <v>2028</v>
      </c>
      <c r="B13" s="2">
        <v>0.41694688503532423</v>
      </c>
      <c r="C13" s="2">
        <v>0.52408968692774793</v>
      </c>
      <c r="D13" s="2">
        <v>0.63123248882017158</v>
      </c>
      <c r="F13" s="2">
        <v>2031</v>
      </c>
      <c r="G13" s="2">
        <f>(B16-$B$6)*$B$2*Output!$L$98*$D$2/Output!$L$95/1000000</f>
        <v>88.488921528506097</v>
      </c>
      <c r="H13" s="2">
        <f>(C16-$B$6)*$B$2*Output!$L$98*$D$2/Output!$L$95/1000000</f>
        <v>232.02578128868149</v>
      </c>
      <c r="I13" s="2">
        <f>(D16-$B$6)*$B$2*Output!$L$98*$D$2/Output!$L$95/1000000</f>
        <v>375.56264104885685</v>
      </c>
      <c r="K13" s="2">
        <v>2031</v>
      </c>
      <c r="L13" s="2">
        <f>(B16-$B$6)*$B$2*Output!$L$101*$E$2/Output!$L$95/1000000</f>
        <v>75.610581458379713</v>
      </c>
      <c r="M13" s="2">
        <f>(C16-$B$6)*$B$2*Output!$L$101*$E$2/Output!$L$95/1000000</f>
        <v>198.25763421605831</v>
      </c>
      <c r="N13" s="2">
        <f>(D16-$B$6)*$B$2*Output!$L$101*$E$2/Output!$L$95/1000000</f>
        <v>320.90468697373683</v>
      </c>
      <c r="P13" s="2">
        <v>2031</v>
      </c>
      <c r="Q13" s="2">
        <f t="shared" si="3"/>
        <v>99.157664406017943</v>
      </c>
      <c r="R13" s="2">
        <f t="shared" si="0"/>
        <v>97.791321547093446</v>
      </c>
      <c r="S13" s="2">
        <f t="shared" si="0"/>
        <v>96.424978688168949</v>
      </c>
      <c r="U13" s="2">
        <v>2031</v>
      </c>
      <c r="V13" s="2">
        <f t="shared" si="4"/>
        <v>0.84233559398205671</v>
      </c>
      <c r="W13" s="2">
        <f t="shared" si="1"/>
        <v>2.208678452906554</v>
      </c>
      <c r="X13" s="2">
        <f t="shared" si="1"/>
        <v>3.5750213118310512</v>
      </c>
      <c r="Z13" s="2">
        <v>2031</v>
      </c>
      <c r="AA13" s="2">
        <f t="shared" si="5"/>
        <v>268.01298313290448</v>
      </c>
      <c r="AB13" s="2">
        <f t="shared" si="2"/>
        <v>702.75375417349812</v>
      </c>
      <c r="AC13" s="2">
        <f t="shared" si="2"/>
        <v>1137.4945252140917</v>
      </c>
    </row>
    <row r="14" spans="1:29" x14ac:dyDescent="0.25">
      <c r="A14" s="2">
        <v>2029</v>
      </c>
      <c r="B14" s="2">
        <v>0.43173626204238907</v>
      </c>
      <c r="C14" s="2">
        <v>0.57243286939094296</v>
      </c>
      <c r="D14" s="2">
        <v>0.71312947673949678</v>
      </c>
      <c r="F14" s="2">
        <v>2032</v>
      </c>
      <c r="G14" s="2">
        <f>(B17-$B$6)*$B$2*Output!$L$98*$D$2/Output!$L$95/1000000</f>
        <v>99.550036719569349</v>
      </c>
      <c r="H14" s="2">
        <f>(C17-$B$6)*$B$2*Output!$L$98*$D$2/Output!$L$95/1000000</f>
        <v>253.05092928565978</v>
      </c>
      <c r="I14" s="2">
        <f>(D17-$B$6)*$B$2*Output!$L$98*$D$2/Output!$L$95/1000000</f>
        <v>406.55182185175033</v>
      </c>
      <c r="K14" s="2">
        <v>2032</v>
      </c>
      <c r="L14" s="2">
        <f>(B17-$B$6)*$B$2*Output!$L$101*$E$2/Output!$L$95/1000000</f>
        <v>85.061904140677186</v>
      </c>
      <c r="M14" s="2">
        <f>(C17-$B$6)*$B$2*Output!$L$101*$E$2/Output!$L$95/1000000</f>
        <v>216.2228623806698</v>
      </c>
      <c r="N14" s="2">
        <f>(D17-$B$6)*$B$2*Output!$L$101*$E$2/Output!$L$95/1000000</f>
        <v>347.3838206206625</v>
      </c>
      <c r="P14" s="2">
        <v>2032</v>
      </c>
      <c r="Q14" s="2">
        <f t="shared" si="3"/>
        <v>99.0523724567702</v>
      </c>
      <c r="R14" s="2">
        <f t="shared" si="0"/>
        <v>97.59118089422212</v>
      </c>
      <c r="S14" s="2">
        <f t="shared" si="0"/>
        <v>96.129989331674039</v>
      </c>
      <c r="U14" s="2">
        <v>2032</v>
      </c>
      <c r="V14" s="2">
        <f t="shared" si="4"/>
        <v>0.94762754322979958</v>
      </c>
      <c r="W14" s="2">
        <f t="shared" si="1"/>
        <v>2.4088191057778801</v>
      </c>
      <c r="X14" s="2">
        <f t="shared" si="1"/>
        <v>3.8700106683259605</v>
      </c>
      <c r="Z14" s="2">
        <v>2032</v>
      </c>
      <c r="AA14" s="2">
        <f t="shared" si="5"/>
        <v>301.514606024513</v>
      </c>
      <c r="AB14" s="2">
        <f t="shared" si="2"/>
        <v>766.43418487764563</v>
      </c>
      <c r="AC14" s="2">
        <f t="shared" si="2"/>
        <v>1231.3537637307782</v>
      </c>
    </row>
    <row r="15" spans="1:29" x14ac:dyDescent="0.25">
      <c r="A15" s="2">
        <v>2030</v>
      </c>
      <c r="B15" s="2">
        <v>0.44652563904945392</v>
      </c>
      <c r="C15" s="2">
        <v>0.62608876685934489</v>
      </c>
      <c r="D15" s="2">
        <v>0.80565189466923592</v>
      </c>
      <c r="F15" s="2">
        <v>2033</v>
      </c>
      <c r="G15" s="2">
        <f>(B18-$B$6)*$B$2*Output!$L$98*$D$2/Output!$L$95/1000000</f>
        <v>110.61115191063263</v>
      </c>
      <c r="H15" s="2">
        <f>(C18-$B$6)*$B$2*Output!$L$98*$D$2/Output!$L$95/1000000</f>
        <v>274.83571660034062</v>
      </c>
      <c r="I15" s="2">
        <f>(D18-$B$6)*$B$2*Output!$L$98*$D$2/Output!$L$95/1000000</f>
        <v>439.06028129004864</v>
      </c>
      <c r="K15" s="2">
        <v>2033</v>
      </c>
      <c r="L15" s="2">
        <f>(B18-$B$6)*$B$2*Output!$L$101*$E$2/Output!$L$95/1000000</f>
        <v>94.513226822974659</v>
      </c>
      <c r="M15" s="2">
        <f>(C18-$B$6)*$B$2*Output!$L$101*$E$2/Output!$L$95/1000000</f>
        <v>234.83717485457117</v>
      </c>
      <c r="N15" s="2">
        <f>(D18-$B$6)*$B$2*Output!$L$101*$E$2/Output!$L$95/1000000</f>
        <v>375.16112288616785</v>
      </c>
      <c r="P15" s="2">
        <v>2033</v>
      </c>
      <c r="Q15" s="2">
        <f t="shared" si="3"/>
        <v>98.947080507522443</v>
      </c>
      <c r="R15" s="2">
        <f t="shared" si="0"/>
        <v>97.383809152703336</v>
      </c>
      <c r="S15" s="2">
        <f t="shared" si="0"/>
        <v>95.820537797884256</v>
      </c>
      <c r="U15" s="2">
        <v>2033</v>
      </c>
      <c r="V15" s="2">
        <f t="shared" si="4"/>
        <v>1.0529194924775567</v>
      </c>
      <c r="W15" s="2">
        <f t="shared" si="1"/>
        <v>2.6161908472966644</v>
      </c>
      <c r="X15" s="2">
        <f t="shared" si="1"/>
        <v>4.1794622021157437</v>
      </c>
      <c r="Z15" s="2">
        <v>2033</v>
      </c>
      <c r="AA15" s="2">
        <f t="shared" si="5"/>
        <v>335.01622891612612</v>
      </c>
      <c r="AB15" s="2">
        <f t="shared" si="2"/>
        <v>832.41539172558851</v>
      </c>
      <c r="AC15" s="2">
        <f t="shared" si="2"/>
        <v>1329.8145545350421</v>
      </c>
    </row>
    <row r="16" spans="1:29" x14ac:dyDescent="0.25">
      <c r="A16" s="2">
        <v>2031</v>
      </c>
      <c r="B16" s="2">
        <v>0.46131501605651876</v>
      </c>
      <c r="C16" s="2">
        <v>0.65323243999931835</v>
      </c>
      <c r="D16" s="2">
        <v>0.84514986394211788</v>
      </c>
      <c r="F16" s="2">
        <v>2034</v>
      </c>
      <c r="G16" s="2">
        <f>(B19-$B$6)*$B$2*Output!$L$98*$D$2/Output!$L$95/1000000</f>
        <v>121.67226710169584</v>
      </c>
      <c r="H16" s="2">
        <f>(C19-$B$6)*$B$2*Output!$L$98*$D$2/Output!$L$95/1000000</f>
        <v>297.41738538485879</v>
      </c>
      <c r="I16" s="2">
        <f>(D19-$B$6)*$B$2*Output!$L$98*$D$2/Output!$L$95/1000000</f>
        <v>473.162503668022</v>
      </c>
      <c r="K16" s="2">
        <v>2034</v>
      </c>
      <c r="L16" s="2">
        <f>(B19-$B$6)*$B$2*Output!$L$101*$E$2/Output!$L$95/1000000</f>
        <v>103.96454950527206</v>
      </c>
      <c r="M16" s="2">
        <f>(C19-$B$6)*$B$2*Output!$L$101*$E$2/Output!$L$95/1000000</f>
        <v>254.13239370914764</v>
      </c>
      <c r="N16" s="2">
        <f>(D19-$B$6)*$B$2*Output!$L$101*$E$2/Output!$L$95/1000000</f>
        <v>404.30023791302335</v>
      </c>
      <c r="P16" s="2">
        <v>2034</v>
      </c>
      <c r="Q16" s="2">
        <f t="shared" si="3"/>
        <v>98.841788558274686</v>
      </c>
      <c r="R16" s="2">
        <f t="shared" si="0"/>
        <v>97.168851810471693</v>
      </c>
      <c r="S16" s="2">
        <f t="shared" si="0"/>
        <v>95.495915062668701</v>
      </c>
      <c r="U16" s="2">
        <v>2034</v>
      </c>
      <c r="V16" s="2">
        <f t="shared" si="4"/>
        <v>1.1582114417253138</v>
      </c>
      <c r="W16" s="2">
        <f t="shared" si="1"/>
        <v>2.8311481895283066</v>
      </c>
      <c r="X16" s="2">
        <f t="shared" si="1"/>
        <v>4.5040849373312994</v>
      </c>
      <c r="Z16" s="2">
        <v>2034</v>
      </c>
      <c r="AA16" s="2">
        <f t="shared" si="5"/>
        <v>368.51785180773913</v>
      </c>
      <c r="AB16" s="2">
        <f t="shared" si="2"/>
        <v>900.81017279553146</v>
      </c>
      <c r="AC16" s="2">
        <f t="shared" si="2"/>
        <v>1433.1024937833238</v>
      </c>
    </row>
    <row r="17" spans="1:29" x14ac:dyDescent="0.25">
      <c r="A17" s="2">
        <v>2032</v>
      </c>
      <c r="B17" s="2">
        <v>0.4761043930635836</v>
      </c>
      <c r="C17" s="2">
        <v>0.68134432880849327</v>
      </c>
      <c r="D17" s="2">
        <v>0.88658426455340311</v>
      </c>
      <c r="F17" s="2">
        <v>2035</v>
      </c>
      <c r="G17" s="2">
        <f>(B20-$B$6)*$B$2*Output!$L$98*$D$2/Output!$L$95/1000000</f>
        <v>132.7333822927591</v>
      </c>
      <c r="H17" s="2">
        <f>(C20-$B$6)*$B$2*Output!$L$98*$D$2/Output!$L$95/1000000</f>
        <v>320.83500362877436</v>
      </c>
      <c r="I17" s="2">
        <f>(D20-$B$6)*$B$2*Output!$L$98*$D$2/Output!$L$95/1000000</f>
        <v>508.93662496478976</v>
      </c>
      <c r="K17" s="2">
        <v>2035</v>
      </c>
      <c r="L17" s="2">
        <f>(B20-$B$6)*$B$2*Output!$L$101*$E$2/Output!$L$95/1000000</f>
        <v>113.41587218756953</v>
      </c>
      <c r="M17" s="2">
        <f>(C20-$B$6)*$B$2*Output!$L$101*$E$2/Output!$L$95/1000000</f>
        <v>274.14190112779568</v>
      </c>
      <c r="N17" s="2">
        <f>(D20-$B$6)*$B$2*Output!$L$101*$E$2/Output!$L$95/1000000</f>
        <v>434.86793006802208</v>
      </c>
      <c r="P17" s="2">
        <v>2035</v>
      </c>
      <c r="Q17" s="2">
        <f t="shared" si="3"/>
        <v>98.736496609026929</v>
      </c>
      <c r="R17" s="2">
        <f t="shared" si="0"/>
        <v>96.945936975118215</v>
      </c>
      <c r="S17" s="2">
        <f t="shared" si="0"/>
        <v>95.155377341209501</v>
      </c>
      <c r="U17" s="2">
        <v>2035</v>
      </c>
      <c r="V17" s="2">
        <f t="shared" si="4"/>
        <v>1.2635033909730709</v>
      </c>
      <c r="W17" s="2">
        <f t="shared" si="1"/>
        <v>3.0540630248817848</v>
      </c>
      <c r="X17" s="2">
        <f t="shared" si="1"/>
        <v>4.8446226587904988</v>
      </c>
      <c r="Z17" s="2">
        <v>2035</v>
      </c>
      <c r="AA17" s="2">
        <f t="shared" si="5"/>
        <v>402.0194746993522</v>
      </c>
      <c r="AB17" s="2">
        <f t="shared" si="2"/>
        <v>971.7368562154162</v>
      </c>
      <c r="AC17" s="2">
        <f t="shared" si="2"/>
        <v>1541.4542377314804</v>
      </c>
    </row>
    <row r="18" spans="1:29" x14ac:dyDescent="0.25">
      <c r="A18" s="2">
        <v>2033</v>
      </c>
      <c r="B18" s="2">
        <v>0.49089377007064844</v>
      </c>
      <c r="C18" s="2">
        <v>0.71047190112379144</v>
      </c>
      <c r="D18" s="2">
        <v>0.9300500321769346</v>
      </c>
      <c r="F18" s="2">
        <v>2036</v>
      </c>
      <c r="G18" s="2">
        <f>(B21-$B$6)*$B$2*Output!$L$98*$D$2/Output!$L$95/1000000</f>
        <v>143.79449748382245</v>
      </c>
      <c r="H18" s="2">
        <f>(C21-$B$6)*$B$2*Output!$L$98*$D$2/Output!$L$95/1000000</f>
        <v>345.12955467275731</v>
      </c>
      <c r="I18" s="2">
        <f>(D21-$B$6)*$B$2*Output!$L$98*$D$2/Output!$L$95/1000000</f>
        <v>546.46461186169245</v>
      </c>
      <c r="K18" s="2">
        <v>2036</v>
      </c>
      <c r="L18" s="2">
        <f>(B21-$B$6)*$B$2*Output!$L$101*$E$2/Output!$L$95/1000000</f>
        <v>122.86719486986709</v>
      </c>
      <c r="M18" s="2">
        <f>(C21-$B$6)*$B$2*Output!$L$101*$E$2/Output!$L$95/1000000</f>
        <v>294.90071589212846</v>
      </c>
      <c r="N18" s="2">
        <f>(D21-$B$6)*$B$2*Output!$L$101*$E$2/Output!$L$95/1000000</f>
        <v>466.93423691439023</v>
      </c>
      <c r="P18" s="2">
        <v>2036</v>
      </c>
      <c r="Q18" s="2">
        <f t="shared" si="3"/>
        <v>98.631204659779172</v>
      </c>
      <c r="R18" s="2">
        <f t="shared" si="0"/>
        <v>96.714674521800063</v>
      </c>
      <c r="S18" s="2">
        <f t="shared" si="0"/>
        <v>94.798144383820954</v>
      </c>
      <c r="U18" s="2">
        <v>2036</v>
      </c>
      <c r="V18" s="2">
        <f t="shared" si="4"/>
        <v>1.3687953402208279</v>
      </c>
      <c r="W18" s="2">
        <f t="shared" si="1"/>
        <v>3.2853254781999368</v>
      </c>
      <c r="X18" s="2">
        <f t="shared" si="1"/>
        <v>5.2018556161790457</v>
      </c>
      <c r="Z18" s="2">
        <v>2036</v>
      </c>
      <c r="AA18" s="2">
        <f t="shared" si="5"/>
        <v>435.52109759096527</v>
      </c>
      <c r="AB18" s="2">
        <f t="shared" si="2"/>
        <v>1045.319571279636</v>
      </c>
      <c r="AC18" s="2">
        <f t="shared" si="2"/>
        <v>1655.1180449683068</v>
      </c>
    </row>
    <row r="19" spans="1:29" x14ac:dyDescent="0.25">
      <c r="A19" s="2">
        <v>2034</v>
      </c>
      <c r="B19" s="2">
        <v>0.50568314707771322</v>
      </c>
      <c r="C19" s="2">
        <v>0.74066495194499027</v>
      </c>
      <c r="D19" s="2">
        <v>0.97564675681226753</v>
      </c>
      <c r="F19" s="2">
        <v>2037</v>
      </c>
      <c r="G19" s="2">
        <f>(B22-$B$6)*$B$2*Output!$L$98*$D$2/Output!$L$95/1000000</f>
        <v>154.85561267488578</v>
      </c>
      <c r="H19" s="2">
        <f>(C22-$B$6)*$B$2*Output!$L$98*$D$2/Output!$L$95/1000000</f>
        <v>370.34403111078137</v>
      </c>
      <c r="I19" s="2">
        <f>(D22-$B$6)*$B$2*Output!$L$98*$D$2/Output!$L$95/1000000</f>
        <v>585.83244954667714</v>
      </c>
      <c r="K19" s="2">
        <v>2037</v>
      </c>
      <c r="L19" s="2">
        <f>(B22-$B$6)*$B$2*Output!$L$101*$E$2/Output!$L$95/1000000</f>
        <v>132.31851755216459</v>
      </c>
      <c r="M19" s="2">
        <f>(C22-$B$6)*$B$2*Output!$L$101*$E$2/Output!$L$95/1000000</f>
        <v>316.44557361800162</v>
      </c>
      <c r="N19" s="2">
        <f>(D22-$B$6)*$B$2*Output!$L$101*$E$2/Output!$L$95/1000000</f>
        <v>500.57262968383884</v>
      </c>
      <c r="P19" s="2">
        <v>2037</v>
      </c>
      <c r="Q19" s="2">
        <f t="shared" si="3"/>
        <v>98.525912710531415</v>
      </c>
      <c r="R19" s="2">
        <f t="shared" si="0"/>
        <v>96.474655199375306</v>
      </c>
      <c r="S19" s="2">
        <f t="shared" si="0"/>
        <v>94.423397688219197</v>
      </c>
      <c r="U19" s="2">
        <v>2037</v>
      </c>
      <c r="V19" s="2">
        <f t="shared" si="4"/>
        <v>1.474087289468585</v>
      </c>
      <c r="W19" s="2">
        <f t="shared" si="1"/>
        <v>3.5253448006246941</v>
      </c>
      <c r="X19" s="2">
        <f t="shared" si="1"/>
        <v>5.5766023117808032</v>
      </c>
      <c r="Z19" s="2">
        <v>2037</v>
      </c>
      <c r="AA19" s="2">
        <f t="shared" si="5"/>
        <v>469.02272048257834</v>
      </c>
      <c r="AB19" s="2">
        <f t="shared" si="2"/>
        <v>1121.6885328576361</v>
      </c>
      <c r="AC19" s="2">
        <f t="shared" si="2"/>
        <v>1774.354345232694</v>
      </c>
    </row>
    <row r="20" spans="1:29" x14ac:dyDescent="0.25">
      <c r="A20" s="2">
        <v>2035</v>
      </c>
      <c r="B20" s="2">
        <v>0.52047252408477807</v>
      </c>
      <c r="C20" s="2">
        <v>0.77197571752643923</v>
      </c>
      <c r="D20" s="2">
        <v>1.0234789109681006</v>
      </c>
      <c r="F20" s="2">
        <v>2038</v>
      </c>
      <c r="G20" s="2">
        <f>(B23-$B$6)*$B$2*Output!$L$98*$D$2/Output!$L$95/1000000</f>
        <v>165.91672786594907</v>
      </c>
      <c r="H20" s="2">
        <f>(C23-$B$6)*$B$2*Output!$L$98*$D$2/Output!$L$95/1000000</f>
        <v>396.52353329597366</v>
      </c>
      <c r="I20" s="2">
        <f>(D23-$B$6)*$B$2*Output!$L$98*$D$2/Output!$L$95/1000000</f>
        <v>627.13033872599829</v>
      </c>
      <c r="K20" s="2">
        <v>2038</v>
      </c>
      <c r="L20" s="2">
        <f>(B23-$B$6)*$B$2*Output!$L$101*$E$2/Output!$L$95/1000000</f>
        <v>141.76984023446207</v>
      </c>
      <c r="M20" s="2">
        <f>(C23-$B$6)*$B$2*Output!$L$101*$E$2/Output!$L$95/1000000</f>
        <v>338.81501092519778</v>
      </c>
      <c r="N20" s="2">
        <f>(D23-$B$6)*$B$2*Output!$L$101*$E$2/Output!$L$95/1000000</f>
        <v>535.86018161593347</v>
      </c>
      <c r="P20" s="2">
        <v>2038</v>
      </c>
      <c r="Q20" s="2">
        <f t="shared" si="3"/>
        <v>98.420620761283658</v>
      </c>
      <c r="R20" s="2">
        <f t="shared" si="0"/>
        <v>96.225449692715188</v>
      </c>
      <c r="S20" s="2">
        <f t="shared" si="0"/>
        <v>94.030278624146717</v>
      </c>
      <c r="U20" s="2">
        <v>2038</v>
      </c>
      <c r="V20" s="2">
        <f t="shared" si="4"/>
        <v>1.5793792387163421</v>
      </c>
      <c r="W20" s="2">
        <f t="shared" si="1"/>
        <v>3.7745503072848123</v>
      </c>
      <c r="X20" s="2">
        <f t="shared" si="1"/>
        <v>5.9697213758532826</v>
      </c>
      <c r="Z20" s="2">
        <v>2038</v>
      </c>
      <c r="AA20" s="2">
        <f t="shared" si="5"/>
        <v>502.52434337419135</v>
      </c>
      <c r="AB20" s="2">
        <f t="shared" si="2"/>
        <v>1200.9803397458868</v>
      </c>
      <c r="AC20" s="2">
        <f t="shared" si="2"/>
        <v>1899.4363361175824</v>
      </c>
    </row>
    <row r="21" spans="1:29" x14ac:dyDescent="0.25">
      <c r="A21" s="2">
        <v>2036</v>
      </c>
      <c r="B21" s="2">
        <v>0.53526190109184302</v>
      </c>
      <c r="C21" s="2">
        <v>0.80445899506224683</v>
      </c>
      <c r="D21" s="2">
        <v>1.073656089032651</v>
      </c>
      <c r="F21" s="2">
        <v>2039</v>
      </c>
      <c r="G21" s="2">
        <f>(B24-$B$6)*$B$2*Output!$L$98*$D$2/Output!$L$95/1000000</f>
        <v>176.97784305701242</v>
      </c>
      <c r="H21" s="2">
        <f>(C24-$B$6)*$B$2*Output!$L$98*$D$2/Output!$L$95/1000000</f>
        <v>423.71537267582318</v>
      </c>
      <c r="I21" s="2">
        <f>(D24-$B$6)*$B$2*Output!$L$98*$D$2/Output!$L$95/1000000</f>
        <v>670.45290229463433</v>
      </c>
      <c r="K21" s="2">
        <v>2039</v>
      </c>
      <c r="L21" s="2">
        <f>(B24-$B$6)*$B$2*Output!$L$101*$E$2/Output!$L$95/1000000</f>
        <v>151.22116291675962</v>
      </c>
      <c r="M21" s="2">
        <f>(C24-$B$6)*$B$2*Output!$L$101*$E$2/Output!$L$95/1000000</f>
        <v>362.04945373362284</v>
      </c>
      <c r="N21" s="2">
        <f>(D24-$B$6)*$B$2*Output!$L$101*$E$2/Output!$L$95/1000000</f>
        <v>572.87774455048634</v>
      </c>
      <c r="P21" s="2">
        <v>2039</v>
      </c>
      <c r="Q21" s="2">
        <f t="shared" si="3"/>
        <v>98.315328812035901</v>
      </c>
      <c r="R21" s="2">
        <f t="shared" si="0"/>
        <v>95.966607639045094</v>
      </c>
      <c r="S21" s="2">
        <f t="shared" si="0"/>
        <v>93.617886466054301</v>
      </c>
      <c r="U21" s="2">
        <v>2039</v>
      </c>
      <c r="V21" s="2">
        <f t="shared" si="4"/>
        <v>1.6846711879640992</v>
      </c>
      <c r="W21" s="2">
        <f t="shared" si="1"/>
        <v>4.0333923609549061</v>
      </c>
      <c r="X21" s="2">
        <f t="shared" si="1"/>
        <v>6.3821135339456987</v>
      </c>
      <c r="Z21" s="2">
        <v>2039</v>
      </c>
      <c r="AA21" s="2">
        <f t="shared" si="5"/>
        <v>536.02596626580441</v>
      </c>
      <c r="AB21" s="2">
        <f t="shared" si="2"/>
        <v>1283.3382876469307</v>
      </c>
      <c r="AC21" s="2">
        <f t="shared" si="2"/>
        <v>2030.6506090280529</v>
      </c>
    </row>
    <row r="22" spans="1:29" x14ac:dyDescent="0.25">
      <c r="A22" s="2">
        <v>2037</v>
      </c>
      <c r="B22" s="2">
        <v>0.55005127809890797</v>
      </c>
      <c r="C22" s="2">
        <v>0.83817226823916646</v>
      </c>
      <c r="D22" s="2">
        <v>1.1262932583794252</v>
      </c>
      <c r="F22" s="2">
        <v>2040</v>
      </c>
      <c r="G22" s="2">
        <f>(B25-$B$6)*$B$2*Output!$L$98*$D$2/Output!$L$95/1000000</f>
        <v>188.03895824807566</v>
      </c>
      <c r="H22" s="2">
        <f>(C25-$B$6)*$B$2*Output!$L$98*$D$2/Output!$L$95/1000000</f>
        <v>451.96918019351165</v>
      </c>
      <c r="I22" s="2">
        <f>(D25-$B$6)*$B$2*Output!$L$98*$D$2/Output!$L$95/1000000</f>
        <v>715.89940213894795</v>
      </c>
      <c r="K22" s="2">
        <v>2040</v>
      </c>
      <c r="L22" s="2">
        <f>(B25-$B$6)*$B$2*Output!$L$101*$E$2/Output!$L$95/1000000</f>
        <v>160.67248559905707</v>
      </c>
      <c r="M22" s="2">
        <f>(C25-$B$6)*$B$2*Output!$L$101*$E$2/Output!$L$95/1000000</f>
        <v>386.19130988832097</v>
      </c>
      <c r="N22" s="2">
        <f>(D25-$B$6)*$B$2*Output!$L$101*$E$2/Output!$L$95/1000000</f>
        <v>611.71013417758513</v>
      </c>
      <c r="P22" s="2">
        <v>2040</v>
      </c>
      <c r="Q22" s="2">
        <f t="shared" si="3"/>
        <v>98.210036862788144</v>
      </c>
      <c r="R22" s="2">
        <f t="shared" si="3"/>
        <v>95.697656596060583</v>
      </c>
      <c r="S22" s="2">
        <f t="shared" si="3"/>
        <v>93.185276329333021</v>
      </c>
      <c r="U22" s="2">
        <v>2040</v>
      </c>
      <c r="V22" s="2">
        <f t="shared" si="4"/>
        <v>1.7899631372118563</v>
      </c>
      <c r="W22" s="2">
        <f t="shared" si="4"/>
        <v>4.3023434039394175</v>
      </c>
      <c r="X22" s="2">
        <f t="shared" si="4"/>
        <v>6.8147236706669787</v>
      </c>
      <c r="Z22" s="2">
        <v>2040</v>
      </c>
      <c r="AA22" s="2">
        <f t="shared" si="5"/>
        <v>569.52758915741754</v>
      </c>
      <c r="AB22" s="2">
        <f t="shared" si="5"/>
        <v>1368.9126974925634</v>
      </c>
      <c r="AC22" s="2">
        <f t="shared" si="5"/>
        <v>2168.2978058277095</v>
      </c>
    </row>
    <row r="23" spans="1:29" x14ac:dyDescent="0.25">
      <c r="A23" s="2">
        <v>2038</v>
      </c>
      <c r="B23" s="2">
        <v>0.56484065510597281</v>
      </c>
      <c r="C23" s="2">
        <v>0.8731758389448494</v>
      </c>
      <c r="D23" s="2">
        <v>1.181511022783726</v>
      </c>
      <c r="F23" s="2">
        <v>2041</v>
      </c>
      <c r="G23" s="2">
        <f>(B26-$B$6)*$B$2*Output!$L$98*$D$2/Output!$L$95/1000000</f>
        <v>199.10007343913901</v>
      </c>
      <c r="H23" s="2">
        <f>(C26-$B$6)*$B$2*Output!$L$98*$D$2/Output!$L$95/1000000</f>
        <v>471.08286119426424</v>
      </c>
      <c r="I23" s="2">
        <f>(D26-$B$6)*$B$2*Output!$L$98*$D$2/Output!$L$95/1000000</f>
        <v>743.06564894938981</v>
      </c>
      <c r="K23" s="2">
        <v>2041</v>
      </c>
      <c r="L23" s="2">
        <f>(B26-$B$6)*$B$2*Output!$L$101*$E$2/Output!$L$95/1000000</f>
        <v>170.1238082813546</v>
      </c>
      <c r="M23" s="2">
        <f>(C26-$B$6)*$B$2*Output!$L$101*$E$2/Output!$L$95/1000000</f>
        <v>402.52325867143867</v>
      </c>
      <c r="N23" s="2">
        <f>(D26-$B$6)*$B$2*Output!$L$101*$E$2/Output!$L$95/1000000</f>
        <v>634.92270906152305</v>
      </c>
      <c r="P23" s="2">
        <v>2041</v>
      </c>
      <c r="Q23" s="2">
        <f t="shared" si="3"/>
        <v>98.104744913540387</v>
      </c>
      <c r="R23" s="2">
        <f t="shared" si="3"/>
        <v>95.515711403816766</v>
      </c>
      <c r="S23" s="2">
        <f t="shared" si="3"/>
        <v>92.926677894093132</v>
      </c>
      <c r="U23" s="2">
        <v>2041</v>
      </c>
      <c r="V23" s="2">
        <f t="shared" si="4"/>
        <v>1.8952550864596134</v>
      </c>
      <c r="W23" s="2">
        <f t="shared" si="4"/>
        <v>4.4842885961832337</v>
      </c>
      <c r="X23" s="2">
        <f t="shared" si="4"/>
        <v>7.0733221059068683</v>
      </c>
      <c r="Z23" s="2">
        <v>2041</v>
      </c>
      <c r="AA23" s="2">
        <f t="shared" si="5"/>
        <v>603.02921204903055</v>
      </c>
      <c r="AB23" s="2">
        <f t="shared" si="5"/>
        <v>1426.8037258289414</v>
      </c>
      <c r="AC23" s="2">
        <f t="shared" si="5"/>
        <v>2250.5782396088566</v>
      </c>
    </row>
    <row r="24" spans="1:29" x14ac:dyDescent="0.25">
      <c r="A24" s="2">
        <v>2039</v>
      </c>
      <c r="B24" s="2">
        <v>0.57963003211303776</v>
      </c>
      <c r="C24" s="2">
        <v>0.90953296543324014</v>
      </c>
      <c r="D24" s="2">
        <v>1.2394358987534428</v>
      </c>
      <c r="F24" s="2">
        <v>2042</v>
      </c>
      <c r="G24" s="2">
        <f>(B27-$B$6)*$B$2*Output!$L$98*$D$2/Output!$L$95/1000000</f>
        <v>210.1611886302023</v>
      </c>
      <c r="H24" s="2">
        <f>(C27-$B$6)*$B$2*Output!$L$98*$D$2/Output!$L$95/1000000</f>
        <v>490.57600559122727</v>
      </c>
      <c r="I24" s="2">
        <f>(D27-$B$6)*$B$2*Output!$L$98*$D$2/Output!$L$95/1000000</f>
        <v>770.99082255225301</v>
      </c>
      <c r="K24" s="2">
        <v>2042</v>
      </c>
      <c r="L24" s="2">
        <f>(B27-$B$6)*$B$2*Output!$L$101*$E$2/Output!$L$95/1000000</f>
        <v>179.57513096365204</v>
      </c>
      <c r="M24" s="2">
        <f>(C27-$B$6)*$B$2*Output!$L$101*$E$2/Output!$L$95/1000000</f>
        <v>419.17944519566629</v>
      </c>
      <c r="N24" s="2">
        <f>(D27-$B$6)*$B$2*Output!$L$101*$E$2/Output!$L$95/1000000</f>
        <v>658.78375942768105</v>
      </c>
      <c r="P24" s="2">
        <v>2042</v>
      </c>
      <c r="Q24" s="2">
        <f t="shared" si="3"/>
        <v>97.999452964292644</v>
      </c>
      <c r="R24" s="2">
        <f t="shared" si="3"/>
        <v>95.330154058551756</v>
      </c>
      <c r="S24" s="2">
        <f t="shared" si="3"/>
        <v>92.660855152810868</v>
      </c>
      <c r="U24" s="2">
        <v>2042</v>
      </c>
      <c r="V24" s="2">
        <f t="shared" si="4"/>
        <v>2.0005470357073563</v>
      </c>
      <c r="W24" s="2">
        <f t="shared" si="4"/>
        <v>4.6698459414482443</v>
      </c>
      <c r="X24" s="2">
        <f t="shared" si="4"/>
        <v>7.3391448471891323</v>
      </c>
      <c r="Z24" s="2">
        <v>2042</v>
      </c>
      <c r="AA24" s="2">
        <f t="shared" si="5"/>
        <v>636.53083494063912</v>
      </c>
      <c r="AB24" s="2">
        <f t="shared" si="5"/>
        <v>1485.8440631980368</v>
      </c>
      <c r="AC24" s="2">
        <f t="shared" si="5"/>
        <v>2335.1572914554345</v>
      </c>
    </row>
    <row r="25" spans="1:29" x14ac:dyDescent="0.25">
      <c r="A25" s="2">
        <v>2040</v>
      </c>
      <c r="B25" s="2">
        <v>0.5944194091201026</v>
      </c>
      <c r="C25" s="2">
        <v>0.94731000726368242</v>
      </c>
      <c r="D25" s="2">
        <v>1.3002006054072626</v>
      </c>
      <c r="F25" s="2">
        <v>2043</v>
      </c>
      <c r="G25" s="2">
        <f>(B28-$B$6)*$B$2*Output!$L$98*$D$2/Output!$L$95/1000000</f>
        <v>221.22230382126557</v>
      </c>
      <c r="H25" s="2">
        <f>(C28-$B$6)*$B$2*Output!$L$98*$D$2/Output!$L$95/1000000</f>
        <v>510.45921422080471</v>
      </c>
      <c r="I25" s="2">
        <f>(D28-$B$6)*$B$2*Output!$L$98*$D$2/Output!$L$95/1000000</f>
        <v>799.69612462034411</v>
      </c>
      <c r="K25" s="2">
        <v>2043</v>
      </c>
      <c r="L25" s="2">
        <f>(B28-$B$6)*$B$2*Output!$L$101*$E$2/Output!$L$95/1000000</f>
        <v>189.0264536459496</v>
      </c>
      <c r="M25" s="2">
        <f>(C28-$B$6)*$B$2*Output!$L$101*$E$2/Output!$L$95/1000000</f>
        <v>436.16892749211752</v>
      </c>
      <c r="N25" s="2">
        <f>(D28-$B$6)*$B$2*Output!$L$101*$E$2/Output!$L$95/1000000</f>
        <v>683.31140133828569</v>
      </c>
      <c r="P25" s="2">
        <v>2043</v>
      </c>
      <c r="Q25" s="2">
        <f t="shared" si="3"/>
        <v>97.894161015044872</v>
      </c>
      <c r="R25" s="2">
        <f t="shared" si="3"/>
        <v>95.140883649759743</v>
      </c>
      <c r="S25" s="2">
        <f t="shared" si="3"/>
        <v>92.387606284474614</v>
      </c>
      <c r="U25" s="2">
        <v>2043</v>
      </c>
      <c r="V25" s="2">
        <f t="shared" si="4"/>
        <v>2.1058389849551276</v>
      </c>
      <c r="W25" s="2">
        <f t="shared" si="4"/>
        <v>4.8591163502402566</v>
      </c>
      <c r="X25" s="2">
        <f t="shared" si="4"/>
        <v>7.6123937155253856</v>
      </c>
      <c r="Z25" s="2">
        <v>2043</v>
      </c>
      <c r="AA25" s="2">
        <f t="shared" si="5"/>
        <v>670.0324578322568</v>
      </c>
      <c r="AB25" s="2">
        <f t="shared" si="5"/>
        <v>1546.065817142121</v>
      </c>
      <c r="AC25" s="2">
        <f t="shared" si="5"/>
        <v>2422.0991764519849</v>
      </c>
    </row>
    <row r="26" spans="1:29" x14ac:dyDescent="0.25">
      <c r="A26" s="2">
        <v>2041</v>
      </c>
      <c r="B26" s="2">
        <v>0.60920878612716756</v>
      </c>
      <c r="C26" s="2">
        <v>0.97286614960828899</v>
      </c>
      <c r="D26" s="2">
        <v>1.3365235130894106</v>
      </c>
      <c r="F26" s="2">
        <v>2044</v>
      </c>
      <c r="G26" s="2">
        <f>(B29-$B$6)*$B$2*Output!$L$98*$D$2/Output!$L$95/1000000</f>
        <v>232.28341901232889</v>
      </c>
      <c r="H26" s="2">
        <f>(C29-$B$6)*$B$2*Output!$L$98*$D$2/Output!$L$95/1000000</f>
        <v>530.74338406847062</v>
      </c>
      <c r="I26" s="2">
        <f>(D29-$B$6)*$B$2*Output!$L$98*$D$2/Output!$L$95/1000000</f>
        <v>829.20334912461271</v>
      </c>
      <c r="K26" s="2">
        <v>2044</v>
      </c>
      <c r="L26" s="2">
        <f>(B29-$B$6)*$B$2*Output!$L$101*$E$2/Output!$L$95/1000000</f>
        <v>198.47777632824707</v>
      </c>
      <c r="M26" s="2">
        <f>(C29-$B$6)*$B$2*Output!$L$101*$E$2/Output!$L$95/1000000</f>
        <v>453.50101664057075</v>
      </c>
      <c r="N26" s="2">
        <f>(D29-$B$6)*$B$2*Output!$L$101*$E$2/Output!$L$95/1000000</f>
        <v>708.5242569528948</v>
      </c>
      <c r="P26" s="2">
        <v>2044</v>
      </c>
      <c r="Q26" s="2">
        <f t="shared" si="3"/>
        <v>97.78886906579713</v>
      </c>
      <c r="R26" s="2">
        <f t="shared" si="3"/>
        <v>94.94779644786</v>
      </c>
      <c r="S26" s="2">
        <f t="shared" si="3"/>
        <v>92.106723829922871</v>
      </c>
      <c r="U26" s="2">
        <v>2044</v>
      </c>
      <c r="V26" s="2">
        <f t="shared" si="4"/>
        <v>2.2111309342028704</v>
      </c>
      <c r="W26" s="2">
        <f t="shared" si="4"/>
        <v>5.0522035521399999</v>
      </c>
      <c r="X26" s="2">
        <f t="shared" si="4"/>
        <v>7.8932761700771294</v>
      </c>
      <c r="Z26" s="2">
        <v>2044</v>
      </c>
      <c r="AA26" s="2">
        <f t="shared" si="5"/>
        <v>703.53408072386526</v>
      </c>
      <c r="AB26" s="2">
        <f t="shared" si="5"/>
        <v>1607.5019921721862</v>
      </c>
      <c r="AC26" s="2">
        <f t="shared" si="5"/>
        <v>2511.469903620507</v>
      </c>
    </row>
    <row r="27" spans="1:29" x14ac:dyDescent="0.25">
      <c r="A27" s="2">
        <v>2042</v>
      </c>
      <c r="B27" s="2">
        <v>0.6239981631342324</v>
      </c>
      <c r="C27" s="2">
        <v>0.99892965736135564</v>
      </c>
      <c r="D27" s="2">
        <v>1.3738611515884795</v>
      </c>
      <c r="F27" s="2">
        <v>2045</v>
      </c>
      <c r="G27" s="2">
        <f>(B30-$B$6)*$B$2*Output!$L$98*$D$2/Output!$L$95/1000000</f>
        <v>243.34453420339224</v>
      </c>
      <c r="H27" s="2">
        <f>(C30-$B$6)*$B$2*Output!$L$98*$D$2/Output!$L$95/1000000</f>
        <v>551.43971654210645</v>
      </c>
      <c r="I27" s="2">
        <f>(D30-$B$6)*$B$2*Output!$L$98*$D$2/Output!$L$95/1000000</f>
        <v>859.53489888082106</v>
      </c>
      <c r="K27" s="2">
        <v>2045</v>
      </c>
      <c r="L27" s="2">
        <f>(B30-$B$6)*$B$2*Output!$L$101*$E$2/Output!$L$95/1000000</f>
        <v>207.92909901054463</v>
      </c>
      <c r="M27" s="2">
        <f>(C30-$B$6)*$B$2*Output!$L$101*$E$2/Output!$L$95/1000000</f>
        <v>471.18528383873581</v>
      </c>
      <c r="N27" s="2">
        <f>(D30-$B$6)*$B$2*Output!$L$101*$E$2/Output!$L$95/1000000</f>
        <v>734.44146866692734</v>
      </c>
      <c r="P27" s="2">
        <v>2045</v>
      </c>
      <c r="Q27" s="2">
        <f t="shared" si="3"/>
        <v>97.683577116549358</v>
      </c>
      <c r="R27" s="2">
        <f t="shared" si="3"/>
        <v>94.75078582544198</v>
      </c>
      <c r="S27" s="2">
        <f t="shared" si="3"/>
        <v>91.817994534334588</v>
      </c>
      <c r="U27" s="2">
        <v>2045</v>
      </c>
      <c r="V27" s="2">
        <f t="shared" si="4"/>
        <v>2.3164228834506417</v>
      </c>
      <c r="W27" s="2">
        <f t="shared" si="4"/>
        <v>5.2492141745580199</v>
      </c>
      <c r="X27" s="2">
        <f t="shared" si="4"/>
        <v>8.1820054656654122</v>
      </c>
      <c r="Z27" s="2">
        <v>2045</v>
      </c>
      <c r="AA27" s="2">
        <f t="shared" si="5"/>
        <v>737.03570361548282</v>
      </c>
      <c r="AB27" s="2">
        <f t="shared" si="5"/>
        <v>1670.1865148260497</v>
      </c>
      <c r="AC27" s="2">
        <f t="shared" si="5"/>
        <v>2603.3373260366211</v>
      </c>
    </row>
    <row r="28" spans="1:29" x14ac:dyDescent="0.25">
      <c r="A28" s="2">
        <v>2043</v>
      </c>
      <c r="B28" s="2">
        <v>0.63878754014129735</v>
      </c>
      <c r="C28" s="2">
        <v>1.025514704479437</v>
      </c>
      <c r="D28" s="2">
        <v>1.4122418688175773</v>
      </c>
      <c r="F28" s="2">
        <v>2046</v>
      </c>
      <c r="G28" s="2">
        <f>(B31-$B$6)*$B$2*Output!$L$98*$D$2/Output!$L$95/1000000</f>
        <v>254.40564939445548</v>
      </c>
      <c r="H28" s="2">
        <f>(C31-$B$6)*$B$2*Output!$L$98*$D$2/Output!$L$95/1000000</f>
        <v>572.55972597646257</v>
      </c>
      <c r="I28" s="2">
        <f>(D31-$B$6)*$B$2*Output!$L$98*$D$2/Output!$L$95/1000000</f>
        <v>890.71380255847043</v>
      </c>
      <c r="K28" s="2">
        <v>2046</v>
      </c>
      <c r="L28" s="2">
        <f>(B31-$B$6)*$B$2*Output!$L$101*$E$2/Output!$L$95/1000000</f>
        <v>217.38042169284211</v>
      </c>
      <c r="M28" s="2">
        <f>(C31-$B$6)*$B$2*Output!$L$101*$E$2/Output!$L$95/1000000</f>
        <v>489.23156766900843</v>
      </c>
      <c r="N28" s="2">
        <f>(D31-$B$6)*$B$2*Output!$L$101*$E$2/Output!$L$95/1000000</f>
        <v>761.08271364517509</v>
      </c>
      <c r="P28" s="2">
        <v>2046</v>
      </c>
      <c r="Q28" s="2">
        <f t="shared" si="3"/>
        <v>97.578285167301615</v>
      </c>
      <c r="R28" s="2">
        <f t="shared" si="3"/>
        <v>94.549742176310559</v>
      </c>
      <c r="S28" s="2">
        <f t="shared" si="3"/>
        <v>91.521199185319489</v>
      </c>
      <c r="U28" s="2">
        <v>2046</v>
      </c>
      <c r="V28" s="2">
        <f t="shared" si="4"/>
        <v>2.4217148326983846</v>
      </c>
      <c r="W28" s="2">
        <f t="shared" si="4"/>
        <v>5.4502578236894408</v>
      </c>
      <c r="X28" s="2">
        <f t="shared" si="4"/>
        <v>8.4788008146805112</v>
      </c>
      <c r="Z28" s="2">
        <v>2046</v>
      </c>
      <c r="AA28" s="2">
        <f t="shared" si="5"/>
        <v>770.53732650709139</v>
      </c>
      <c r="AB28" s="2">
        <f t="shared" si="5"/>
        <v>1734.1542594264101</v>
      </c>
      <c r="AC28" s="2">
        <f t="shared" si="5"/>
        <v>2697.7711923457332</v>
      </c>
    </row>
    <row r="29" spans="1:29" x14ac:dyDescent="0.25">
      <c r="A29" s="2">
        <v>2044</v>
      </c>
      <c r="B29" s="2">
        <v>0.65357691714836219</v>
      </c>
      <c r="C29" s="2">
        <v>1.0526358608882269</v>
      </c>
      <c r="D29" s="2">
        <v>1.4516948046280922</v>
      </c>
      <c r="F29" s="2">
        <v>2047</v>
      </c>
      <c r="G29" s="2">
        <f>(B32-$B$6)*$B$2*Output!$L$98*$D$2/Output!$L$95/1000000</f>
        <v>265.46676458551883</v>
      </c>
      <c r="H29" s="2">
        <f>(C32-$B$6)*$B$2*Output!$L$98*$D$2/Output!$L$95/1000000</f>
        <v>594.11524837520471</v>
      </c>
      <c r="I29" s="2">
        <f>(D32-$B$6)*$B$2*Output!$L$98*$D$2/Output!$L$95/1000000</f>
        <v>922.76373216489071</v>
      </c>
      <c r="K29" s="2">
        <v>2047</v>
      </c>
      <c r="L29" s="2">
        <f>(B32-$B$6)*$B$2*Output!$L$101*$E$2/Output!$L$95/1000000</f>
        <v>226.83174437513964</v>
      </c>
      <c r="M29" s="2">
        <f>(C32-$B$6)*$B$2*Output!$L$101*$E$2/Output!$L$95/1000000</f>
        <v>507.64998156823282</v>
      </c>
      <c r="N29" s="2">
        <f>(D32-$B$6)*$B$2*Output!$L$101*$E$2/Output!$L$95/1000000</f>
        <v>788.46821876132594</v>
      </c>
      <c r="P29" s="2">
        <v>2047</v>
      </c>
      <c r="Q29" s="2">
        <f t="shared" si="3"/>
        <v>97.472993218053844</v>
      </c>
      <c r="R29" s="2">
        <f t="shared" si="3"/>
        <v>94.344552832269457</v>
      </c>
      <c r="S29" s="2">
        <f t="shared" si="3"/>
        <v>91.21611244648507</v>
      </c>
      <c r="U29" s="2">
        <v>2047</v>
      </c>
      <c r="V29" s="2">
        <f t="shared" si="4"/>
        <v>2.5270067819461559</v>
      </c>
      <c r="W29" s="2">
        <f t="shared" si="4"/>
        <v>5.6554471677305429</v>
      </c>
      <c r="X29" s="2">
        <f t="shared" si="4"/>
        <v>8.7838875535149299</v>
      </c>
      <c r="Z29" s="2">
        <v>2047</v>
      </c>
      <c r="AA29" s="2">
        <f t="shared" si="5"/>
        <v>804.03894939870895</v>
      </c>
      <c r="AB29" s="2">
        <f t="shared" si="5"/>
        <v>1799.4410745585642</v>
      </c>
      <c r="AC29" s="2">
        <f t="shared" si="5"/>
        <v>2794.8431997184193</v>
      </c>
    </row>
    <row r="30" spans="1:29" x14ac:dyDescent="0.25">
      <c r="A30" s="2">
        <v>2045</v>
      </c>
      <c r="B30" s="2">
        <v>0.66836629415542714</v>
      </c>
      <c r="C30" s="2">
        <v>1.0803081035445063</v>
      </c>
      <c r="D30" s="2">
        <v>1.492249912933586</v>
      </c>
      <c r="F30" s="2">
        <v>2048</v>
      </c>
      <c r="G30" s="2">
        <f>(B33-$B$6)*$B$2*Output!$L$98*$D$2/Output!$L$95/1000000</f>
        <v>276.52787977658204</v>
      </c>
      <c r="H30" s="2">
        <f>(C33-$B$6)*$B$2*Output!$L$98*$D$2/Output!$L$95/1000000</f>
        <v>616.11845039718003</v>
      </c>
      <c r="I30" s="2">
        <f>(D33-$B$6)*$B$2*Output!$L$98*$D$2/Output!$L$95/1000000</f>
        <v>955.70902101777824</v>
      </c>
      <c r="K30" s="2">
        <v>2048</v>
      </c>
      <c r="L30" s="2">
        <f>(B33-$B$6)*$B$2*Output!$L$101*$E$2/Output!$L$95/1000000</f>
        <v>236.28306705743705</v>
      </c>
      <c r="M30" s="2">
        <f>(C33-$B$6)*$B$2*Output!$L$101*$E$2/Output!$L$95/1000000</f>
        <v>526.45092150614141</v>
      </c>
      <c r="N30" s="2">
        <f>(D33-$B$6)*$B$2*Output!$L$101*$E$2/Output!$L$95/1000000</f>
        <v>816.61877595484577</v>
      </c>
      <c r="P30" s="2">
        <v>2048</v>
      </c>
      <c r="Q30" s="2">
        <f t="shared" si="3"/>
        <v>97.367701268806101</v>
      </c>
      <c r="R30" s="2">
        <f t="shared" si="3"/>
        <v>94.135101977580078</v>
      </c>
      <c r="S30" s="2">
        <f t="shared" si="3"/>
        <v>90.902502686354055</v>
      </c>
      <c r="U30" s="2">
        <v>2048</v>
      </c>
      <c r="V30" s="2">
        <f t="shared" si="4"/>
        <v>2.6322987311938988</v>
      </c>
      <c r="W30" s="2">
        <f t="shared" si="4"/>
        <v>5.8648980224199221</v>
      </c>
      <c r="X30" s="2">
        <f t="shared" si="4"/>
        <v>9.0974973136459454</v>
      </c>
      <c r="Z30" s="2">
        <v>2048</v>
      </c>
      <c r="AA30" s="2">
        <f t="shared" si="5"/>
        <v>837.54057229031753</v>
      </c>
      <c r="AB30" s="2">
        <f t="shared" si="5"/>
        <v>1866.0838102877547</v>
      </c>
      <c r="AC30" s="2">
        <f t="shared" si="5"/>
        <v>2894.6270482851919</v>
      </c>
    </row>
    <row r="31" spans="1:29" x14ac:dyDescent="0.25">
      <c r="A31" s="2">
        <v>2046</v>
      </c>
      <c r="B31" s="2">
        <v>0.68315567116249198</v>
      </c>
      <c r="C31" s="2">
        <v>1.1085468278071215</v>
      </c>
      <c r="D31" s="2">
        <v>1.5339379844517518</v>
      </c>
      <c r="F31" s="2">
        <v>2049</v>
      </c>
      <c r="G31" s="2">
        <f>(B34-$B$6)*$B$2*Output!$L$98*$D$2/Output!$L$95/1000000</f>
        <v>287.58899496764548</v>
      </c>
      <c r="H31" s="2">
        <f>(C34-$B$6)*$B$2*Output!$L$98*$D$2/Output!$L$95/1000000</f>
        <v>638.58183859373059</v>
      </c>
      <c r="I31" s="2">
        <f>(D34-$B$6)*$B$2*Output!$L$98*$D$2/Output!$L$95/1000000</f>
        <v>989.57468221981583</v>
      </c>
      <c r="K31" s="2">
        <v>2049</v>
      </c>
      <c r="L31" s="2">
        <f>(B34-$B$6)*$B$2*Output!$L$101*$E$2/Output!$L$95/1000000</f>
        <v>245.73438973973458</v>
      </c>
      <c r="M31" s="2">
        <f>(C34-$B$6)*$B$2*Output!$L$101*$E$2/Output!$L$95/1000000</f>
        <v>545.64507387830406</v>
      </c>
      <c r="N31" s="2">
        <f>(D34-$B$6)*$B$2*Output!$L$101*$E$2/Output!$L$95/1000000</f>
        <v>845.55575801687348</v>
      </c>
      <c r="P31" s="2">
        <v>2049</v>
      </c>
      <c r="Q31" s="2">
        <f t="shared" si="3"/>
        <v>97.262409319558358</v>
      </c>
      <c r="R31" s="2">
        <f t="shared" si="3"/>
        <v>93.92127056103044</v>
      </c>
      <c r="S31" s="2">
        <f t="shared" si="3"/>
        <v>90.580131802502535</v>
      </c>
      <c r="U31" s="2">
        <v>2049</v>
      </c>
      <c r="V31" s="2">
        <f t="shared" si="4"/>
        <v>2.7375906804416417</v>
      </c>
      <c r="W31" s="2">
        <f t="shared" si="4"/>
        <v>6.0787294389695603</v>
      </c>
      <c r="X31" s="2">
        <f t="shared" si="4"/>
        <v>9.4198681974974647</v>
      </c>
      <c r="Z31" s="2">
        <v>2049</v>
      </c>
      <c r="AA31" s="2">
        <f t="shared" si="5"/>
        <v>871.0421951819261</v>
      </c>
      <c r="AB31" s="2">
        <f t="shared" si="5"/>
        <v>1934.120346136938</v>
      </c>
      <c r="AC31" s="2">
        <f t="shared" si="5"/>
        <v>2997.1984970919452</v>
      </c>
    </row>
    <row r="32" spans="1:29" x14ac:dyDescent="0.25">
      <c r="A32" s="2">
        <v>2047</v>
      </c>
      <c r="B32" s="2">
        <v>0.69794504816955694</v>
      </c>
      <c r="C32" s="2">
        <v>1.1373678591256267</v>
      </c>
      <c r="D32" s="2">
        <v>1.5767906700816965</v>
      </c>
      <c r="F32" s="2">
        <v>2050</v>
      </c>
      <c r="G32" s="2">
        <f>(B35-$B$6)*$B$2*Output!$L$98*$D$2/Output!$L$95/1000000</f>
        <v>298.65011015870869</v>
      </c>
      <c r="H32" s="2">
        <f>(C35-$B$6)*$B$2*Output!$L$98*$D$2/Output!$L$95/1000000</f>
        <v>661.5182689040596</v>
      </c>
      <c r="I32" s="2">
        <f>(D35-$B$6)*$B$2*Output!$L$98*$D$2/Output!$L$95/1000000</f>
        <v>1024.3864276494107</v>
      </c>
      <c r="K32" s="2">
        <v>2050</v>
      </c>
      <c r="L32" s="2">
        <f>(B35-$B$6)*$B$2*Output!$L$101*$E$2/Output!$L$95/1000000</f>
        <v>255.18571242203205</v>
      </c>
      <c r="M32" s="2">
        <f>(C35-$B$6)*$B$2*Output!$L$101*$E$2/Output!$L$95/1000000</f>
        <v>565.24342361957542</v>
      </c>
      <c r="N32" s="2">
        <f>(D35-$B$6)*$B$2*Output!$L$101*$E$2/Output!$L$95/1000000</f>
        <v>875.30113481711885</v>
      </c>
      <c r="P32" s="2">
        <v>2050</v>
      </c>
      <c r="Q32" s="2">
        <f t="shared" si="3"/>
        <v>97.157117370310587</v>
      </c>
      <c r="R32" s="2">
        <f t="shared" si="3"/>
        <v>93.702936205547815</v>
      </c>
      <c r="S32" s="2">
        <f t="shared" si="3"/>
        <v>90.248755040785028</v>
      </c>
      <c r="U32" s="2">
        <v>2050</v>
      </c>
      <c r="V32" s="2">
        <f t="shared" si="4"/>
        <v>2.842882629689413</v>
      </c>
      <c r="W32" s="2">
        <f t="shared" si="4"/>
        <v>6.2970637944521854</v>
      </c>
      <c r="X32" s="2">
        <f t="shared" si="4"/>
        <v>9.7512449592149721</v>
      </c>
      <c r="Z32" s="2">
        <v>2050</v>
      </c>
      <c r="AA32" s="2">
        <f t="shared" si="5"/>
        <v>904.54381807354355</v>
      </c>
      <c r="AB32" s="2">
        <f t="shared" si="5"/>
        <v>2003.5896198460875</v>
      </c>
      <c r="AC32" s="2">
        <f t="shared" si="5"/>
        <v>3102.6354216186355</v>
      </c>
    </row>
    <row r="33" spans="1:29" x14ac:dyDescent="0.25">
      <c r="A33" s="2">
        <v>2048</v>
      </c>
      <c r="B33" s="2">
        <v>0.71273442517662178</v>
      </c>
      <c r="C33" s="2">
        <v>1.1667874650554626</v>
      </c>
      <c r="D33" s="2">
        <v>1.620840504934304</v>
      </c>
    </row>
    <row r="34" spans="1:29" x14ac:dyDescent="0.25">
      <c r="A34" s="2">
        <v>2049</v>
      </c>
      <c r="B34" s="2">
        <v>0.72752380218368673</v>
      </c>
      <c r="C34" s="2">
        <v>1.196822367608801</v>
      </c>
      <c r="D34" s="2">
        <v>1.6661209330339157</v>
      </c>
    </row>
    <row r="35" spans="1:29" x14ac:dyDescent="0.25">
      <c r="A35" s="2">
        <v>2050</v>
      </c>
      <c r="B35" s="2">
        <v>0.74231317919075157</v>
      </c>
      <c r="C35" s="2">
        <v>1.2274897559504208</v>
      </c>
      <c r="D35" s="2">
        <v>1.7126663327100902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Output!L112</f>
        <v>8.028772255520264E-2</v>
      </c>
      <c r="C39" s="2">
        <f>Output!L142</f>
        <v>8.028772255520264E-2</v>
      </c>
      <c r="D39" s="2">
        <f>Output!L172</f>
        <v>8.028772255520264E-2</v>
      </c>
      <c r="F39" s="2">
        <v>2024</v>
      </c>
      <c r="G39" s="2">
        <f>((G6*B39+L6*R39)*1000000)/10^9</f>
        <v>1.6423898292232107E-3</v>
      </c>
      <c r="H39" s="2">
        <f>((G6*C39+L6*S39)*1000000)/10^9</f>
        <v>1.6423898292232107E-3</v>
      </c>
      <c r="I39" s="2">
        <f>((G6*D39+L6*T39)*1000000)/10^9</f>
        <v>1.6423898292232107E-3</v>
      </c>
      <c r="J39" s="2">
        <f>((H6*B39+M6*R39)*1000000)/10^9</f>
        <v>3.2921740429882411E-3</v>
      </c>
      <c r="K39" s="2">
        <f>((H6*C39+M6*S39)*1000000)/10^9</f>
        <v>3.2921740429882411E-3</v>
      </c>
      <c r="L39" s="2">
        <f>((H6*D39+M6*T39)*1000000)/10^9</f>
        <v>3.2921740429882411E-3</v>
      </c>
      <c r="M39" s="2">
        <f>((I6*B39+N6*R39)*1000000)/10^9</f>
        <v>4.9419582567532651E-3</v>
      </c>
      <c r="N39" s="2">
        <f>((I6*C39+N6*S39)*1000000)/10^9</f>
        <v>4.9419582567532651E-3</v>
      </c>
      <c r="O39" s="2">
        <f>((I6*D39+N6*T39)*1000000)/10^9</f>
        <v>4.9419582567532651E-3</v>
      </c>
      <c r="Q39" s="2">
        <v>2024</v>
      </c>
      <c r="R39" s="2">
        <f>Output!L232</f>
        <v>7.9810848382612154E-2</v>
      </c>
      <c r="S39" s="2">
        <f>Output!L262</f>
        <v>7.9810848382612154E-2</v>
      </c>
      <c r="T39" s="2">
        <f>Output!L292</f>
        <v>7.9810848382612154E-2</v>
      </c>
      <c r="Z39" s="2">
        <v>2024</v>
      </c>
      <c r="AA39" s="2">
        <f>0.181/10^3*AA6</f>
        <v>6.0637937433819632E-3</v>
      </c>
      <c r="AB39" s="2">
        <f t="shared" ref="AB39:AC39" si="6">0.181/10^3*AB6</f>
        <v>1.2154887961914995E-2</v>
      </c>
      <c r="AC39" s="2">
        <f t="shared" si="6"/>
        <v>1.8245982180448029E-2</v>
      </c>
    </row>
    <row r="40" spans="1:29" x14ac:dyDescent="0.25">
      <c r="A40" s="2">
        <v>2025</v>
      </c>
      <c r="B40" s="2">
        <f>Output!L113</f>
        <v>7.7711104996158895E-2</v>
      </c>
      <c r="C40" s="2">
        <f>Output!L143</f>
        <v>7.5333694273559099E-2</v>
      </c>
      <c r="D40" s="2">
        <f>Output!L173</f>
        <v>7.38951366727537E-2</v>
      </c>
      <c r="F40" s="2">
        <v>2025</v>
      </c>
      <c r="G40" s="2">
        <f>G39+((G7-G6)*B40+(L7-L6)*R40)*1000000/10^9</f>
        <v>3.2337478153254564E-3</v>
      </c>
      <c r="H40" s="2">
        <f>H39+((G7-G6)*C40+(L7-L6)*S40)*1000000/10^9</f>
        <v>3.1868222365589952E-3</v>
      </c>
      <c r="I40" s="2">
        <f>I39+((G7-G6)*D40+(L7-L6)*T40)*1000000/10^9</f>
        <v>3.1584278378272248E-3</v>
      </c>
      <c r="J40" s="2">
        <f>J39+((H7-H6)*B40+(M7-M6)*R40)*1000000/10^9</f>
        <v>6.7926817162436339E-3</v>
      </c>
      <c r="K40" s="2">
        <f>K39+((H7-H6)*C40+(M7-M6)*S40)*1000000/10^9</f>
        <v>6.6894595940194049E-3</v>
      </c>
      <c r="L40" s="2">
        <f>L39+((H7-H6)*D40+(M7-M6)*T40)*1000000/10^9</f>
        <v>6.6270004795360039E-3</v>
      </c>
      <c r="M40" s="2">
        <f>M39+((I7-I6)*B40+(N7-N6)*R40)*1000000/10^9</f>
        <v>1.035161561716182E-2</v>
      </c>
      <c r="N40" s="2">
        <f>N39+((I7-I6)*C40+(N7-N6)*S40)*1000000/10^9</f>
        <v>1.0192096951479821E-2</v>
      </c>
      <c r="O40" s="2">
        <f>O39+((I7-I6)*D40+(N7-N6)*T40)*1000000/10^9</f>
        <v>1.009557312124479E-2</v>
      </c>
      <c r="Q40" s="2">
        <v>2025</v>
      </c>
      <c r="R40" s="2">
        <f>Output!L233</f>
        <v>7.7426887930254748E-2</v>
      </c>
      <c r="S40" s="2">
        <f>Output!L263</f>
        <v>7.5244255340008503E-2</v>
      </c>
      <c r="T40" s="2">
        <f>Output!L293</f>
        <v>7.3923556870612056E-2</v>
      </c>
      <c r="Z40" s="2">
        <v>2025</v>
      </c>
      <c r="AA40" s="2">
        <f t="shared" ref="AA40:AC55" si="7">0.181/10^3*AA7</f>
        <v>1.2127587486763926E-2</v>
      </c>
      <c r="AB40" s="2">
        <f t="shared" si="7"/>
        <v>2.5493405575877679E-2</v>
      </c>
      <c r="AC40" s="2">
        <f t="shared" si="7"/>
        <v>3.8859223664992254E-2</v>
      </c>
    </row>
    <row r="41" spans="1:29" x14ac:dyDescent="0.25">
      <c r="A41" s="2">
        <v>2026</v>
      </c>
      <c r="B41" s="2">
        <f>Output!L114</f>
        <v>7.5382462160505273E-2</v>
      </c>
      <c r="C41" s="2">
        <f>Output!L144</f>
        <v>7.2410663108215353E-2</v>
      </c>
      <c r="D41" s="2">
        <f>Output!L174</f>
        <v>7.0612525522275552E-2</v>
      </c>
      <c r="F41" s="2">
        <v>2026</v>
      </c>
      <c r="G41" s="2">
        <f t="shared" ref="G41:G65" si="8">G40+((G8-G7)*B41+(L8-L7)*R41)*1000000/10^9</f>
        <v>4.7789690358728881E-3</v>
      </c>
      <c r="H41" s="2">
        <f t="shared" ref="H41:H65" si="9">H40+((G8-G7)*C41+(L8-L7)*S41)*1000000/10^9</f>
        <v>4.6733857800039073E-3</v>
      </c>
      <c r="I41" s="2">
        <f t="shared" ref="I41:I65" si="10">I40+((G8-G7)*D41+(L8-L7)*T41)*1000000/10^9</f>
        <v>4.6094995555981616E-3</v>
      </c>
      <c r="J41" s="2">
        <f t="shared" ref="J41:J65" si="11">J40+((H8-H7)*B41+(M8-M7)*R41)*1000000/10^9</f>
        <v>1.0532456545319136E-2</v>
      </c>
      <c r="K41" s="2">
        <f t="shared" ref="K41:K65" si="12">K40+((H8-H7)*C41+(M8-M7)*S41)*1000000/10^9</f>
        <v>1.0287269957785323E-2</v>
      </c>
      <c r="L41" s="2">
        <f t="shared" ref="L41:L65" si="13">L40+((H8-H7)*D41+(M8-M7)*T41)*1000000/10^9</f>
        <v>1.013891282784078E-2</v>
      </c>
      <c r="M41" s="2">
        <f t="shared" ref="M41:M65" si="14">M40+((I8-I7)*B41+(N8-N7)*R41)*1000000/10^9</f>
        <v>1.6285944054765369E-2</v>
      </c>
      <c r="N41" s="2">
        <f t="shared" ref="N41:N65" si="15">N40+((I8-I7)*C41+(N8-N7)*S41)*1000000/10^9</f>
        <v>1.5901154135566725E-2</v>
      </c>
      <c r="O41" s="2">
        <f t="shared" ref="O41:O65" si="16">O40+((I8-I7)*D41+(N8-N7)*T41)*1000000/10^9</f>
        <v>1.5668326100083382E-2</v>
      </c>
      <c r="Q41" s="2">
        <v>2026</v>
      </c>
      <c r="R41" s="2">
        <f>Output!L234</f>
        <v>7.5270641699346164E-2</v>
      </c>
      <c r="S41" s="2">
        <f>Output!L264</f>
        <v>7.2542318233177153E-2</v>
      </c>
      <c r="T41" s="2">
        <f>Output!L294</f>
        <v>7.0891499693700274E-2</v>
      </c>
      <c r="Z41" s="2">
        <v>2026</v>
      </c>
      <c r="AA41" s="2">
        <f t="shared" si="7"/>
        <v>1.8191381230145073E-2</v>
      </c>
      <c r="AB41" s="2">
        <f t="shared" si="7"/>
        <v>4.0169118612081098E-2</v>
      </c>
      <c r="AC41" s="2">
        <f t="shared" si="7"/>
        <v>6.2146855994017113E-2</v>
      </c>
    </row>
    <row r="42" spans="1:29" x14ac:dyDescent="0.25">
      <c r="A42" s="2">
        <v>2027</v>
      </c>
      <c r="B42" s="2">
        <f>Output!L115</f>
        <v>7.3272751963520399E-2</v>
      </c>
      <c r="C42" s="2">
        <f>Output!L145</f>
        <v>6.9706612113593913E-2</v>
      </c>
      <c r="D42" s="2">
        <f>Output!L175</f>
        <v>6.7548799478412608E-2</v>
      </c>
      <c r="F42" s="2">
        <v>2027</v>
      </c>
      <c r="G42" s="2">
        <f t="shared" si="8"/>
        <v>6.2823753312383421E-3</v>
      </c>
      <c r="H42" s="2">
        <f t="shared" si="9"/>
        <v>6.1064032381233741E-3</v>
      </c>
      <c r="I42" s="2">
        <f t="shared" si="10"/>
        <v>5.9999258847162678E-3</v>
      </c>
      <c r="J42" s="2">
        <f t="shared" si="11"/>
        <v>1.4545576678181571E-2</v>
      </c>
      <c r="K42" s="2">
        <f t="shared" si="12"/>
        <v>1.4112497529101724E-2</v>
      </c>
      <c r="L42" s="2">
        <f t="shared" si="13"/>
        <v>1.3850449697047176E-2</v>
      </c>
      <c r="M42" s="2">
        <f t="shared" si="14"/>
        <v>2.2808778025124789E-2</v>
      </c>
      <c r="N42" s="2">
        <f t="shared" si="15"/>
        <v>2.2118591820080066E-2</v>
      </c>
      <c r="O42" s="2">
        <f t="shared" si="16"/>
        <v>2.1700973509378073E-2</v>
      </c>
      <c r="Q42" s="2">
        <v>2027</v>
      </c>
      <c r="R42" s="2">
        <f>Output!L235</f>
        <v>7.3315446824031988E-2</v>
      </c>
      <c r="S42" s="2">
        <f>Output!L265</f>
        <v>7.0041476119755169E-2</v>
      </c>
      <c r="T42" s="2">
        <f>Output!L295</f>
        <v>6.8060450234567971E-2</v>
      </c>
      <c r="Z42" s="2">
        <v>2027</v>
      </c>
      <c r="AA42" s="2">
        <f t="shared" si="7"/>
        <v>2.4255174973527853E-2</v>
      </c>
      <c r="AB42" s="2">
        <f t="shared" si="7"/>
        <v>5.635551667899575E-2</v>
      </c>
      <c r="AC42" s="2">
        <f t="shared" si="7"/>
        <v>8.8455858384464486E-2</v>
      </c>
    </row>
    <row r="43" spans="1:29" x14ac:dyDescent="0.25">
      <c r="A43" s="2">
        <v>2028</v>
      </c>
      <c r="B43" s="2">
        <f>Output!L116</f>
        <v>7.1356307096285224E-2</v>
      </c>
      <c r="C43" s="2">
        <f>Output!L146</f>
        <v>6.7195778916668628E-2</v>
      </c>
      <c r="D43" s="2">
        <f>Output!L176</f>
        <v>6.4678338764299348E-2</v>
      </c>
      <c r="F43" s="2">
        <v>2028</v>
      </c>
      <c r="G43" s="2">
        <f t="shared" si="8"/>
        <v>7.7477819161418009E-3</v>
      </c>
      <c r="H43" s="2">
        <f t="shared" si="9"/>
        <v>7.4896888874447882E-3</v>
      </c>
      <c r="I43" s="2">
        <f t="shared" si="10"/>
        <v>7.3335220399015268E-3</v>
      </c>
      <c r="J43" s="2">
        <f t="shared" si="11"/>
        <v>1.8869707832852647E-2</v>
      </c>
      <c r="K43" s="2">
        <f t="shared" si="12"/>
        <v>1.8194305700063505E-2</v>
      </c>
      <c r="L43" s="2">
        <f t="shared" si="13"/>
        <v>1.7785633789840129E-2</v>
      </c>
      <c r="M43" s="2">
        <f t="shared" si="14"/>
        <v>2.9991633749563484E-2</v>
      </c>
      <c r="N43" s="2">
        <f t="shared" si="15"/>
        <v>2.8898922512682213E-2</v>
      </c>
      <c r="O43" s="2">
        <f t="shared" si="16"/>
        <v>2.8237745539778723E-2</v>
      </c>
      <c r="Q43" s="2">
        <v>2028</v>
      </c>
      <c r="R43" s="2">
        <f>Output!L236</f>
        <v>7.1537738709203255E-2</v>
      </c>
      <c r="S43" s="2">
        <f>Output!L266</f>
        <v>6.771807712900367E-2</v>
      </c>
      <c r="T43" s="2">
        <f>Output!L296</f>
        <v>6.5406887535921082E-2</v>
      </c>
      <c r="Z43" s="2">
        <v>2028</v>
      </c>
      <c r="AA43" s="2">
        <f t="shared" si="7"/>
        <v>3.0318968716908999E-2</v>
      </c>
      <c r="AB43" s="2">
        <f t="shared" si="7"/>
        <v>7.4248598170086291E-2</v>
      </c>
      <c r="AC43" s="2">
        <f t="shared" si="7"/>
        <v>0.11817822762326194</v>
      </c>
    </row>
    <row r="44" spans="1:29" x14ac:dyDescent="0.25">
      <c r="A44" s="2">
        <v>2029</v>
      </c>
      <c r="B44" s="2">
        <f>Output!L117</f>
        <v>6.9610549833361707E-2</v>
      </c>
      <c r="C44" s="2">
        <f>Output!L147</f>
        <v>6.485568085610853E-2</v>
      </c>
      <c r="D44" s="2">
        <f>Output!L177</f>
        <v>6.1978613186551311E-2</v>
      </c>
      <c r="F44" s="2">
        <v>2029</v>
      </c>
      <c r="G44" s="2">
        <f t="shared" si="8"/>
        <v>9.1785583623021482E-3</v>
      </c>
      <c r="H44" s="2">
        <f t="shared" si="9"/>
        <v>8.8266132378796228E-3</v>
      </c>
      <c r="I44" s="2">
        <f t="shared" si="10"/>
        <v>8.6136585310654119E-3</v>
      </c>
      <c r="J44" s="2">
        <f t="shared" si="11"/>
        <v>2.354659765503583E-2</v>
      </c>
      <c r="K44" s="2">
        <f t="shared" si="12"/>
        <v>2.2564413905546785E-2</v>
      </c>
      <c r="L44" s="2">
        <f t="shared" si="13"/>
        <v>2.1970115119957504E-2</v>
      </c>
      <c r="M44" s="2">
        <f t="shared" si="14"/>
        <v>3.7914636947769503E-2</v>
      </c>
      <c r="N44" s="2">
        <f t="shared" si="15"/>
        <v>3.6302214573213941E-2</v>
      </c>
      <c r="O44" s="2">
        <f t="shared" si="16"/>
        <v>3.5326571708849591E-2</v>
      </c>
      <c r="Q44" s="2">
        <v>2029</v>
      </c>
      <c r="R44" s="2">
        <f>Output!L237</f>
        <v>6.9916789231838458E-2</v>
      </c>
      <c r="S44" s="2">
        <f>Output!L267</f>
        <v>6.5551480413531038E-2</v>
      </c>
      <c r="T44" s="2">
        <f>Output!L297</f>
        <v>6.2910127112553102E-2</v>
      </c>
      <c r="Z44" s="2">
        <v>2029</v>
      </c>
      <c r="AA44" s="2">
        <f t="shared" si="7"/>
        <v>3.6382762460291776E-2</v>
      </c>
      <c r="AB44" s="2">
        <f t="shared" si="7"/>
        <v>9.4069790585118482E-2</v>
      </c>
      <c r="AC44" s="2">
        <f t="shared" si="7"/>
        <v>0.15175681870994523</v>
      </c>
    </row>
    <row r="45" spans="1:29" x14ac:dyDescent="0.25">
      <c r="A45" s="2">
        <v>2030</v>
      </c>
      <c r="B45" s="2">
        <f>Output!L118</f>
        <v>6.801318764163311E-2</v>
      </c>
      <c r="C45" s="2">
        <f>Output!L148</f>
        <v>6.2663977866743381E-2</v>
      </c>
      <c r="D45" s="2">
        <f>Output!L178</f>
        <v>5.9427282679998188E-2</v>
      </c>
      <c r="F45" s="2">
        <v>2030</v>
      </c>
      <c r="G45" s="2">
        <f t="shared" si="8"/>
        <v>1.0577634227485989E-2</v>
      </c>
      <c r="H45" s="2">
        <f t="shared" si="9"/>
        <v>1.0120105847194482E-2</v>
      </c>
      <c r="I45" s="2">
        <f t="shared" si="10"/>
        <v>9.8432649159745263E-3</v>
      </c>
      <c r="J45" s="2">
        <f t="shared" si="11"/>
        <v>2.8622448459093345E-2</v>
      </c>
      <c r="K45" s="2">
        <f t="shared" si="12"/>
        <v>2.7257208388260956E-2</v>
      </c>
      <c r="L45" s="2">
        <f t="shared" si="13"/>
        <v>2.6431130217730678E-2</v>
      </c>
      <c r="M45" s="2">
        <f t="shared" si="14"/>
        <v>4.6667262690700706E-2</v>
      </c>
      <c r="N45" s="2">
        <f t="shared" si="15"/>
        <v>4.4394310929327441E-2</v>
      </c>
      <c r="O45" s="2">
        <f t="shared" si="16"/>
        <v>4.301899551948684E-2</v>
      </c>
      <c r="Q45" s="2">
        <v>2030</v>
      </c>
      <c r="R45" s="2">
        <f>Output!L238</f>
        <v>6.8432132084513098E-2</v>
      </c>
      <c r="S45" s="2">
        <f>Output!L268</f>
        <v>6.3521176028097856E-2</v>
      </c>
      <c r="T45" s="2">
        <f>Output!L298</f>
        <v>6.0549659019224517E-2</v>
      </c>
      <c r="Z45" s="2">
        <v>2030</v>
      </c>
      <c r="AA45" s="2">
        <f t="shared" si="7"/>
        <v>4.2446556203672922E-2</v>
      </c>
      <c r="AB45" s="2">
        <f t="shared" si="7"/>
        <v>0.11606924973806458</v>
      </c>
      <c r="AC45" s="2">
        <f t="shared" si="7"/>
        <v>0.18969194327245459</v>
      </c>
    </row>
    <row r="46" spans="1:29" x14ac:dyDescent="0.25">
      <c r="A46" s="2">
        <v>2031</v>
      </c>
      <c r="B46" s="2">
        <f>Output!L119</f>
        <v>6.7336331199027169E-2</v>
      </c>
      <c r="C46" s="2">
        <f>Output!L149</f>
        <v>6.1853223629276415E-2</v>
      </c>
      <c r="D46" s="2">
        <f>Output!L179</f>
        <v>5.8498839077932054E-2</v>
      </c>
      <c r="F46" s="2">
        <v>2031</v>
      </c>
      <c r="G46" s="2">
        <f t="shared" si="8"/>
        <v>1.1963304870149346E-2</v>
      </c>
      <c r="H46" s="2">
        <f t="shared" si="9"/>
        <v>1.1397550345463255E-2</v>
      </c>
      <c r="I46" s="2">
        <f t="shared" si="10"/>
        <v>1.1054500224985088E-2</v>
      </c>
      <c r="J46" s="2">
        <f t="shared" si="11"/>
        <v>3.1165638140859105E-2</v>
      </c>
      <c r="K46" s="2">
        <f t="shared" si="12"/>
        <v>2.9601765288724106E-2</v>
      </c>
      <c r="L46" s="2">
        <f t="shared" si="13"/>
        <v>2.8654170127232748E-2</v>
      </c>
      <c r="M46" s="2">
        <f t="shared" si="14"/>
        <v>5.036797141156886E-2</v>
      </c>
      <c r="N46" s="2">
        <f t="shared" si="15"/>
        <v>4.7805980231984957E-2</v>
      </c>
      <c r="O46" s="2">
        <f t="shared" si="16"/>
        <v>4.6253840029480409E-2</v>
      </c>
      <c r="Q46" s="2">
        <v>2031</v>
      </c>
      <c r="R46" s="2">
        <f>Output!L239</f>
        <v>6.7805930267058556E-2</v>
      </c>
      <c r="S46" s="2">
        <f>Output!L269</f>
        <v>6.2772046485935248E-2</v>
      </c>
      <c r="T46" s="2">
        <f>Output!L299</f>
        <v>5.9692482247251058E-2</v>
      </c>
      <c r="Z46" s="2">
        <v>2031</v>
      </c>
      <c r="AA46" s="2">
        <f t="shared" si="7"/>
        <v>4.8510349947055706E-2</v>
      </c>
      <c r="AB46" s="2">
        <f t="shared" si="7"/>
        <v>0.12719842950540314</v>
      </c>
      <c r="AC46" s="2">
        <f t="shared" si="7"/>
        <v>0.20588650906375058</v>
      </c>
    </row>
    <row r="47" spans="1:29" x14ac:dyDescent="0.25">
      <c r="A47" s="2">
        <v>2032</v>
      </c>
      <c r="B47" s="2">
        <f>Output!L120</f>
        <v>6.6669931808203062E-2</v>
      </c>
      <c r="C47" s="2">
        <f>Output!L150</f>
        <v>6.1053021507698396E-2</v>
      </c>
      <c r="D47" s="2">
        <f>Output!L180</f>
        <v>5.7580947591754854E-2</v>
      </c>
      <c r="F47" s="2">
        <v>2032</v>
      </c>
      <c r="G47" s="2">
        <f t="shared" si="8"/>
        <v>1.3335776729003941E-2</v>
      </c>
      <c r="H47" s="2">
        <f t="shared" si="9"/>
        <v>1.2659155047782842E-2</v>
      </c>
      <c r="I47" s="2">
        <f t="shared" si="10"/>
        <v>1.2247572773193998E-2</v>
      </c>
      <c r="J47" s="2">
        <f t="shared" si="11"/>
        <v>3.3774455014714648E-2</v>
      </c>
      <c r="K47" s="2">
        <f t="shared" si="12"/>
        <v>3.1999844064848237E-2</v>
      </c>
      <c r="L47" s="2">
        <f t="shared" si="13"/>
        <v>3.0921981868086076E-2</v>
      </c>
      <c r="M47" s="2">
        <f t="shared" si="14"/>
        <v>5.4213133300425376E-2</v>
      </c>
      <c r="N47" s="2">
        <f t="shared" si="15"/>
        <v>5.1340533081913657E-2</v>
      </c>
      <c r="O47" s="2">
        <f t="shared" si="16"/>
        <v>4.9596390962978174E-2</v>
      </c>
      <c r="Q47" s="2">
        <v>2032</v>
      </c>
      <c r="R47" s="2">
        <f>Output!L240</f>
        <v>6.7189332614063693E-2</v>
      </c>
      <c r="S47" s="2">
        <f>Output!L270</f>
        <v>6.2032608383862202E-2</v>
      </c>
      <c r="T47" s="2">
        <f>Output!L300</f>
        <v>5.8844996915367161E-2</v>
      </c>
      <c r="Z47" s="2">
        <v>2032</v>
      </c>
      <c r="AA47" s="2">
        <f t="shared" si="7"/>
        <v>5.4574143690436845E-2</v>
      </c>
      <c r="AB47" s="2">
        <f t="shared" si="7"/>
        <v>0.13872458746285385</v>
      </c>
      <c r="AC47" s="2">
        <f t="shared" si="7"/>
        <v>0.22287503123527083</v>
      </c>
    </row>
    <row r="48" spans="1:29" x14ac:dyDescent="0.25">
      <c r="A48" s="2">
        <v>2033</v>
      </c>
      <c r="B48" s="2">
        <f>Output!L121</f>
        <v>6.6014274661482117E-2</v>
      </c>
      <c r="C48" s="2">
        <f>Output!L151</f>
        <v>6.0263514098169976E-2</v>
      </c>
      <c r="D48" s="2">
        <f>Output!L181</f>
        <v>5.6673750817627259E-2</v>
      </c>
      <c r="F48" s="2">
        <v>2033</v>
      </c>
      <c r="G48" s="2">
        <f t="shared" si="8"/>
        <v>1.4695261871863671E-2</v>
      </c>
      <c r="H48" s="2">
        <f t="shared" si="9"/>
        <v>1.3905131083774549E-2</v>
      </c>
      <c r="I48" s="2">
        <f t="shared" si="10"/>
        <v>1.3422693690222564E-2</v>
      </c>
      <c r="J48" s="2">
        <f t="shared" si="11"/>
        <v>3.6451951287296253E-2</v>
      </c>
      <c r="K48" s="2">
        <f t="shared" si="12"/>
        <v>3.4453784962706228E-2</v>
      </c>
      <c r="L48" s="2">
        <f t="shared" si="13"/>
        <v>3.3236374115549791E-2</v>
      </c>
      <c r="M48" s="2">
        <f t="shared" si="14"/>
        <v>5.8208640702728853E-2</v>
      </c>
      <c r="N48" s="2">
        <f t="shared" si="15"/>
        <v>5.5002438841637927E-2</v>
      </c>
      <c r="O48" s="2">
        <f t="shared" si="16"/>
        <v>5.3050054540877037E-2</v>
      </c>
      <c r="Q48" s="2">
        <v>2033</v>
      </c>
      <c r="R48" s="2">
        <f>Output!L241</f>
        <v>6.6582600946771847E-2</v>
      </c>
      <c r="S48" s="2">
        <f>Output!L271</f>
        <v>6.1302992629677241E-2</v>
      </c>
      <c r="T48" s="2">
        <f>Output!L301</f>
        <v>5.8007333931371335E-2</v>
      </c>
      <c r="Z48" s="2">
        <v>2033</v>
      </c>
      <c r="AA48" s="2">
        <f t="shared" si="7"/>
        <v>6.0637937433818824E-2</v>
      </c>
      <c r="AB48" s="2">
        <f t="shared" si="7"/>
        <v>0.1506671859023315</v>
      </c>
      <c r="AC48" s="2">
        <f t="shared" si="7"/>
        <v>0.24069643437084259</v>
      </c>
    </row>
    <row r="49" spans="1:29" x14ac:dyDescent="0.25">
      <c r="A49" s="2">
        <v>2034</v>
      </c>
      <c r="B49" s="2">
        <f>Output!L122</f>
        <v>6.5368979502435892E-2</v>
      </c>
      <c r="C49" s="2">
        <f>Output!L152</f>
        <v>5.948436867631629E-2</v>
      </c>
      <c r="D49" s="2">
        <f>Output!L182</f>
        <v>5.5776916031174385E-2</v>
      </c>
      <c r="F49" s="2">
        <v>2034</v>
      </c>
      <c r="G49" s="2">
        <f t="shared" si="8"/>
        <v>1.6041964861001699E-2</v>
      </c>
      <c r="H49" s="2">
        <f t="shared" si="9"/>
        <v>1.513568301571154E-2</v>
      </c>
      <c r="I49" s="2">
        <f t="shared" si="10"/>
        <v>1.458006753834395E-2</v>
      </c>
      <c r="J49" s="2">
        <f t="shared" si="11"/>
        <v>3.9201294398414549E-2</v>
      </c>
      <c r="K49" s="2">
        <f t="shared" si="12"/>
        <v>3.6966001467928174E-2</v>
      </c>
      <c r="L49" s="2">
        <f t="shared" si="13"/>
        <v>3.5599194902305224E-2</v>
      </c>
      <c r="M49" s="2">
        <f t="shared" si="14"/>
        <v>6.2360623935827433E-2</v>
      </c>
      <c r="N49" s="2">
        <f t="shared" si="15"/>
        <v>5.8796319920144835E-2</v>
      </c>
      <c r="O49" s="2">
        <f t="shared" si="16"/>
        <v>5.6618322266266528E-2</v>
      </c>
      <c r="Q49" s="2">
        <v>2034</v>
      </c>
      <c r="R49" s="2">
        <f>Output!L242</f>
        <v>6.5985386162663431E-2</v>
      </c>
      <c r="S49" s="2">
        <f>Output!L272</f>
        <v>6.0582893758675697E-2</v>
      </c>
      <c r="T49" s="2">
        <f>Output!L302</f>
        <v>5.7179187830558934E-2</v>
      </c>
      <c r="Z49" s="2">
        <v>2034</v>
      </c>
      <c r="AA49" s="2">
        <f t="shared" si="7"/>
        <v>6.6701731177200782E-2</v>
      </c>
      <c r="AB49" s="2">
        <f t="shared" si="7"/>
        <v>0.16304664127599117</v>
      </c>
      <c r="AC49" s="2">
        <f t="shared" si="7"/>
        <v>0.25939155137478159</v>
      </c>
    </row>
    <row r="50" spans="1:29" x14ac:dyDescent="0.25">
      <c r="A50" s="2">
        <v>2035</v>
      </c>
      <c r="B50" s="2">
        <f>Output!L123</f>
        <v>6.4733618542582402E-2</v>
      </c>
      <c r="C50" s="2">
        <f>Output!L153</f>
        <v>5.8715157453655339E-2</v>
      </c>
      <c r="D50" s="2">
        <f>Output!L183</f>
        <v>5.489001544391426E-2</v>
      </c>
      <c r="F50" s="2">
        <v>2035</v>
      </c>
      <c r="G50" s="2">
        <f t="shared" si="8"/>
        <v>1.7376081814931225E-2</v>
      </c>
      <c r="H50" s="2">
        <f t="shared" si="9"/>
        <v>1.6351006962107017E-2</v>
      </c>
      <c r="I50" s="2">
        <f t="shared" si="10"/>
        <v>1.5719890436071353E-2</v>
      </c>
      <c r="J50" s="2">
        <f t="shared" si="11"/>
        <v>4.2025769234830555E-2</v>
      </c>
      <c r="K50" s="2">
        <f t="shared" si="12"/>
        <v>3.9538978218262723E-2</v>
      </c>
      <c r="L50" s="2">
        <f t="shared" si="13"/>
        <v>3.8012327486460877E-2</v>
      </c>
      <c r="M50" s="2">
        <f t="shared" si="14"/>
        <v>6.6675456654729917E-2</v>
      </c>
      <c r="N50" s="2">
        <f t="shared" si="15"/>
        <v>6.2726949474418453E-2</v>
      </c>
      <c r="O50" s="2">
        <f t="shared" si="16"/>
        <v>6.0304764536850436E-2</v>
      </c>
      <c r="Q50" s="2">
        <v>2035</v>
      </c>
      <c r="R50" s="2">
        <f>Output!L243</f>
        <v>6.5397295518580728E-2</v>
      </c>
      <c r="S50" s="2">
        <f>Output!L273</f>
        <v>5.987191902769988E-2</v>
      </c>
      <c r="T50" s="2">
        <f>Output!L303</f>
        <v>5.6360165869772251E-2</v>
      </c>
      <c r="Z50" s="2">
        <v>2035</v>
      </c>
      <c r="AA50" s="2">
        <f t="shared" si="7"/>
        <v>7.2765524920582747E-2</v>
      </c>
      <c r="AB50" s="2">
        <f t="shared" si="7"/>
        <v>0.17588437097499032</v>
      </c>
      <c r="AC50" s="2">
        <f t="shared" si="7"/>
        <v>0.2790032170293979</v>
      </c>
    </row>
    <row r="51" spans="1:29" x14ac:dyDescent="0.25">
      <c r="A51" s="2">
        <v>2036</v>
      </c>
      <c r="B51" s="2">
        <f>Output!L124</f>
        <v>6.410785905754679E-2</v>
      </c>
      <c r="C51" s="2">
        <f>Output!L154</f>
        <v>5.7955547705812252E-2</v>
      </c>
      <c r="D51" s="2">
        <f>Output!L184</f>
        <v>5.4012716331471998E-2</v>
      </c>
      <c r="F51" s="2">
        <v>2036</v>
      </c>
      <c r="G51" s="2">
        <f t="shared" si="8"/>
        <v>1.8697802284737258E-2</v>
      </c>
      <c r="H51" s="2">
        <f t="shared" si="9"/>
        <v>1.7551292474045986E-2</v>
      </c>
      <c r="I51" s="2">
        <f t="shared" si="10"/>
        <v>1.6842351934489783E-2</v>
      </c>
      <c r="J51" s="2">
        <f t="shared" si="11"/>
        <v>4.4928786233109627E-2</v>
      </c>
      <c r="K51" s="2">
        <f t="shared" si="12"/>
        <v>4.2175276379293913E-2</v>
      </c>
      <c r="L51" s="2">
        <f t="shared" si="13"/>
        <v>4.0477693563677419E-2</v>
      </c>
      <c r="M51" s="2">
        <f t="shared" si="14"/>
        <v>7.1159770181482049E-2</v>
      </c>
      <c r="N51" s="2">
        <f t="shared" si="15"/>
        <v>6.6799260284541875E-2</v>
      </c>
      <c r="O51" s="2">
        <f t="shared" si="16"/>
        <v>6.4113035192865098E-2</v>
      </c>
      <c r="Q51" s="2">
        <v>2036</v>
      </c>
      <c r="R51" s="2">
        <f>Output!L244</f>
        <v>6.4818023541349579E-2</v>
      </c>
      <c r="S51" s="2">
        <f>Output!L274</f>
        <v>5.9169762963575595E-2</v>
      </c>
      <c r="T51" s="2">
        <f>Output!L304</f>
        <v>5.5549962575837115E-2</v>
      </c>
      <c r="Z51" s="2">
        <v>2036</v>
      </c>
      <c r="AA51" s="2">
        <f t="shared" si="7"/>
        <v>7.8829318663964712E-2</v>
      </c>
      <c r="AB51" s="2">
        <f t="shared" si="7"/>
        <v>0.18920284240161409</v>
      </c>
      <c r="AC51" s="2">
        <f t="shared" si="7"/>
        <v>0.29957636613926347</v>
      </c>
    </row>
    <row r="52" spans="1:29" x14ac:dyDescent="0.25">
      <c r="A52" s="2">
        <v>2037</v>
      </c>
      <c r="B52" s="2">
        <f>Output!L125</f>
        <v>6.3491320790900613E-2</v>
      </c>
      <c r="C52" s="2">
        <f>Output!L155</f>
        <v>5.7205206708412157E-2</v>
      </c>
      <c r="D52" s="2">
        <f>Output!L185</f>
        <v>5.3144685969472721E-2</v>
      </c>
      <c r="F52" s="2">
        <v>2037</v>
      </c>
      <c r="G52" s="2">
        <f t="shared" si="8"/>
        <v>2.0007308316017436E-2</v>
      </c>
      <c r="H52" s="2">
        <f t="shared" si="9"/>
        <v>1.8736722535318676E-2</v>
      </c>
      <c r="I52" s="2">
        <f t="shared" si="10"/>
        <v>1.7947635017389468E-2</v>
      </c>
      <c r="J52" s="2">
        <f t="shared" si="11"/>
        <v>4.7913883883827647E-2</v>
      </c>
      <c r="K52" s="2">
        <f t="shared" si="12"/>
        <v>4.4877535404047125E-2</v>
      </c>
      <c r="L52" s="2">
        <f t="shared" si="13"/>
        <v>4.2997252737388698E-2</v>
      </c>
      <c r="M52" s="2">
        <f t="shared" si="14"/>
        <v>7.5820459451637887E-2</v>
      </c>
      <c r="N52" s="2">
        <f t="shared" si="15"/>
        <v>7.1018348272775589E-2</v>
      </c>
      <c r="O52" s="2">
        <f t="shared" si="16"/>
        <v>6.8046870457387956E-2</v>
      </c>
      <c r="Q52" s="2">
        <v>2037</v>
      </c>
      <c r="R52" s="2">
        <f>Output!L245</f>
        <v>6.4247221134096755E-2</v>
      </c>
      <c r="S52" s="2">
        <f>Output!L275</f>
        <v>5.8476120107244588E-2</v>
      </c>
      <c r="T52" s="2">
        <f>Output!L305</f>
        <v>5.4748272489695264E-2</v>
      </c>
      <c r="Z52" s="2">
        <v>2037</v>
      </c>
      <c r="AA52" s="2">
        <f t="shared" si="7"/>
        <v>8.4893112407346677E-2</v>
      </c>
      <c r="AB52" s="2">
        <f t="shared" si="7"/>
        <v>0.20302562444723213</v>
      </c>
      <c r="AC52" s="2">
        <f t="shared" si="7"/>
        <v>0.32115813648711755</v>
      </c>
    </row>
    <row r="53" spans="1:29" x14ac:dyDescent="0.25">
      <c r="A53" s="2">
        <v>2038</v>
      </c>
      <c r="B53" s="2">
        <f>Output!L126</f>
        <v>6.2883718550322543E-2</v>
      </c>
      <c r="C53" s="2">
        <f>Output!L156</f>
        <v>5.6463754205026619E-2</v>
      </c>
      <c r="D53" s="2">
        <f>Output!L186</f>
        <v>5.2285544101488002E-2</v>
      </c>
      <c r="F53" s="2">
        <v>2038</v>
      </c>
      <c r="G53" s="2">
        <f t="shared" si="8"/>
        <v>2.130477632510714E-2</v>
      </c>
      <c r="H53" s="2">
        <f t="shared" si="9"/>
        <v>1.990747262406788E-2</v>
      </c>
      <c r="I53" s="2">
        <f t="shared" si="10"/>
        <v>1.9035915162913204E-2</v>
      </c>
      <c r="J53" s="2">
        <f t="shared" si="11"/>
        <v>5.0984737590027585E-2</v>
      </c>
      <c r="K53" s="2">
        <f t="shared" si="12"/>
        <v>4.764847250914906E-2</v>
      </c>
      <c r="L53" s="2">
        <f t="shared" si="13"/>
        <v>4.5572999572649826E-2</v>
      </c>
      <c r="M53" s="2">
        <f t="shared" si="14"/>
        <v>8.0664698854948036E-2</v>
      </c>
      <c r="N53" s="2">
        <f t="shared" si="15"/>
        <v>7.5389472394230231E-2</v>
      </c>
      <c r="O53" s="2">
        <f t="shared" si="16"/>
        <v>7.2110083982386455E-2</v>
      </c>
      <c r="Q53" s="2">
        <v>2038</v>
      </c>
      <c r="R53" s="2">
        <f>Output!L246</f>
        <v>6.3684626458639843E-2</v>
      </c>
      <c r="S53" s="2">
        <f>Output!L276</f>
        <v>5.7790641344894554E-2</v>
      </c>
      <c r="T53" s="2">
        <f>Output!L306</f>
        <v>5.3954746497534359E-2</v>
      </c>
      <c r="Z53" s="2">
        <v>2038</v>
      </c>
      <c r="AA53" s="2">
        <f t="shared" si="7"/>
        <v>9.0956906150728628E-2</v>
      </c>
      <c r="AB53" s="2">
        <f t="shared" si="7"/>
        <v>0.21737744149400548</v>
      </c>
      <c r="AC53" s="2">
        <f t="shared" si="7"/>
        <v>0.34379797683728236</v>
      </c>
    </row>
    <row r="54" spans="1:29" x14ac:dyDescent="0.25">
      <c r="A54" s="2">
        <v>2039</v>
      </c>
      <c r="B54" s="2">
        <f>Output!L127</f>
        <v>6.2284719611437701E-2</v>
      </c>
      <c r="C54" s="2">
        <f>Output!L157</f>
        <v>5.5730905003334323E-2</v>
      </c>
      <c r="D54" s="2">
        <f>Output!L187</f>
        <v>5.1435005535196525E-2</v>
      </c>
      <c r="F54" s="2">
        <v>2039</v>
      </c>
      <c r="G54" s="2">
        <f t="shared" si="8"/>
        <v>2.2590376161020324E-2</v>
      </c>
      <c r="H54" s="2">
        <f t="shared" si="9"/>
        <v>2.1063712589307546E-2</v>
      </c>
      <c r="I54" s="2">
        <f t="shared" si="10"/>
        <v>2.0107362220074938E-2</v>
      </c>
      <c r="J54" s="2">
        <f t="shared" si="11"/>
        <v>5.4145162523777102E-2</v>
      </c>
      <c r="K54" s="2">
        <f t="shared" si="12"/>
        <v>5.0490888565421707E-2</v>
      </c>
      <c r="L54" s="2">
        <f t="shared" si="13"/>
        <v>4.820696692396112E-2</v>
      </c>
      <c r="M54" s="2">
        <f t="shared" si="14"/>
        <v>8.5699948886533928E-2</v>
      </c>
      <c r="N54" s="2">
        <f t="shared" si="15"/>
        <v>7.9918064541535896E-2</v>
      </c>
      <c r="O54" s="2">
        <f t="shared" si="16"/>
        <v>7.6306571627847347E-2</v>
      </c>
      <c r="Q54" s="2">
        <v>2039</v>
      </c>
      <c r="R54" s="2">
        <f>Output!L247</f>
        <v>6.3129934053097386E-2</v>
      </c>
      <c r="S54" s="2">
        <f>Output!L277</f>
        <v>5.711306485245897E-2</v>
      </c>
      <c r="T54" s="2">
        <f>Output!L307</f>
        <v>5.3169122775287916E-2</v>
      </c>
      <c r="Z54" s="2">
        <v>2039</v>
      </c>
      <c r="AA54" s="2">
        <f t="shared" si="7"/>
        <v>9.7020699894110593E-2</v>
      </c>
      <c r="AB54" s="2">
        <f t="shared" si="7"/>
        <v>0.23228423006409443</v>
      </c>
      <c r="AC54" s="2">
        <f t="shared" si="7"/>
        <v>0.36754776023407754</v>
      </c>
    </row>
    <row r="55" spans="1:29" x14ac:dyDescent="0.25">
      <c r="A55" s="2">
        <v>2040</v>
      </c>
      <c r="B55" s="2">
        <f>Output!L128</f>
        <v>6.1693230737014368E-2</v>
      </c>
      <c r="C55" s="2">
        <f>Output!L158</f>
        <v>5.5005565866103515E-2</v>
      </c>
      <c r="D55" s="2">
        <f>Output!L188</f>
        <v>5.0591977033366542E-2</v>
      </c>
      <c r="F55" s="2">
        <v>2040</v>
      </c>
      <c r="G55" s="2">
        <f t="shared" si="8"/>
        <v>2.3864256094287967E-2</v>
      </c>
      <c r="H55" s="2">
        <f t="shared" si="9"/>
        <v>2.2205590701568658E-2</v>
      </c>
      <c r="I55" s="2">
        <f t="shared" si="10"/>
        <v>2.1162124459405653E-2</v>
      </c>
      <c r="J55" s="2">
        <f t="shared" si="11"/>
        <v>5.7399080217742468E-2</v>
      </c>
      <c r="K55" s="2">
        <f t="shared" si="12"/>
        <v>5.340762922268863E-2</v>
      </c>
      <c r="L55" s="2">
        <f t="shared" si="13"/>
        <v>5.0901184348896143E-2</v>
      </c>
      <c r="M55" s="2">
        <f t="shared" si="14"/>
        <v>9.0933904341197011E-2</v>
      </c>
      <c r="N55" s="2">
        <f t="shared" si="15"/>
        <v>8.4609667743808625E-2</v>
      </c>
      <c r="O55" s="2">
        <f t="shared" si="16"/>
        <v>8.0640244238386671E-2</v>
      </c>
      <c r="Q55" s="2">
        <v>2040</v>
      </c>
      <c r="R55" s="2">
        <f>Output!L248</f>
        <v>6.2582140242079212E-2</v>
      </c>
      <c r="S55" s="2">
        <f>Output!L278</f>
        <v>5.6442386954547681E-2</v>
      </c>
      <c r="T55" s="2">
        <f>Output!L308</f>
        <v>5.2390397647565777E-2</v>
      </c>
      <c r="Z55" s="2">
        <v>2040</v>
      </c>
      <c r="AA55" s="2">
        <f t="shared" si="7"/>
        <v>0.10308449363749256</v>
      </c>
      <c r="AB55" s="2">
        <f t="shared" si="7"/>
        <v>0.24777319824615396</v>
      </c>
      <c r="AC55" s="2">
        <f t="shared" si="7"/>
        <v>0.39246190285481536</v>
      </c>
    </row>
    <row r="56" spans="1:29" x14ac:dyDescent="0.25">
      <c r="A56" s="2">
        <v>2041</v>
      </c>
      <c r="B56" s="2">
        <f>Output!L129</f>
        <v>6.1198659719787205E-2</v>
      </c>
      <c r="C56" s="2">
        <f>Output!L159</f>
        <v>5.437719211812244E-2</v>
      </c>
      <c r="D56" s="2">
        <f>Output!L189</f>
        <v>4.9845913920786286E-2</v>
      </c>
      <c r="F56" s="2">
        <v>2041</v>
      </c>
      <c r="G56" s="2">
        <f t="shared" si="8"/>
        <v>2.512832913564924E-2</v>
      </c>
      <c r="H56" s="2">
        <f t="shared" si="9"/>
        <v>2.3335020909782976E-2</v>
      </c>
      <c r="I56" s="2">
        <f t="shared" si="10"/>
        <v>2.2202115829837107E-2</v>
      </c>
      <c r="J56" s="2">
        <f t="shared" si="11"/>
        <v>5.9583406884347566E-2</v>
      </c>
      <c r="K56" s="2">
        <f t="shared" si="12"/>
        <v>5.5359292173442758E-2</v>
      </c>
      <c r="L56" s="2">
        <f t="shared" si="13"/>
        <v>5.2698296390005922E-2</v>
      </c>
      <c r="M56" s="2">
        <f t="shared" si="14"/>
        <v>9.4038484633045941E-2</v>
      </c>
      <c r="N56" s="2">
        <f t="shared" si="15"/>
        <v>8.7383563437102574E-2</v>
      </c>
      <c r="O56" s="2">
        <f t="shared" si="16"/>
        <v>8.3194476950174789E-2</v>
      </c>
      <c r="Q56" s="2">
        <v>2041</v>
      </c>
      <c r="R56" s="2">
        <f>Output!L249</f>
        <v>6.2123327749855885E-2</v>
      </c>
      <c r="S56" s="2">
        <f>Output!L279</f>
        <v>5.586073401324617E-2</v>
      </c>
      <c r="T56" s="2">
        <f>Output!L309</f>
        <v>5.1700697476453408E-2</v>
      </c>
      <c r="Z56" s="2">
        <v>2041</v>
      </c>
      <c r="AA56" s="2">
        <f t="shared" ref="AA56:AC65" si="17">0.181/10^3*AA23</f>
        <v>0.10914828738087452</v>
      </c>
      <c r="AB56" s="2">
        <f t="shared" si="17"/>
        <v>0.25825147437503837</v>
      </c>
      <c r="AC56" s="2">
        <f t="shared" si="17"/>
        <v>0.40735466136920301</v>
      </c>
    </row>
    <row r="57" spans="1:29" x14ac:dyDescent="0.25">
      <c r="A57" s="2">
        <v>2042</v>
      </c>
      <c r="B57" s="2">
        <f>Output!L130</f>
        <v>6.0706322709077068E-2</v>
      </c>
      <c r="C57" s="2">
        <f>Output!L160</f>
        <v>5.3750957312551285E-2</v>
      </c>
      <c r="D57" s="2">
        <f>Output!L190</f>
        <v>4.9102037282669507E-2</v>
      </c>
      <c r="F57" s="2">
        <v>2042</v>
      </c>
      <c r="G57" s="2">
        <f t="shared" si="8"/>
        <v>2.6382639416230969E-2</v>
      </c>
      <c r="H57" s="2">
        <f t="shared" si="9"/>
        <v>2.4452045468692146E-2</v>
      </c>
      <c r="I57" s="2">
        <f t="shared" si="10"/>
        <v>2.3227379524303537E-2</v>
      </c>
      <c r="J57" s="2">
        <f t="shared" si="11"/>
        <v>6.1793893891817608E-2</v>
      </c>
      <c r="K57" s="2">
        <f t="shared" si="12"/>
        <v>5.7327838802390521E-2</v>
      </c>
      <c r="L57" s="2">
        <f t="shared" si="13"/>
        <v>5.4505131677043274E-2</v>
      </c>
      <c r="M57" s="2">
        <f t="shared" si="14"/>
        <v>9.7205148367404348E-2</v>
      </c>
      <c r="N57" s="2">
        <f t="shared" si="15"/>
        <v>9.0203632136088951E-2</v>
      </c>
      <c r="O57" s="2">
        <f t="shared" si="16"/>
        <v>8.578288382978308E-2</v>
      </c>
      <c r="Q57" s="2">
        <v>2042</v>
      </c>
      <c r="R57" s="2">
        <f>Output!L250</f>
        <v>6.1666570051874474E-2</v>
      </c>
      <c r="S57" s="2">
        <f>Output!L280</f>
        <v>5.5281048590556693E-2</v>
      </c>
      <c r="T57" s="2">
        <f>Output!L310</f>
        <v>5.1013008461768011E-2</v>
      </c>
      <c r="Z57" s="2">
        <v>2042</v>
      </c>
      <c r="AA57" s="2">
        <f t="shared" si="17"/>
        <v>0.11521208112425567</v>
      </c>
      <c r="AB57" s="2">
        <f t="shared" si="17"/>
        <v>0.26893777543884462</v>
      </c>
      <c r="AC57" s="2">
        <f t="shared" si="17"/>
        <v>0.42266346975343361</v>
      </c>
    </row>
    <row r="58" spans="1:29" x14ac:dyDescent="0.25">
      <c r="A58" s="2">
        <v>2043</v>
      </c>
      <c r="B58" s="2">
        <f>Output!L131</f>
        <v>6.0216599961312393E-2</v>
      </c>
      <c r="C58" s="2">
        <f>Output!L161</f>
        <v>5.3127431834032693E-2</v>
      </c>
      <c r="D58" s="2">
        <f>Output!L191</f>
        <v>4.8360774907498183E-2</v>
      </c>
      <c r="F58" s="2">
        <v>2043</v>
      </c>
      <c r="G58" s="2">
        <f t="shared" si="8"/>
        <v>2.7627238572647369E-2</v>
      </c>
      <c r="H58" s="2">
        <f t="shared" si="9"/>
        <v>2.5556717891295565E-2</v>
      </c>
      <c r="I58" s="2">
        <f t="shared" si="10"/>
        <v>2.4237967179419163E-2</v>
      </c>
      <c r="J58" s="2">
        <f t="shared" si="11"/>
        <v>6.4031156976033302E-2</v>
      </c>
      <c r="K58" s="2">
        <f t="shared" si="12"/>
        <v>5.9313572778265787E-2</v>
      </c>
      <c r="L58" s="2">
        <f t="shared" si="13"/>
        <v>5.6321741018692098E-2</v>
      </c>
      <c r="M58" s="2">
        <f t="shared" si="14"/>
        <v>0.10043507537941929</v>
      </c>
      <c r="N58" s="2">
        <f t="shared" si="15"/>
        <v>9.307042766523603E-2</v>
      </c>
      <c r="O58" s="2">
        <f t="shared" si="16"/>
        <v>8.8405514857965065E-2</v>
      </c>
      <c r="Q58" s="2">
        <v>2043</v>
      </c>
      <c r="R58" s="2">
        <f>Output!L251</f>
        <v>6.1212216245008187E-2</v>
      </c>
      <c r="S58" s="2">
        <f>Output!L281</f>
        <v>5.470385433461223E-2</v>
      </c>
      <c r="T58" s="2">
        <f>Output!L311</f>
        <v>5.0327723338197738E-2</v>
      </c>
      <c r="Z58" s="2">
        <v>2043</v>
      </c>
      <c r="AA58" s="2">
        <f t="shared" si="17"/>
        <v>0.12127587486763847</v>
      </c>
      <c r="AB58" s="2">
        <f t="shared" si="17"/>
        <v>0.27983791290272386</v>
      </c>
      <c r="AC58" s="2">
        <f t="shared" si="17"/>
        <v>0.4383999509378092</v>
      </c>
    </row>
    <row r="59" spans="1:29" x14ac:dyDescent="0.25">
      <c r="A59" s="2">
        <v>2044</v>
      </c>
      <c r="B59" s="2">
        <f>Output!L132</f>
        <v>5.9729443944439617E-2</v>
      </c>
      <c r="C59" s="2">
        <f>Output!L162</f>
        <v>5.2506425554352455E-2</v>
      </c>
      <c r="D59" s="2">
        <f>Output!L192</f>
        <v>4.7622079263218764E-2</v>
      </c>
      <c r="F59" s="2">
        <v>2044</v>
      </c>
      <c r="G59" s="2">
        <f t="shared" si="8"/>
        <v>2.8862177303266682E-2</v>
      </c>
      <c r="H59" s="2">
        <f t="shared" si="9"/>
        <v>2.6649087937768882E-2</v>
      </c>
      <c r="I59" s="2">
        <f t="shared" si="10"/>
        <v>2.5233929493552219E-2</v>
      </c>
      <c r="J59" s="2">
        <f t="shared" si="11"/>
        <v>6.6295820758179039E-2</v>
      </c>
      <c r="K59" s="2">
        <f t="shared" si="12"/>
        <v>6.1316790281783842E-2</v>
      </c>
      <c r="L59" s="2">
        <f t="shared" si="13"/>
        <v>5.8148163435671488E-2</v>
      </c>
      <c r="M59" s="2">
        <f t="shared" si="14"/>
        <v>0.10372946421309145</v>
      </c>
      <c r="N59" s="2">
        <f t="shared" si="15"/>
        <v>9.5984492625798834E-2</v>
      </c>
      <c r="O59" s="2">
        <f t="shared" si="16"/>
        <v>9.1062397377790802E-2</v>
      </c>
      <c r="Q59" s="2">
        <v>2044</v>
      </c>
      <c r="R59" s="2">
        <f>Output!L252</f>
        <v>6.0760222685795715E-2</v>
      </c>
      <c r="S59" s="2">
        <f>Output!L282</f>
        <v>5.4128976688506629E-2</v>
      </c>
      <c r="T59" s="2">
        <f>Output!L312</f>
        <v>4.9644798462281287E-2</v>
      </c>
      <c r="Z59" s="2">
        <v>2044</v>
      </c>
      <c r="AA59" s="2">
        <f t="shared" si="17"/>
        <v>0.12733966861101959</v>
      </c>
      <c r="AB59" s="2">
        <f t="shared" si="17"/>
        <v>0.2909578605831657</v>
      </c>
      <c r="AC59" s="2">
        <f t="shared" si="17"/>
        <v>0.45457605255531175</v>
      </c>
    </row>
    <row r="60" spans="1:29" x14ac:dyDescent="0.25">
      <c r="A60" s="2">
        <v>2045</v>
      </c>
      <c r="B60" s="2">
        <f>Output!L133</f>
        <v>5.9244807126405195E-2</v>
      </c>
      <c r="C60" s="2">
        <f>Output!L163</f>
        <v>5.1887938473510566E-2</v>
      </c>
      <c r="D60" s="2">
        <f>Output!L193</f>
        <v>4.6885920238275321E-2</v>
      </c>
      <c r="F60" s="2">
        <v>2045</v>
      </c>
      <c r="G60" s="2">
        <f t="shared" si="8"/>
        <v>3.0087505368264572E-2</v>
      </c>
      <c r="H60" s="2">
        <f t="shared" si="9"/>
        <v>2.7729205368287761E-2</v>
      </c>
      <c r="I60" s="2">
        <f t="shared" si="10"/>
        <v>2.6215316570725955E-2</v>
      </c>
      <c r="J60" s="2">
        <f t="shared" si="11"/>
        <v>6.8588518789473599E-2</v>
      </c>
      <c r="K60" s="2">
        <f t="shared" si="12"/>
        <v>6.3337786272373381E-2</v>
      </c>
      <c r="L60" s="2">
        <f t="shared" si="13"/>
        <v>5.9984426134655711E-2</v>
      </c>
      <c r="M60" s="2">
        <f t="shared" si="14"/>
        <v>0.10708953221068268</v>
      </c>
      <c r="N60" s="2">
        <f t="shared" si="15"/>
        <v>9.8946367176459021E-2</v>
      </c>
      <c r="O60" s="2">
        <f t="shared" si="16"/>
        <v>9.3753535698585522E-2</v>
      </c>
      <c r="Q60" s="2">
        <v>2045</v>
      </c>
      <c r="R60" s="2">
        <f>Output!L253</f>
        <v>6.0310545736422132E-2</v>
      </c>
      <c r="S60" s="2">
        <f>Output!L283</f>
        <v>5.3556415652239925E-2</v>
      </c>
      <c r="T60" s="2">
        <f>Output!L313</f>
        <v>4.8964206189462893E-2</v>
      </c>
      <c r="Z60" s="2">
        <v>2045</v>
      </c>
      <c r="AA60" s="2">
        <f t="shared" si="17"/>
        <v>0.13340346235440237</v>
      </c>
      <c r="AB60" s="2">
        <f t="shared" si="17"/>
        <v>0.30230375918351499</v>
      </c>
      <c r="AC60" s="2">
        <f t="shared" si="17"/>
        <v>0.47120405601262838</v>
      </c>
    </row>
    <row r="61" spans="1:29" x14ac:dyDescent="0.25">
      <c r="A61" s="2">
        <v>2046</v>
      </c>
      <c r="B61" s="2">
        <f>Output!L134</f>
        <v>5.8762641975155572E-2</v>
      </c>
      <c r="C61" s="2">
        <f>Output!L164</f>
        <v>5.1271923059453481E-2</v>
      </c>
      <c r="D61" s="2">
        <f>Output!L194</f>
        <v>4.6152220341160954E-2</v>
      </c>
      <c r="F61" s="2">
        <v>2046</v>
      </c>
      <c r="G61" s="2">
        <f t="shared" si="8"/>
        <v>3.1303271589570719E-2</v>
      </c>
      <c r="H61" s="2">
        <f t="shared" si="9"/>
        <v>2.8797119004781886E-2</v>
      </c>
      <c r="I61" s="2">
        <f t="shared" si="10"/>
        <v>2.7182176985374853E-2</v>
      </c>
      <c r="J61" s="2">
        <f t="shared" si="11"/>
        <v>7.0909893589430742E-2</v>
      </c>
      <c r="K61" s="2">
        <f t="shared" si="12"/>
        <v>6.537685246852476E-2</v>
      </c>
      <c r="L61" s="2">
        <f t="shared" si="13"/>
        <v>6.1830542075622365E-2</v>
      </c>
      <c r="M61" s="2">
        <f t="shared" si="14"/>
        <v>0.11051651558929085</v>
      </c>
      <c r="N61" s="2">
        <f t="shared" si="15"/>
        <v>0.10195658593226767</v>
      </c>
      <c r="O61" s="2">
        <f t="shared" si="16"/>
        <v>9.6478907165869945E-2</v>
      </c>
      <c r="Q61" s="2">
        <v>2046</v>
      </c>
      <c r="R61" s="2">
        <f>Output!L254</f>
        <v>5.9863141753426108E-2</v>
      </c>
      <c r="S61" s="2">
        <f>Output!L284</f>
        <v>5.2986127582350773E-2</v>
      </c>
      <c r="T61" s="2">
        <f>Output!L314</f>
        <v>4.8285875371366492E-2</v>
      </c>
      <c r="Z61" s="2">
        <v>2046</v>
      </c>
      <c r="AA61" s="2">
        <f t="shared" si="17"/>
        <v>0.13946725609778352</v>
      </c>
      <c r="AB61" s="2">
        <f t="shared" si="17"/>
        <v>0.31388192095618023</v>
      </c>
      <c r="AC61" s="2">
        <f t="shared" si="17"/>
        <v>0.48829658581457763</v>
      </c>
    </row>
    <row r="62" spans="1:29" x14ac:dyDescent="0.25">
      <c r="A62" s="2">
        <v>2047</v>
      </c>
      <c r="B62" s="2">
        <f>Output!L135</f>
        <v>5.8282900958637189E-2</v>
      </c>
      <c r="C62" s="2">
        <f>Output!L165</f>
        <v>5.065833178012763E-2</v>
      </c>
      <c r="D62" s="2">
        <f>Output!L195</f>
        <v>4.5420932244209934E-2</v>
      </c>
      <c r="F62" s="2">
        <v>2047</v>
      </c>
      <c r="G62" s="2">
        <f t="shared" si="8"/>
        <v>3.2509523850948942E-2</v>
      </c>
      <c r="H62" s="2">
        <f t="shared" si="9"/>
        <v>2.9852876731015072E-2</v>
      </c>
      <c r="I62" s="2">
        <f t="shared" si="10"/>
        <v>2.8134558377801749E-2</v>
      </c>
      <c r="J62" s="2">
        <f t="shared" si="11"/>
        <v>7.3260596677640052E-2</v>
      </c>
      <c r="K62" s="2">
        <f t="shared" si="12"/>
        <v>6.7434276961658227E-2</v>
      </c>
      <c r="L62" s="2">
        <f t="shared" si="13"/>
        <v>6.3686510310469902E-2</v>
      </c>
      <c r="M62" s="2">
        <f t="shared" si="14"/>
        <v>0.1140116695043312</v>
      </c>
      <c r="N62" s="2">
        <f t="shared" si="15"/>
        <v>0.10501567719230137</v>
      </c>
      <c r="O62" s="2">
        <f t="shared" si="16"/>
        <v>9.9238462243138079E-2</v>
      </c>
      <c r="Q62" s="2">
        <v>2047</v>
      </c>
      <c r="R62" s="2">
        <f>Output!L255</f>
        <v>5.9417967101815884E-2</v>
      </c>
      <c r="S62" s="2">
        <f>Output!L285</f>
        <v>5.2418068843847435E-2</v>
      </c>
      <c r="T62" s="2">
        <f>Output!L315</f>
        <v>4.76097625606429E-2</v>
      </c>
      <c r="Z62" s="2">
        <v>2047</v>
      </c>
      <c r="AA62" s="2">
        <f t="shared" si="17"/>
        <v>0.1455310498411663</v>
      </c>
      <c r="AB62" s="2">
        <f t="shared" si="17"/>
        <v>0.32569883449510006</v>
      </c>
      <c r="AC62" s="2">
        <f t="shared" si="17"/>
        <v>0.50586661914903386</v>
      </c>
    </row>
    <row r="63" spans="1:29" x14ac:dyDescent="0.25">
      <c r="A63" s="2">
        <v>2048</v>
      </c>
      <c r="B63" s="2">
        <f>Output!L136</f>
        <v>5.7805489012742947E-2</v>
      </c>
      <c r="C63" s="2">
        <f>Output!L166</f>
        <v>5.004706957142592E-2</v>
      </c>
      <c r="D63" s="2">
        <f>Output!L196</f>
        <v>4.4692004764906985E-2</v>
      </c>
      <c r="F63" s="2">
        <v>2048</v>
      </c>
      <c r="G63" s="2">
        <f t="shared" si="8"/>
        <v>3.37063081596711E-2</v>
      </c>
      <c r="H63" s="2">
        <f t="shared" si="9"/>
        <v>3.0896524554259178E-2</v>
      </c>
      <c r="I63" s="2">
        <f t="shared" si="10"/>
        <v>2.9072507377956924E-2</v>
      </c>
      <c r="J63" s="2">
        <f t="shared" si="11"/>
        <v>7.5641286731642873E-2</v>
      </c>
      <c r="K63" s="2">
        <f t="shared" si="12"/>
        <v>6.9510341942265991E-2</v>
      </c>
      <c r="L63" s="2">
        <f t="shared" si="13"/>
        <v>6.5552315067064285E-2</v>
      </c>
      <c r="M63" s="2">
        <f t="shared" si="14"/>
        <v>0.11757626530361469</v>
      </c>
      <c r="N63" s="2">
        <f t="shared" si="15"/>
        <v>0.10812415933027279</v>
      </c>
      <c r="O63" s="2">
        <f t="shared" si="16"/>
        <v>0.10203212275617167</v>
      </c>
      <c r="Q63" s="2">
        <v>2048</v>
      </c>
      <c r="R63" s="2">
        <f>Output!L256</f>
        <v>5.8974934494668847E-2</v>
      </c>
      <c r="S63" s="2">
        <f>Output!L286</f>
        <v>5.1852152149807269E-2</v>
      </c>
      <c r="T63" s="2">
        <f>Output!L316</f>
        <v>4.6935820756800285E-2</v>
      </c>
      <c r="Z63" s="2">
        <v>2048</v>
      </c>
      <c r="AA63" s="2">
        <f t="shared" si="17"/>
        <v>0.15159484358454745</v>
      </c>
      <c r="AB63" s="2">
        <f t="shared" si="17"/>
        <v>0.33776116966208358</v>
      </c>
      <c r="AC63" s="2">
        <f t="shared" si="17"/>
        <v>0.52392749573961972</v>
      </c>
    </row>
    <row r="64" spans="1:29" x14ac:dyDescent="0.25">
      <c r="A64" s="2">
        <v>2049</v>
      </c>
      <c r="B64" s="2">
        <f>Output!L137</f>
        <v>5.7330406137472839E-2</v>
      </c>
      <c r="C64" s="2">
        <f>Output!L167</f>
        <v>4.9438183965401894E-2</v>
      </c>
      <c r="D64" s="2">
        <f>Output!L197</f>
        <v>4.396538779971447E-2</v>
      </c>
      <c r="F64" s="2">
        <v>2049</v>
      </c>
      <c r="G64" s="2">
        <f t="shared" si="8"/>
        <v>3.489367052303579E-2</v>
      </c>
      <c r="H64" s="2">
        <f t="shared" si="9"/>
        <v>3.1928109420005395E-2</v>
      </c>
      <c r="I64" s="2">
        <f t="shared" si="10"/>
        <v>2.9996069626868585E-2</v>
      </c>
      <c r="J64" s="2">
        <f t="shared" si="11"/>
        <v>7.8052633258418408E-2</v>
      </c>
      <c r="K64" s="2">
        <f t="shared" si="12"/>
        <v>7.1605328830718767E-2</v>
      </c>
      <c r="L64" s="2">
        <f t="shared" si="13"/>
        <v>6.7427924981853293E-2</v>
      </c>
      <c r="M64" s="2">
        <f t="shared" si="14"/>
        <v>0.12121159599380105</v>
      </c>
      <c r="N64" s="2">
        <f t="shared" si="15"/>
        <v>0.11128254824143213</v>
      </c>
      <c r="O64" s="2">
        <f t="shared" si="16"/>
        <v>0.10485978033683803</v>
      </c>
      <c r="Q64" s="2">
        <v>2049</v>
      </c>
      <c r="R64" s="2">
        <f>Output!L257</f>
        <v>5.853404393480819E-2</v>
      </c>
      <c r="S64" s="2">
        <f>Output!L287</f>
        <v>5.1288421140868415E-2</v>
      </c>
      <c r="T64" s="2">
        <f>Output!L317</f>
        <v>4.6264003964041067E-2</v>
      </c>
      <c r="Z64" s="2">
        <v>2049</v>
      </c>
      <c r="AA64" s="2">
        <f t="shared" si="17"/>
        <v>0.15765863732792862</v>
      </c>
      <c r="AB64" s="2">
        <f t="shared" si="17"/>
        <v>0.35007578265078576</v>
      </c>
      <c r="AC64" s="2">
        <f t="shared" si="17"/>
        <v>0.54249292797364201</v>
      </c>
    </row>
    <row r="65" spans="1:29" x14ac:dyDescent="0.25">
      <c r="A65" s="2">
        <v>2050</v>
      </c>
      <c r="B65" s="2">
        <f>Output!L138</f>
        <v>5.6851235505597099E-2</v>
      </c>
      <c r="C65" s="2">
        <f>Output!L168</f>
        <v>4.8825163070718693E-2</v>
      </c>
      <c r="D65" s="2">
        <f>Output!L198</f>
        <v>4.3234694362025844E-2</v>
      </c>
      <c r="F65" s="2">
        <v>2050</v>
      </c>
      <c r="G65" s="2">
        <f t="shared" si="8"/>
        <v>3.6071530292288545E-2</v>
      </c>
      <c r="H65" s="2">
        <f t="shared" si="9"/>
        <v>3.2947549741306661E-2</v>
      </c>
      <c r="I65" s="2">
        <f t="shared" si="10"/>
        <v>3.0905164698509197E-2</v>
      </c>
      <c r="J65" s="2">
        <f t="shared" si="11"/>
        <v>8.04950541216089E-2</v>
      </c>
      <c r="K65" s="2">
        <f t="shared" si="12"/>
        <v>7.3719249667919484E-2</v>
      </c>
      <c r="L65" s="2">
        <f t="shared" si="13"/>
        <v>6.9313032893304677E-2</v>
      </c>
      <c r="M65" s="2">
        <f t="shared" si="14"/>
        <v>0.12491857795092927</v>
      </c>
      <c r="N65" s="2">
        <f t="shared" si="15"/>
        <v>0.11449094959453231</v>
      </c>
      <c r="O65" s="2">
        <f t="shared" si="16"/>
        <v>0.1077209010881002</v>
      </c>
      <c r="Q65" s="2">
        <v>2050</v>
      </c>
      <c r="R65" s="2">
        <f>Output!L258</f>
        <v>5.8089404311569545E-2</v>
      </c>
      <c r="S65" s="2">
        <f>Output!L288</f>
        <v>5.0720897430736676E-2</v>
      </c>
      <c r="T65" s="2">
        <f>Output!L318</f>
        <v>4.5588448467521171E-2</v>
      </c>
      <c r="Z65" s="2">
        <v>2050</v>
      </c>
      <c r="AA65" s="2">
        <f t="shared" si="17"/>
        <v>0.16372243107131138</v>
      </c>
      <c r="AB65" s="2">
        <f t="shared" si="17"/>
        <v>0.36264972119214178</v>
      </c>
      <c r="AC65" s="2">
        <f t="shared" si="17"/>
        <v>0.561577011312973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DDD-8714-4030-AADF-313FC1EA8A42}">
  <dimension ref="A2:AC65"/>
  <sheetViews>
    <sheetView workbookViewId="0">
      <selection activeCell="H2" sqref="H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24298.292000000001</v>
      </c>
      <c r="B2" s="2">
        <v>0.64680670352140135</v>
      </c>
      <c r="D2" s="2">
        <v>0.99614651288627598</v>
      </c>
      <c r="E2" s="2">
        <v>0.13519757550957909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5.617</v>
      </c>
      <c r="C6" s="2">
        <v>5.617</v>
      </c>
      <c r="D6" s="2">
        <v>5.617</v>
      </c>
      <c r="F6" s="2">
        <v>2024</v>
      </c>
      <c r="G6" s="2">
        <f>(B9-$B$6)*$B$2*Output!$M$98*$D$2/Output!$M$95/1000000</f>
        <v>345.05288886894084</v>
      </c>
      <c r="H6" s="2">
        <f>(C9-$B$6)*$B$2*Output!$M$98*$D$2/Output!$M$95/1000000</f>
        <v>691.65927843677787</v>
      </c>
      <c r="I6" s="2">
        <f>(D9-$B$6)*$B$2*Output!$M$98*$D$2/Output!$M$95/1000000</f>
        <v>1038.2656680046159</v>
      </c>
      <c r="K6" s="2">
        <v>2024</v>
      </c>
      <c r="L6" s="2">
        <f>(B9-$B$6)*$B$2*Output!$M$101*$E$2/Output!$M$95/1000000</f>
        <v>29.135512767097051</v>
      </c>
      <c r="M6" s="2">
        <f>(C9-$B$6)*$B$2*Output!$M$101*$E$2/Output!$M$95/1000000</f>
        <v>58.402199742283614</v>
      </c>
      <c r="N6" s="2">
        <f>(D9-$B$6)*$B$2*Output!$M$101*$E$2/Output!$M$95/1000000</f>
        <v>87.668886717470301</v>
      </c>
      <c r="P6" s="2">
        <v>2024</v>
      </c>
      <c r="Q6" s="2">
        <f>($A$2-(G6*2+L6*1.204))/$A$2*100</f>
        <v>97.015490080086835</v>
      </c>
      <c r="R6" s="2">
        <f t="shared" ref="R6:S19" si="0">($A$2-(H6*2+M6*1.204))/$A$2*100</f>
        <v>94.017543268624536</v>
      </c>
      <c r="S6" s="2">
        <f t="shared" si="0"/>
        <v>91.019596457162237</v>
      </c>
      <c r="U6" s="2">
        <v>2024</v>
      </c>
      <c r="V6" s="2">
        <f>100-Q6</f>
        <v>2.9845099199131653</v>
      </c>
      <c r="W6" s="2">
        <f t="shared" ref="W6:X21" si="1">100-R6</f>
        <v>5.9824567313754642</v>
      </c>
      <c r="X6" s="2">
        <f t="shared" si="1"/>
        <v>8.9804035428377631</v>
      </c>
      <c r="Z6" s="2">
        <v>2024</v>
      </c>
      <c r="AA6" s="2">
        <f>V6/100*$A$2</f>
        <v>725.18493510946712</v>
      </c>
      <c r="AB6" s="2">
        <f t="shared" ref="AB6:AC21" si="2">W6/100*$A$2</f>
        <v>1453.634805363266</v>
      </c>
      <c r="AC6" s="2">
        <f t="shared" si="2"/>
        <v>2182.0846756170649</v>
      </c>
    </row>
    <row r="7" spans="1:29" x14ac:dyDescent="0.25">
      <c r="F7" s="2">
        <v>2025</v>
      </c>
      <c r="G7" s="2">
        <f>(B10-$B$6)*$B$2*Output!$M$98*$D$2/Output!$M$95/1000000</f>
        <v>690.10577773788032</v>
      </c>
      <c r="H7" s="2">
        <f>(C10-$B$6)*$B$2*Output!$M$98*$D$2/Output!$M$95/1000000</f>
        <v>1450.6715784429566</v>
      </c>
      <c r="I7" s="2">
        <f>(D10-$B$6)*$B$2*Output!$M$98*$D$2/Output!$M$95/1000000</f>
        <v>2211.2373791480345</v>
      </c>
      <c r="K7" s="2">
        <v>2025</v>
      </c>
      <c r="L7" s="2">
        <f>(B10-$B$6)*$B$2*Output!$M$101*$E$2/Output!$M$95/1000000</f>
        <v>58.271025534193996</v>
      </c>
      <c r="M7" s="2">
        <f>(C10-$B$6)*$B$2*Output!$M$101*$E$2/Output!$M$95/1000000</f>
        <v>122.49154161014211</v>
      </c>
      <c r="N7" s="2">
        <f>(D10-$B$6)*$B$2*Output!$M$101*$E$2/Output!$M$95/1000000</f>
        <v>186.7120576860903</v>
      </c>
      <c r="P7" s="2">
        <v>2025</v>
      </c>
      <c r="Q7" s="2">
        <f t="shared" ref="Q7:Q32" si="3">($A$2-(G7*2+L7*1.204))/$A$2*100</f>
        <v>94.030980160173698</v>
      </c>
      <c r="R7" s="2">
        <f t="shared" si="0"/>
        <v>87.452521465358444</v>
      </c>
      <c r="S7" s="2">
        <f t="shared" si="0"/>
        <v>80.874062770543205</v>
      </c>
      <c r="U7" s="2">
        <v>2025</v>
      </c>
      <c r="V7" s="2">
        <f t="shared" ref="V7:X32" si="4">100-Q7</f>
        <v>5.9690198398263021</v>
      </c>
      <c r="W7" s="2">
        <f t="shared" si="1"/>
        <v>12.547478534641556</v>
      </c>
      <c r="X7" s="2">
        <f t="shared" si="1"/>
        <v>19.125937229456795</v>
      </c>
      <c r="Z7" s="2">
        <v>2025</v>
      </c>
      <c r="AA7" s="2">
        <f t="shared" ref="AA7:AC32" si="5">V7/100*$A$2</f>
        <v>1450.3698702189272</v>
      </c>
      <c r="AB7" s="2">
        <f t="shared" si="2"/>
        <v>3048.8229729845266</v>
      </c>
      <c r="AC7" s="2">
        <f t="shared" si="2"/>
        <v>4647.2760757501228</v>
      </c>
    </row>
    <row r="8" spans="1:29" x14ac:dyDescent="0.25">
      <c r="F8" s="2">
        <v>2026</v>
      </c>
      <c r="G8" s="2">
        <f>(B11-$B$6)*$B$2*Output!$M$98*$D$2/Output!$M$95/1000000</f>
        <v>1035.1586666068213</v>
      </c>
      <c r="H8" s="2">
        <f>(C11-$B$6)*$B$2*Output!$M$98*$D$2/Output!$M$95/1000000</f>
        <v>2285.7753754479481</v>
      </c>
      <c r="I8" s="2">
        <f>(D11-$B$6)*$B$2*Output!$M$98*$D$2/Output!$M$95/1000000</f>
        <v>3536.3920842890725</v>
      </c>
      <c r="K8" s="2">
        <v>2026</v>
      </c>
      <c r="L8" s="2">
        <f>(B11-$B$6)*$B$2*Output!$M$101*$E$2/Output!$M$95/1000000</f>
        <v>87.406538301291036</v>
      </c>
      <c r="M8" s="2">
        <f>(C11-$B$6)*$B$2*Output!$M$101*$E$2/Output!$M$95/1000000</f>
        <v>193.00588339480601</v>
      </c>
      <c r="N8" s="2">
        <f>(D11-$B$6)*$B$2*Output!$M$101*$E$2/Output!$M$95/1000000</f>
        <v>298.60522848832079</v>
      </c>
      <c r="P8" s="2">
        <v>2026</v>
      </c>
      <c r="Q8" s="2">
        <f t="shared" si="3"/>
        <v>91.046470240260518</v>
      </c>
      <c r="R8" s="2">
        <f t="shared" si="0"/>
        <v>80.229351781173577</v>
      </c>
      <c r="S8" s="2">
        <f t="shared" si="0"/>
        <v>69.412233322086664</v>
      </c>
      <c r="U8" s="2">
        <v>2026</v>
      </c>
      <c r="V8" s="2">
        <f t="shared" si="4"/>
        <v>8.9535297597394816</v>
      </c>
      <c r="W8" s="2">
        <f t="shared" si="1"/>
        <v>19.770648218826423</v>
      </c>
      <c r="X8" s="2">
        <f t="shared" si="1"/>
        <v>30.587766677913336</v>
      </c>
      <c r="Z8" s="2">
        <v>2026</v>
      </c>
      <c r="AA8" s="2">
        <f t="shared" si="5"/>
        <v>2175.5548053283978</v>
      </c>
      <c r="AB8" s="2">
        <f t="shared" si="2"/>
        <v>4803.929834503243</v>
      </c>
      <c r="AC8" s="2">
        <f t="shared" si="2"/>
        <v>7432.3048636780823</v>
      </c>
    </row>
    <row r="9" spans="1:29" x14ac:dyDescent="0.25">
      <c r="A9" s="2">
        <v>2024</v>
      </c>
      <c r="B9" s="2">
        <v>5.8591922176346456</v>
      </c>
      <c r="C9" s="2">
        <v>6.10247483558617</v>
      </c>
      <c r="D9" s="2">
        <v>6.3457574535376953</v>
      </c>
      <c r="F9" s="2">
        <v>2027</v>
      </c>
      <c r="G9" s="2">
        <f>(B12-$B$6)*$B$2*Output!$M$98*$D$2/Output!$M$95/1000000</f>
        <v>1380.2115554757606</v>
      </c>
      <c r="H9" s="2">
        <f>(C12-$B$6)*$B$2*Output!$M$98*$D$2/Output!$M$95/1000000</f>
        <v>3206.8428869323807</v>
      </c>
      <c r="I9" s="2">
        <f>(D12-$B$6)*$B$2*Output!$M$98*$D$2/Output!$M$95/1000000</f>
        <v>5033.4742183890012</v>
      </c>
      <c r="K9" s="2">
        <v>2027</v>
      </c>
      <c r="L9" s="2">
        <f>(B12-$B$6)*$B$2*Output!$M$101*$E$2/Output!$M$95/1000000</f>
        <v>116.54205106838799</v>
      </c>
      <c r="M9" s="2">
        <f>(C12-$B$6)*$B$2*Output!$M$101*$E$2/Output!$M$95/1000000</f>
        <v>270.7788135916195</v>
      </c>
      <c r="N9" s="2">
        <f>(D12-$B$6)*$B$2*Output!$M$101*$E$2/Output!$M$95/1000000</f>
        <v>425.01557611485123</v>
      </c>
      <c r="P9" s="2">
        <v>2027</v>
      </c>
      <c r="Q9" s="2">
        <f t="shared" si="3"/>
        <v>88.061960320347367</v>
      </c>
      <c r="R9" s="2">
        <f t="shared" si="0"/>
        <v>72.262645187451582</v>
      </c>
      <c r="S9" s="2">
        <f t="shared" si="0"/>
        <v>56.463330054555762</v>
      </c>
      <c r="U9" s="2">
        <v>2027</v>
      </c>
      <c r="V9" s="2">
        <f t="shared" si="4"/>
        <v>11.938039679652633</v>
      </c>
      <c r="W9" s="2">
        <f t="shared" si="1"/>
        <v>27.737354812548418</v>
      </c>
      <c r="X9" s="2">
        <f t="shared" si="1"/>
        <v>43.536669945444238</v>
      </c>
      <c r="Z9" s="2">
        <v>2027</v>
      </c>
      <c r="AA9" s="2">
        <f t="shared" si="5"/>
        <v>2900.7397404378617</v>
      </c>
      <c r="AB9" s="2">
        <f t="shared" si="2"/>
        <v>6739.7034654290683</v>
      </c>
      <c r="AC9" s="2">
        <f t="shared" si="2"/>
        <v>10578.667190420283</v>
      </c>
    </row>
    <row r="10" spans="1:29" x14ac:dyDescent="0.25">
      <c r="A10" s="2">
        <v>2025</v>
      </c>
      <c r="B10" s="2">
        <v>6.1013844352692903</v>
      </c>
      <c r="C10" s="2">
        <v>6.6352246779452386</v>
      </c>
      <c r="D10" s="2">
        <v>7.1690649206211878</v>
      </c>
      <c r="F10" s="2">
        <v>2028</v>
      </c>
      <c r="G10" s="2">
        <f>(B13-$B$6)*$B$2*Output!$M$98*$D$2/Output!$M$95/1000000</f>
        <v>1725.2644443447018</v>
      </c>
      <c r="H10" s="2">
        <f>(C13-$B$6)*$B$2*Output!$M$98*$D$2/Output!$M$95/1000000</f>
        <v>4225.0271657110488</v>
      </c>
      <c r="I10" s="2">
        <f>(D13-$B$6)*$B$2*Output!$M$98*$D$2/Output!$M$95/1000000</f>
        <v>6724.7898870774025</v>
      </c>
      <c r="K10" s="2">
        <v>2028</v>
      </c>
      <c r="L10" s="2">
        <f>(B13-$B$6)*$B$2*Output!$M$101*$E$2/Output!$M$95/1000000</f>
        <v>145.67756383548505</v>
      </c>
      <c r="M10" s="2">
        <f>(C13-$B$6)*$B$2*Output!$M$101*$E$2/Output!$M$95/1000000</f>
        <v>356.75207163578267</v>
      </c>
      <c r="N10" s="2">
        <f>(D13-$B$6)*$B$2*Output!$M$101*$E$2/Output!$M$95/1000000</f>
        <v>567.82657943608081</v>
      </c>
      <c r="P10" s="2">
        <v>2028</v>
      </c>
      <c r="Q10" s="2">
        <f t="shared" si="3"/>
        <v>85.077450400434202</v>
      </c>
      <c r="R10" s="2">
        <f t="shared" si="0"/>
        <v>63.455934163308356</v>
      </c>
      <c r="S10" s="2">
        <f t="shared" si="0"/>
        <v>41.834417926182446</v>
      </c>
      <c r="U10" s="2">
        <v>2028</v>
      </c>
      <c r="V10" s="2">
        <f t="shared" si="4"/>
        <v>14.922549599565798</v>
      </c>
      <c r="W10" s="2">
        <f t="shared" si="1"/>
        <v>36.544065836691644</v>
      </c>
      <c r="X10" s="2">
        <f t="shared" si="1"/>
        <v>58.165582073817554</v>
      </c>
      <c r="Z10" s="2">
        <v>2028</v>
      </c>
      <c r="AA10" s="2">
        <f t="shared" si="5"/>
        <v>3625.9246755473287</v>
      </c>
      <c r="AB10" s="2">
        <f t="shared" si="2"/>
        <v>8879.5838256715779</v>
      </c>
      <c r="AC10" s="2">
        <f t="shared" si="2"/>
        <v>14133.242975795847</v>
      </c>
    </row>
    <row r="11" spans="1:29" x14ac:dyDescent="0.25">
      <c r="A11" s="2">
        <v>2026</v>
      </c>
      <c r="B11" s="2">
        <v>6.3435766529039359</v>
      </c>
      <c r="C11" s="2">
        <v>7.2213830527228895</v>
      </c>
      <c r="D11" s="2">
        <v>8.0991894525418413</v>
      </c>
      <c r="F11" s="2">
        <v>2029</v>
      </c>
      <c r="G11" s="2">
        <f>(B14-$B$6)*$B$2*Output!$M$98*$D$2/Output!$M$95/1000000</f>
        <v>2070.3173332136412</v>
      </c>
      <c r="H11" s="2">
        <f>(C14-$B$6)*$B$2*Output!$M$98*$D$2/Output!$M$95/1000000</f>
        <v>5352.9282773045434</v>
      </c>
      <c r="I11" s="2">
        <f>(D14-$B$6)*$B$2*Output!$M$98*$D$2/Output!$M$95/1000000</f>
        <v>8635.5392213954528</v>
      </c>
      <c r="K11" s="2">
        <v>2029</v>
      </c>
      <c r="L11" s="2">
        <f>(B14-$B$6)*$B$2*Output!$M$101*$E$2/Output!$M$95/1000000</f>
        <v>174.81307660258199</v>
      </c>
      <c r="M11" s="2">
        <f>(C14-$B$6)*$B$2*Output!$M$101*$E$2/Output!$M$95/1000000</f>
        <v>451.98957955688559</v>
      </c>
      <c r="N11" s="2">
        <f>(D14-$B$6)*$B$2*Output!$M$101*$E$2/Output!$M$95/1000000</f>
        <v>729.16608251118964</v>
      </c>
      <c r="P11" s="2">
        <v>2029</v>
      </c>
      <c r="Q11" s="2">
        <f t="shared" si="3"/>
        <v>82.092940480521051</v>
      </c>
      <c r="R11" s="2">
        <f t="shared" si="0"/>
        <v>53.700235356478657</v>
      </c>
      <c r="S11" s="2">
        <f t="shared" si="0"/>
        <v>25.307530232436186</v>
      </c>
      <c r="U11" s="2">
        <v>2029</v>
      </c>
      <c r="V11" s="2">
        <f t="shared" si="4"/>
        <v>17.907059519478949</v>
      </c>
      <c r="W11" s="2">
        <f t="shared" si="1"/>
        <v>46.299764643521343</v>
      </c>
      <c r="X11" s="2">
        <f t="shared" si="1"/>
        <v>74.692469767563807</v>
      </c>
      <c r="Z11" s="2">
        <v>2029</v>
      </c>
      <c r="AA11" s="2">
        <f t="shared" si="5"/>
        <v>4351.109610656792</v>
      </c>
      <c r="AB11" s="2">
        <f t="shared" si="2"/>
        <v>11250.052008395574</v>
      </c>
      <c r="AC11" s="2">
        <f t="shared" si="2"/>
        <v>18148.994406134378</v>
      </c>
    </row>
    <row r="12" spans="1:29" x14ac:dyDescent="0.25">
      <c r="A12" s="2">
        <v>2027</v>
      </c>
      <c r="B12" s="2">
        <v>6.5857688705385806</v>
      </c>
      <c r="C12" s="2">
        <v>7.8678792577796406</v>
      </c>
      <c r="D12" s="2">
        <v>9.1499896450207014</v>
      </c>
      <c r="F12" s="2">
        <v>2030</v>
      </c>
      <c r="G12" s="2">
        <f>(B15-$B$6)*$B$2*Output!$M$98*$D$2/Output!$M$95/1000000</f>
        <v>2415.3702220825821</v>
      </c>
      <c r="H12" s="2">
        <f>(C15-$B$6)*$B$2*Output!$M$98*$D$2/Output!$M$95/1000000</f>
        <v>6604.7810373960328</v>
      </c>
      <c r="I12" s="2">
        <f>(D15-$B$6)*$B$2*Output!$M$98*$D$2/Output!$M$95/1000000</f>
        <v>10794.191852709497</v>
      </c>
      <c r="K12" s="2">
        <v>2030</v>
      </c>
      <c r="L12" s="2">
        <f>(B15-$B$6)*$B$2*Output!$M$101*$E$2/Output!$M$95/1000000</f>
        <v>203.94858936967907</v>
      </c>
      <c r="M12" s="2">
        <f>(C15-$B$6)*$B$2*Output!$M$101*$E$2/Output!$M$95/1000000</f>
        <v>557.69329411997307</v>
      </c>
      <c r="N12" s="2">
        <f>(D15-$B$6)*$B$2*Output!$M$101*$E$2/Output!$M$95/1000000</f>
        <v>911.43799887026842</v>
      </c>
      <c r="P12" s="2">
        <v>2030</v>
      </c>
      <c r="Q12" s="2">
        <f t="shared" si="3"/>
        <v>79.108430560607886</v>
      </c>
      <c r="R12" s="2">
        <f t="shared" si="0"/>
        <v>42.872425761808636</v>
      </c>
      <c r="S12" s="2">
        <f t="shared" si="0"/>
        <v>6.6364209630092761</v>
      </c>
      <c r="U12" s="2">
        <v>2030</v>
      </c>
      <c r="V12" s="2">
        <f t="shared" si="4"/>
        <v>20.891569439392114</v>
      </c>
      <c r="W12" s="2">
        <f t="shared" si="1"/>
        <v>57.127574238191364</v>
      </c>
      <c r="X12" s="2">
        <f t="shared" si="1"/>
        <v>93.363579036990728</v>
      </c>
      <c r="Z12" s="2">
        <v>2030</v>
      </c>
      <c r="AA12" s="2">
        <f t="shared" si="5"/>
        <v>5076.294545766259</v>
      </c>
      <c r="AB12" s="2">
        <f t="shared" si="2"/>
        <v>13881.024800912515</v>
      </c>
      <c r="AC12" s="2">
        <f t="shared" si="2"/>
        <v>22685.755056058795</v>
      </c>
    </row>
    <row r="13" spans="1:29" x14ac:dyDescent="0.25">
      <c r="A13" s="2">
        <v>2028</v>
      </c>
      <c r="B13" s="2">
        <v>6.8279610881732262</v>
      </c>
      <c r="C13" s="2">
        <v>8.5825416077934698</v>
      </c>
      <c r="D13" s="2">
        <v>10.337122127413718</v>
      </c>
      <c r="F13" s="2">
        <v>2031</v>
      </c>
      <c r="G13" s="2">
        <f>(B16-$B$6)*$B$2*Output!$M$98*$D$2/Output!$M$95/1000000</f>
        <v>2760.4231109515213</v>
      </c>
      <c r="H13" s="2">
        <f>(C16-$B$6)*$B$2*Output!$M$98*$D$2/Output!$M$95/1000000</f>
        <v>7238.0736248382191</v>
      </c>
      <c r="I13" s="2">
        <f>(D16-$B$6)*$B$2*Output!$M$98*$D$2/Output!$M$95/1000000</f>
        <v>11715.724138724931</v>
      </c>
      <c r="K13" s="2">
        <v>2031</v>
      </c>
      <c r="L13" s="2">
        <f>(B16-$B$6)*$B$2*Output!$M$101*$E$2/Output!$M$95/1000000</f>
        <v>233.08410213677598</v>
      </c>
      <c r="M13" s="2">
        <f>(C16-$B$6)*$B$2*Output!$M$101*$E$2/Output!$M$95/1000000</f>
        <v>611.1671378753806</v>
      </c>
      <c r="N13" s="2">
        <f>(D16-$B$6)*$B$2*Output!$M$101*$E$2/Output!$M$95/1000000</f>
        <v>989.25017361398648</v>
      </c>
      <c r="P13" s="2">
        <v>2031</v>
      </c>
      <c r="Q13" s="2">
        <f t="shared" si="3"/>
        <v>76.123920640694749</v>
      </c>
      <c r="R13" s="2">
        <f t="shared" si="0"/>
        <v>37.394807488203718</v>
      </c>
      <c r="S13" s="2">
        <v>0</v>
      </c>
      <c r="U13" s="2">
        <v>2031</v>
      </c>
      <c r="V13" s="2">
        <f t="shared" si="4"/>
        <v>23.876079359305251</v>
      </c>
      <c r="W13" s="2">
        <f t="shared" si="1"/>
        <v>62.605192511796282</v>
      </c>
      <c r="X13" s="2">
        <f t="shared" si="1"/>
        <v>100</v>
      </c>
      <c r="Z13" s="2">
        <v>2031</v>
      </c>
      <c r="AA13" s="2">
        <f t="shared" si="5"/>
        <v>5801.4794808757197</v>
      </c>
      <c r="AB13" s="2">
        <f t="shared" si="2"/>
        <v>15211.992483678396</v>
      </c>
      <c r="AC13" s="2">
        <f t="shared" si="2"/>
        <v>24298.292000000001</v>
      </c>
    </row>
    <row r="14" spans="1:29" x14ac:dyDescent="0.25">
      <c r="A14" s="2">
        <v>2029</v>
      </c>
      <c r="B14" s="2">
        <v>7.0701533058078709</v>
      </c>
      <c r="C14" s="2">
        <v>9.374214073961884</v>
      </c>
      <c r="D14" s="2">
        <v>11.678274842115902</v>
      </c>
      <c r="F14" s="2">
        <v>2032</v>
      </c>
      <c r="G14" s="2">
        <f>(B17-$B$6)*$B$2*Output!$M$98*$D$2/Output!$M$95/1000000</f>
        <v>3105.4759998204622</v>
      </c>
      <c r="H14" s="2">
        <f>(C17-$B$6)*$B$2*Output!$M$98*$D$2/Output!$M$95/1000000</f>
        <v>7893.9557786662372</v>
      </c>
      <c r="I14" s="2">
        <f>(D17-$B$6)*$B$2*Output!$M$98*$D$2/Output!$M$95/1000000</f>
        <v>12682.435557512023</v>
      </c>
      <c r="K14" s="2">
        <v>2032</v>
      </c>
      <c r="L14" s="2">
        <f>(B17-$B$6)*$B$2*Output!$M$101*$E$2/Output!$M$95/1000000</f>
        <v>262.21961490387304</v>
      </c>
      <c r="M14" s="2">
        <f>(C17-$B$6)*$B$2*Output!$M$101*$E$2/Output!$M$95/1000000</f>
        <v>666.54839530871732</v>
      </c>
      <c r="N14" s="2">
        <f>(D17-$B$6)*$B$2*Output!$M$101*$E$2/Output!$M$95/1000000</f>
        <v>1070.8771757135628</v>
      </c>
      <c r="P14" s="2">
        <v>2032</v>
      </c>
      <c r="Q14" s="2">
        <f t="shared" si="3"/>
        <v>73.139410720781584</v>
      </c>
      <c r="R14" s="2">
        <f t="shared" si="0"/>
        <v>31.721802399591837</v>
      </c>
      <c r="S14" s="2">
        <v>0</v>
      </c>
      <c r="U14" s="2">
        <v>2032</v>
      </c>
      <c r="V14" s="2">
        <f t="shared" si="4"/>
        <v>26.860589279218416</v>
      </c>
      <c r="W14" s="2">
        <f t="shared" si="1"/>
        <v>68.278197600408163</v>
      </c>
      <c r="X14" s="2">
        <f t="shared" si="1"/>
        <v>100</v>
      </c>
      <c r="Z14" s="2">
        <v>2032</v>
      </c>
      <c r="AA14" s="2">
        <f t="shared" si="5"/>
        <v>6526.6644159851867</v>
      </c>
      <c r="AB14" s="2">
        <f t="shared" si="2"/>
        <v>16590.43582528417</v>
      </c>
      <c r="AC14" s="2">
        <f t="shared" si="2"/>
        <v>24298.292000000001</v>
      </c>
    </row>
    <row r="15" spans="1:29" x14ac:dyDescent="0.25">
      <c r="A15" s="2">
        <v>2030</v>
      </c>
      <c r="B15" s="2">
        <v>7.3123455234425165</v>
      </c>
      <c r="C15" s="2">
        <v>10.252888056702449</v>
      </c>
      <c r="D15" s="2">
        <v>13.193430589962391</v>
      </c>
      <c r="F15" s="2">
        <v>2033</v>
      </c>
      <c r="G15" s="2">
        <f>(B18-$B$6)*$B$2*Output!$M$98*$D$2/Output!$M$95/1000000</f>
        <v>3450.5288886894018</v>
      </c>
      <c r="H15" s="2">
        <f>(C18-$B$6)*$B$2*Output!$M$98*$D$2/Output!$M$95/1000000</f>
        <v>8573.5349771903875</v>
      </c>
      <c r="I15" s="2">
        <f>(D18-$B$6)*$B$2*Output!$M$98*$D$2/Output!$M$95/1000000</f>
        <v>13696.541065691379</v>
      </c>
      <c r="K15" s="2">
        <v>2033</v>
      </c>
      <c r="L15" s="2">
        <f>(B18-$B$6)*$B$2*Output!$M$101*$E$2/Output!$M$95/1000000</f>
        <v>291.35512767096998</v>
      </c>
      <c r="M15" s="2">
        <f>(C18-$B$6)*$B$2*Output!$M$101*$E$2/Output!$M$95/1000000</f>
        <v>723.93057947114119</v>
      </c>
      <c r="N15" s="2">
        <f>(D18-$B$6)*$B$2*Output!$M$101*$E$2/Output!$M$95/1000000</f>
        <v>1156.5060312713128</v>
      </c>
      <c r="P15" s="2">
        <v>2033</v>
      </c>
      <c r="Q15" s="2">
        <f t="shared" si="3"/>
        <v>70.154900800868432</v>
      </c>
      <c r="R15" s="2">
        <f t="shared" si="0"/>
        <v>25.843831442703763</v>
      </c>
      <c r="S15" s="2">
        <v>0</v>
      </c>
      <c r="U15" s="2">
        <v>2033</v>
      </c>
      <c r="V15" s="2">
        <f t="shared" si="4"/>
        <v>29.845099199131568</v>
      </c>
      <c r="W15" s="2">
        <f t="shared" si="1"/>
        <v>74.15616855729624</v>
      </c>
      <c r="X15" s="2">
        <f t="shared" si="1"/>
        <v>100</v>
      </c>
      <c r="Z15" s="2">
        <v>2033</v>
      </c>
      <c r="AA15" s="2">
        <f t="shared" si="5"/>
        <v>7251.849351094651</v>
      </c>
      <c r="AB15" s="2">
        <f t="shared" si="2"/>
        <v>18018.682372064028</v>
      </c>
      <c r="AC15" s="2">
        <f t="shared" si="2"/>
        <v>24298.292000000001</v>
      </c>
    </row>
    <row r="16" spans="1:29" x14ac:dyDescent="0.25">
      <c r="A16" s="2">
        <v>2031</v>
      </c>
      <c r="B16" s="2">
        <v>7.5545377410771613</v>
      </c>
      <c r="C16" s="2">
        <v>10.697395380396999</v>
      </c>
      <c r="D16" s="2">
        <v>13.840253019716846</v>
      </c>
      <c r="F16" s="2">
        <v>2034</v>
      </c>
      <c r="G16" s="2">
        <f>(B19-$B$6)*$B$2*Output!$M$98*$D$2/Output!$M$95/1000000</f>
        <v>3795.5817775583428</v>
      </c>
      <c r="H16" s="2">
        <f>(C19-$B$6)*$B$2*Output!$M$98*$D$2/Output!$M$95/1000000</f>
        <v>9277.9729940618672</v>
      </c>
      <c r="I16" s="2">
        <f>(D19-$B$6)*$B$2*Output!$M$98*$D$2/Output!$M$95/1000000</f>
        <v>14760.3642105654</v>
      </c>
      <c r="K16" s="2">
        <v>2034</v>
      </c>
      <c r="L16" s="2">
        <f>(B19-$B$6)*$B$2*Output!$M$101*$E$2/Output!$M$95/1000000</f>
        <v>320.49064043806709</v>
      </c>
      <c r="M16" s="2">
        <f>(C19-$B$6)*$B$2*Output!$M$101*$E$2/Output!$M$95/1000000</f>
        <v>783.41178799388194</v>
      </c>
      <c r="N16" s="2">
        <f>(D19-$B$6)*$B$2*Output!$M$101*$E$2/Output!$M$95/1000000</f>
        <v>1246.3329355496974</v>
      </c>
      <c r="P16" s="2">
        <v>2034</v>
      </c>
      <c r="Q16" s="2">
        <f t="shared" si="3"/>
        <v>67.170390880955267</v>
      </c>
      <c r="R16" s="2">
        <f t="shared" si="0"/>
        <v>19.750845940659666</v>
      </c>
      <c r="S16" s="2">
        <v>0</v>
      </c>
      <c r="U16" s="2">
        <v>2034</v>
      </c>
      <c r="V16" s="2">
        <f t="shared" si="4"/>
        <v>32.829609119044733</v>
      </c>
      <c r="W16" s="2">
        <f t="shared" si="1"/>
        <v>80.249154059340327</v>
      </c>
      <c r="X16" s="2">
        <f t="shared" si="1"/>
        <v>100</v>
      </c>
      <c r="Z16" s="2">
        <v>2034</v>
      </c>
      <c r="AA16" s="2">
        <f t="shared" si="5"/>
        <v>7977.0342862041171</v>
      </c>
      <c r="AB16" s="2">
        <f t="shared" si="2"/>
        <v>19499.173780868365</v>
      </c>
      <c r="AC16" s="2">
        <f t="shared" si="2"/>
        <v>24298.292000000001</v>
      </c>
    </row>
    <row r="17" spans="1:29" x14ac:dyDescent="0.25">
      <c r="A17" s="2">
        <v>2032</v>
      </c>
      <c r="B17" s="2">
        <v>7.7967299587118069</v>
      </c>
      <c r="C17" s="2">
        <v>11.157758294219553</v>
      </c>
      <c r="D17" s="2">
        <v>14.518786629727309</v>
      </c>
      <c r="F17" s="2">
        <v>2035</v>
      </c>
      <c r="G17" s="2">
        <f>(B20-$B$6)*$B$2*Output!$M$98*$D$2/Output!$M$95/1000000</f>
        <v>4140.6346664272833</v>
      </c>
      <c r="H17" s="2">
        <f>(C20-$B$6)*$B$2*Output!$M$98*$D$2/Output!$M$95/1000000</f>
        <v>10008.488560161517</v>
      </c>
      <c r="I17" s="2">
        <f>(D20-$B$6)*$B$2*Output!$M$98*$D$2/Output!$M$95/1000000</f>
        <v>15876.342453895759</v>
      </c>
      <c r="K17" s="2">
        <v>2035</v>
      </c>
      <c r="L17" s="2">
        <f>(B20-$B$6)*$B$2*Output!$M$101*$E$2/Output!$M$95/1000000</f>
        <v>349.62615320516409</v>
      </c>
      <c r="M17" s="2">
        <f>(C20-$B$6)*$B$2*Output!$M$101*$E$2/Output!$M$95/1000000</f>
        <v>845.09492785231566</v>
      </c>
      <c r="N17" s="2">
        <f>(D20-$B$6)*$B$2*Output!$M$101*$E$2/Output!$M$95/1000000</f>
        <v>1340.5637024994678</v>
      </c>
      <c r="P17" s="2">
        <v>2035</v>
      </c>
      <c r="Q17" s="2">
        <f t="shared" si="3"/>
        <v>64.185880961042102</v>
      </c>
      <c r="R17" s="2">
        <f t="shared" si="0"/>
        <v>13.432304569155646</v>
      </c>
      <c r="S17" s="2">
        <v>0</v>
      </c>
      <c r="U17" s="2">
        <v>2035</v>
      </c>
      <c r="V17" s="2">
        <f t="shared" si="4"/>
        <v>35.814119038957898</v>
      </c>
      <c r="W17" s="2">
        <f t="shared" si="1"/>
        <v>86.567695430844353</v>
      </c>
      <c r="X17" s="2">
        <f t="shared" si="1"/>
        <v>100</v>
      </c>
      <c r="Z17" s="2">
        <v>2035</v>
      </c>
      <c r="AA17" s="2">
        <f t="shared" si="5"/>
        <v>8702.2192213135841</v>
      </c>
      <c r="AB17" s="2">
        <f t="shared" si="2"/>
        <v>21034.47141345722</v>
      </c>
      <c r="AC17" s="2">
        <f t="shared" si="2"/>
        <v>24298.292000000001</v>
      </c>
    </row>
    <row r="18" spans="1:29" x14ac:dyDescent="0.25">
      <c r="A18" s="2">
        <v>2033</v>
      </c>
      <c r="B18" s="2">
        <v>8.0389221763464516</v>
      </c>
      <c r="C18" s="2">
        <v>11.634754135896026</v>
      </c>
      <c r="D18" s="2">
        <v>15.230586095445606</v>
      </c>
      <c r="F18" s="2">
        <v>2036</v>
      </c>
      <c r="G18" s="2">
        <f>(B21-$B$6)*$B$2*Output!$M$98*$D$2/Output!$M$95/1000000</f>
        <v>4485.6875552962247</v>
      </c>
      <c r="H18" s="2">
        <f>(C21-$B$6)*$B$2*Output!$M$98*$D$2/Output!$M$95/1000000</f>
        <v>10766.360155990584</v>
      </c>
      <c r="I18" s="2">
        <f>(D21-$B$6)*$B$2*Output!$M$98*$D$2/Output!$M$95/1000000</f>
        <v>17047.032756684952</v>
      </c>
      <c r="K18" s="2">
        <v>2036</v>
      </c>
      <c r="L18" s="2">
        <f>(B21-$B$6)*$B$2*Output!$M$101*$E$2/Output!$M$95/1000000</f>
        <v>378.7616659722612</v>
      </c>
      <c r="M18" s="2">
        <f>(C21-$B$6)*$B$2*Output!$M$101*$E$2/Output!$M$95/1000000</f>
        <v>909.08795114934662</v>
      </c>
      <c r="N18" s="2">
        <f>(D21-$B$6)*$B$2*Output!$M$101*$E$2/Output!$M$95/1000000</f>
        <v>1439.4142363264334</v>
      </c>
      <c r="P18" s="2">
        <v>2036</v>
      </c>
      <c r="Q18" s="2">
        <f t="shared" si="3"/>
        <v>61.201371041128937</v>
      </c>
      <c r="R18" s="2">
        <f t="shared" si="0"/>
        <v>6.8771492038823947</v>
      </c>
      <c r="S18" s="2">
        <v>0</v>
      </c>
      <c r="U18" s="2">
        <v>2036</v>
      </c>
      <c r="V18" s="2">
        <f t="shared" si="4"/>
        <v>38.798628958871063</v>
      </c>
      <c r="W18" s="2">
        <f t="shared" si="1"/>
        <v>93.122850796117604</v>
      </c>
      <c r="X18" s="2">
        <f t="shared" si="1"/>
        <v>100</v>
      </c>
      <c r="Z18" s="2">
        <v>2036</v>
      </c>
      <c r="AA18" s="2">
        <f t="shared" si="5"/>
        <v>9427.4041564230502</v>
      </c>
      <c r="AB18" s="2">
        <f t="shared" si="2"/>
        <v>22627.262205164981</v>
      </c>
      <c r="AC18" s="2">
        <f t="shared" si="2"/>
        <v>24298.292000000001</v>
      </c>
    </row>
    <row r="19" spans="1:29" x14ac:dyDescent="0.25">
      <c r="A19" s="2">
        <v>2034</v>
      </c>
      <c r="B19" s="2">
        <v>8.2811143939810972</v>
      </c>
      <c r="C19" s="2">
        <v>12.129198352988372</v>
      </c>
      <c r="D19" s="2">
        <v>15.97728231199565</v>
      </c>
      <c r="F19" s="2">
        <v>2037</v>
      </c>
      <c r="G19" s="2">
        <f>(B22-$B$6)*$B$2*Output!$M$98*$D$2/Output!$M$95/1000000</f>
        <v>4830.7404441651624</v>
      </c>
      <c r="H19" s="2">
        <f>(C22-$B$6)*$B$2*Output!$M$98*$D$2/Output!$M$95/1000000</f>
        <v>11552.928940961499</v>
      </c>
      <c r="I19" s="2">
        <f>(D22-$B$6)*$B$2*Output!$M$98*$D$2/Output!$M$95/1000000</f>
        <v>18275.11743775785</v>
      </c>
      <c r="K19" s="2">
        <v>2037</v>
      </c>
      <c r="L19" s="2">
        <f>(B22-$B$6)*$B$2*Output!$M$101*$E$2/Output!$M$95/1000000</f>
        <v>407.89717873935803</v>
      </c>
      <c r="M19" s="2">
        <f>(C22-$B$6)*$B$2*Output!$M$101*$E$2/Output!$M$95/1000000</f>
        <v>975.50410245832654</v>
      </c>
      <c r="N19" s="2">
        <f>(D22-$B$6)*$B$2*Output!$M$101*$E$2/Output!$M$95/1000000</f>
        <v>1543.1110261772963</v>
      </c>
      <c r="P19" s="2">
        <v>2037</v>
      </c>
      <c r="Q19" s="2">
        <f t="shared" si="3"/>
        <v>58.216861121215793</v>
      </c>
      <c r="R19" s="2">
        <f t="shared" si="0"/>
        <v>7.377958383732619E-2</v>
      </c>
      <c r="S19" s="2">
        <v>0</v>
      </c>
      <c r="U19" s="2">
        <v>2037</v>
      </c>
      <c r="V19" s="2">
        <f t="shared" si="4"/>
        <v>41.783138878784207</v>
      </c>
      <c r="W19" s="2">
        <f t="shared" si="1"/>
        <v>99.926220416162678</v>
      </c>
      <c r="X19" s="2">
        <f t="shared" si="1"/>
        <v>100</v>
      </c>
      <c r="Z19" s="2">
        <v>2037</v>
      </c>
      <c r="AA19" s="2">
        <f t="shared" si="5"/>
        <v>10152.589091532514</v>
      </c>
      <c r="AB19" s="2">
        <f t="shared" si="2"/>
        <v>24280.364821282823</v>
      </c>
      <c r="AC19" s="2">
        <f t="shared" si="2"/>
        <v>24298.292000000001</v>
      </c>
    </row>
    <row r="20" spans="1:29" x14ac:dyDescent="0.25">
      <c r="A20" s="2">
        <v>2035</v>
      </c>
      <c r="B20" s="2">
        <v>8.5233066116157428</v>
      </c>
      <c r="C20" s="2">
        <v>12.641946371271166</v>
      </c>
      <c r="D20" s="2">
        <v>16.760586130926598</v>
      </c>
      <c r="F20" s="2">
        <v>2038</v>
      </c>
      <c r="G20" s="2">
        <f>(B23-$B$6)*$B$2*Output!$M$98*$D$2/Output!$M$95/1000000</f>
        <v>5175.7933330341029</v>
      </c>
      <c r="H20" s="2">
        <f>(C23-$B$6)*$B$2*Output!$M$98*$D$2/Output!$M$95/1000000</f>
        <v>12369.601826300377</v>
      </c>
      <c r="I20" s="2">
        <f>(D23-$B$6)*$B$2*Output!$M$98*$D$2/Output!$M$95/1000000</f>
        <v>19563.410319566658</v>
      </c>
      <c r="K20" s="2">
        <v>2038</v>
      </c>
      <c r="L20" s="2">
        <f>(B23-$B$6)*$B$2*Output!$M$101*$E$2/Output!$M$95/1000000</f>
        <v>437.03269150645497</v>
      </c>
      <c r="M20" s="2">
        <f>(C23-$B$6)*$B$2*Output!$M$101*$E$2/Output!$M$95/1000000</f>
        <v>1044.4621782922329</v>
      </c>
      <c r="N20" s="2">
        <f>(D23-$B$6)*$B$2*Output!$M$101*$E$2/Output!$M$95/1000000</f>
        <v>1651.8916650780113</v>
      </c>
      <c r="P20" s="2">
        <v>2038</v>
      </c>
      <c r="Q20" s="2">
        <f t="shared" si="3"/>
        <v>55.232351201302642</v>
      </c>
      <c r="R20" s="2">
        <v>0</v>
      </c>
      <c r="S20" s="2">
        <v>0</v>
      </c>
      <c r="U20" s="2">
        <v>2038</v>
      </c>
      <c r="V20" s="2">
        <f t="shared" si="4"/>
        <v>44.767648798697358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10877.774026641977</v>
      </c>
      <c r="AB20" s="2">
        <f t="shared" si="2"/>
        <v>24298.292000000001</v>
      </c>
      <c r="AC20" s="2">
        <f t="shared" si="2"/>
        <v>24298.292000000001</v>
      </c>
    </row>
    <row r="21" spans="1:29" x14ac:dyDescent="0.25">
      <c r="A21" s="2">
        <v>2036</v>
      </c>
      <c r="B21" s="2">
        <v>8.7654988292503884</v>
      </c>
      <c r="C21" s="2">
        <v>13.173895554707407</v>
      </c>
      <c r="D21" s="2">
        <v>17.582292280164438</v>
      </c>
      <c r="F21" s="2">
        <v>2039</v>
      </c>
      <c r="G21" s="2">
        <f>(B24-$B$6)*$B$2*Output!$M$98*$D$2/Output!$M$95/1000000</f>
        <v>5520.8462219030453</v>
      </c>
      <c r="H21" s="2">
        <f>(C24-$B$6)*$B$2*Output!$M$98*$D$2/Output!$M$95/1000000</f>
        <v>13217.854698601894</v>
      </c>
      <c r="I21" s="2">
        <f>(D24-$B$6)*$B$2*Output!$M$98*$D$2/Output!$M$95/1000000</f>
        <v>20914.863175300743</v>
      </c>
      <c r="K21" s="2">
        <v>2039</v>
      </c>
      <c r="L21" s="2">
        <f>(B24-$B$6)*$B$2*Output!$M$101*$E$2/Output!$M$95/1000000</f>
        <v>466.16820427355213</v>
      </c>
      <c r="M21" s="2">
        <f>(C24-$B$6)*$B$2*Output!$M$101*$E$2/Output!$M$95/1000000</f>
        <v>1116.086799293608</v>
      </c>
      <c r="N21" s="2">
        <f>(D24-$B$6)*$B$2*Output!$M$101*$E$2/Output!$M$95/1000000</f>
        <v>1766.0053943136645</v>
      </c>
      <c r="P21" s="2">
        <v>2039</v>
      </c>
      <c r="Q21" s="2">
        <f t="shared" si="3"/>
        <v>52.247841281389462</v>
      </c>
      <c r="R21" s="2">
        <v>0</v>
      </c>
      <c r="S21" s="2">
        <v>0</v>
      </c>
      <c r="U21" s="2">
        <v>2039</v>
      </c>
      <c r="V21" s="2">
        <f t="shared" si="4"/>
        <v>47.752158718610538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11602.958961751447</v>
      </c>
      <c r="AB21" s="2">
        <f t="shared" si="2"/>
        <v>24298.292000000001</v>
      </c>
      <c r="AC21" s="2">
        <f t="shared" si="2"/>
        <v>24298.292000000001</v>
      </c>
    </row>
    <row r="22" spans="1:29" x14ac:dyDescent="0.25">
      <c r="A22" s="2">
        <v>2037</v>
      </c>
      <c r="B22" s="2">
        <v>9.0076910468850322</v>
      </c>
      <c r="C22" s="2">
        <v>13.72598726151428</v>
      </c>
      <c r="D22" s="2">
        <v>18.444283476143536</v>
      </c>
      <c r="F22" s="2">
        <v>2040</v>
      </c>
      <c r="G22" s="2">
        <f>(B25-$B$6)*$B$2*Output!$M$98*$D$2/Output!$M$95/1000000</f>
        <v>5865.8991107719849</v>
      </c>
      <c r="H22" s="2">
        <f>(C25-$B$6)*$B$2*Output!$M$98*$D$2/Output!$M$95/1000000</f>
        <v>14099.235801422525</v>
      </c>
      <c r="I22" s="2">
        <f>(D25-$B$6)*$B$2*Output!$M$98*$D$2/Output!$M$95/1000000</f>
        <v>22332.572492073068</v>
      </c>
      <c r="K22" s="2">
        <v>2040</v>
      </c>
      <c r="L22" s="2">
        <f>(B25-$B$6)*$B$2*Output!$M$101*$E$2/Output!$M$95/1000000</f>
        <v>495.30371704064919</v>
      </c>
      <c r="M22" s="2">
        <f>(C25-$B$6)*$B$2*Output!$M$101*$E$2/Output!$M$95/1000000</f>
        <v>1190.5086957689111</v>
      </c>
      <c r="N22" s="2">
        <f>(D25-$B$6)*$B$2*Output!$M$101*$E$2/Output!$M$95/1000000</f>
        <v>1885.7136744971735</v>
      </c>
      <c r="P22" s="2">
        <v>2040</v>
      </c>
      <c r="Q22" s="2">
        <f t="shared" si="3"/>
        <v>49.263331361476311</v>
      </c>
      <c r="R22" s="2">
        <v>0</v>
      </c>
      <c r="S22" s="2">
        <v>0</v>
      </c>
      <c r="U22" s="2">
        <v>2040</v>
      </c>
      <c r="V22" s="2">
        <f t="shared" si="4"/>
        <v>50.736668638523689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12328.143896860911</v>
      </c>
      <c r="AB22" s="2">
        <f t="shared" si="5"/>
        <v>24298.292000000001</v>
      </c>
      <c r="AC22" s="2">
        <f t="shared" si="5"/>
        <v>24298.292000000001</v>
      </c>
    </row>
    <row r="23" spans="1:29" x14ac:dyDescent="0.25">
      <c r="A23" s="2">
        <v>2038</v>
      </c>
      <c r="B23" s="2">
        <v>9.2498832645196778</v>
      </c>
      <c r="C23" s="2">
        <v>14.299209001029794</v>
      </c>
      <c r="D23" s="2">
        <v>19.348534737539914</v>
      </c>
      <c r="F23" s="2">
        <v>2041</v>
      </c>
      <c r="G23" s="2">
        <f>(B26-$B$6)*$B$2*Output!$M$98*$D$2/Output!$M$95/1000000</f>
        <v>6210.9519996409235</v>
      </c>
      <c r="H23" s="2">
        <f>(C26-$B$6)*$B$2*Output!$M$98*$D$2/Output!$M$95/1000000</f>
        <v>14695.489500286236</v>
      </c>
      <c r="I23" s="2">
        <f>(D26-$B$6)*$B$2*Output!$M$98*$D$2/Output!$M$95/1000000</f>
        <v>23180.02700093155</v>
      </c>
      <c r="K23" s="2">
        <v>2041</v>
      </c>
      <c r="L23" s="2">
        <f>(B26-$B$6)*$B$2*Output!$M$101*$E$2/Output!$M$95/1000000</f>
        <v>524.43922980774596</v>
      </c>
      <c r="M23" s="2">
        <f>(C26-$B$6)*$B$2*Output!$M$101*$E$2/Output!$M$95/1000000</f>
        <v>1240.8550566199019</v>
      </c>
      <c r="N23" s="2">
        <f>(D26-$B$6)*$B$2*Output!$M$101*$E$2/Output!$M$95/1000000</f>
        <v>1957.2708834320574</v>
      </c>
      <c r="P23" s="2">
        <v>2041</v>
      </c>
      <c r="Q23" s="2">
        <f t="shared" si="3"/>
        <v>46.278821441563167</v>
      </c>
      <c r="R23" s="2">
        <v>0</v>
      </c>
      <c r="S23" s="2">
        <v>0</v>
      </c>
      <c r="U23" s="2">
        <v>2041</v>
      </c>
      <c r="V23" s="2">
        <f t="shared" si="4"/>
        <v>53.721178558436833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13053.328831970373</v>
      </c>
      <c r="AB23" s="2">
        <f t="shared" si="5"/>
        <v>24298.292000000001</v>
      </c>
      <c r="AC23" s="2">
        <f t="shared" si="5"/>
        <v>24298.292000000001</v>
      </c>
    </row>
    <row r="24" spans="1:29" x14ac:dyDescent="0.25">
      <c r="A24" s="2">
        <v>2039</v>
      </c>
      <c r="B24" s="2">
        <v>9.4920754821543234</v>
      </c>
      <c r="C24" s="2">
        <v>14.894596696322187</v>
      </c>
      <c r="D24" s="2">
        <v>20.297117910490059</v>
      </c>
      <c r="F24" s="2">
        <v>2042</v>
      </c>
      <c r="G24" s="2">
        <f>(B27-$B$6)*$B$2*Output!$M$98*$D$2/Output!$M$95/1000000</f>
        <v>6556.004888509864</v>
      </c>
      <c r="H24" s="2">
        <f>(C27-$B$6)*$B$2*Output!$M$98*$D$2/Output!$M$95/1000000</f>
        <v>15303.580607839827</v>
      </c>
      <c r="I24" s="2">
        <f>(D27-$B$6)*$B$2*Output!$M$98*$D$2/Output!$M$95/1000000</f>
        <v>24051.156327169796</v>
      </c>
      <c r="K24" s="2">
        <v>2042</v>
      </c>
      <c r="L24" s="2">
        <f>(B27-$B$6)*$B$2*Output!$M$101*$E$2/Output!$M$95/1000000</f>
        <v>553.57474257484307</v>
      </c>
      <c r="M24" s="2">
        <f>(C27-$B$6)*$B$2*Output!$M$101*$E$2/Output!$M$95/1000000</f>
        <v>1292.2009424223977</v>
      </c>
      <c r="N24" s="2">
        <f>(D27-$B$6)*$B$2*Output!$M$101*$E$2/Output!$M$95/1000000</f>
        <v>2030.8271422699524</v>
      </c>
      <c r="P24" s="2">
        <v>2042</v>
      </c>
      <c r="Q24" s="2">
        <f t="shared" si="3"/>
        <v>43.294311521650002</v>
      </c>
      <c r="R24" s="2">
        <v>0</v>
      </c>
      <c r="S24" s="2">
        <v>0</v>
      </c>
      <c r="U24" s="2">
        <v>2042</v>
      </c>
      <c r="V24" s="2">
        <f t="shared" si="4"/>
        <v>56.705688478349998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13778.513767079841</v>
      </c>
      <c r="AB24" s="2">
        <f t="shared" si="5"/>
        <v>24298.292000000001</v>
      </c>
      <c r="AC24" s="2">
        <f t="shared" si="5"/>
        <v>24298.292000000001</v>
      </c>
    </row>
    <row r="25" spans="1:29" x14ac:dyDescent="0.25">
      <c r="A25" s="2">
        <v>2040</v>
      </c>
      <c r="B25" s="2">
        <v>9.734267699788969</v>
      </c>
      <c r="C25" s="2">
        <v>15.513237057726254</v>
      </c>
      <c r="D25" s="2">
        <v>21.292206415663543</v>
      </c>
      <c r="F25" s="2">
        <v>2043</v>
      </c>
      <c r="G25" s="2">
        <f>(B28-$B$6)*$B$2*Output!$M$98*$D$2/Output!$M$95/1000000</f>
        <v>6901.0577773788054</v>
      </c>
      <c r="H25" s="2">
        <f>(C28-$B$6)*$B$2*Output!$M$98*$D$2/Output!$M$95/1000000</f>
        <v>15923.83981851711</v>
      </c>
      <c r="I25" s="2">
        <f>(D28-$B$6)*$B$2*Output!$M$98*$D$2/Output!$M$95/1000000</f>
        <v>24946.621859655435</v>
      </c>
      <c r="K25" s="2">
        <v>2043</v>
      </c>
      <c r="L25" s="2">
        <f>(B28-$B$6)*$B$2*Output!$M$101*$E$2/Output!$M$95/1000000</f>
        <v>582.71025534194018</v>
      </c>
      <c r="M25" s="2">
        <f>(C28-$B$6)*$B$2*Output!$M$101*$E$2/Output!$M$95/1000000</f>
        <v>1344.5742762925615</v>
      </c>
      <c r="N25" s="2">
        <f>(D28-$B$6)*$B$2*Output!$M$101*$E$2/Output!$M$95/1000000</f>
        <v>2106.438297243184</v>
      </c>
      <c r="P25" s="2">
        <v>2043</v>
      </c>
      <c r="Q25" s="2">
        <f t="shared" si="3"/>
        <v>40.309801601736837</v>
      </c>
      <c r="R25" s="2">
        <v>0</v>
      </c>
      <c r="S25" s="2">
        <v>0</v>
      </c>
      <c r="U25" s="2">
        <v>2043</v>
      </c>
      <c r="V25" s="2">
        <f t="shared" si="4"/>
        <v>59.690198398263163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14503.698702189307</v>
      </c>
      <c r="AB25" s="2">
        <f t="shared" si="5"/>
        <v>24298.292000000001</v>
      </c>
      <c r="AC25" s="2">
        <f t="shared" si="5"/>
        <v>24298.292000000001</v>
      </c>
    </row>
    <row r="26" spans="1:29" x14ac:dyDescent="0.25">
      <c r="A26" s="2">
        <v>2041</v>
      </c>
      <c r="B26" s="2">
        <v>9.9764599174236128</v>
      </c>
      <c r="C26" s="2">
        <v>15.931746829008047</v>
      </c>
      <c r="D26" s="2">
        <v>21.887033740592479</v>
      </c>
      <c r="F26" s="2">
        <v>2044</v>
      </c>
      <c r="G26" s="2">
        <f>(B29-$B$6)*$B$2*Output!$M$98*$D$2/Output!$M$95/1000000</f>
        <v>7246.1106662477468</v>
      </c>
      <c r="H26" s="2">
        <f>(C29-$B$6)*$B$2*Output!$M$98*$D$2/Output!$M$95/1000000</f>
        <v>16556.607065159682</v>
      </c>
      <c r="I26" s="2">
        <f>(D29-$B$6)*$B$2*Output!$M$98*$D$2/Output!$M$95/1000000</f>
        <v>25867.103464071624</v>
      </c>
      <c r="K26" s="2">
        <v>2044</v>
      </c>
      <c r="L26" s="2">
        <f>(B29-$B$6)*$B$2*Output!$M$101*$E$2/Output!$M$95/1000000</f>
        <v>611.84576810903707</v>
      </c>
      <c r="M26" s="2">
        <f>(C29-$B$6)*$B$2*Output!$M$101*$E$2/Output!$M$95/1000000</f>
        <v>1398.0037614175444</v>
      </c>
      <c r="N26" s="2">
        <f>(D29-$B$6)*$B$2*Output!$M$101*$E$2/Output!$M$95/1000000</f>
        <v>2184.1617547260516</v>
      </c>
      <c r="P26" s="2">
        <v>2044</v>
      </c>
      <c r="Q26" s="2">
        <f t="shared" si="3"/>
        <v>37.325291681823671</v>
      </c>
      <c r="R26" s="2">
        <v>0</v>
      </c>
      <c r="S26" s="2">
        <v>0</v>
      </c>
      <c r="U26" s="2">
        <v>2044</v>
      </c>
      <c r="V26" s="2">
        <f t="shared" si="4"/>
        <v>62.674708318176329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15228.883637298775</v>
      </c>
      <c r="AB26" s="2">
        <f t="shared" si="5"/>
        <v>24298.292000000001</v>
      </c>
      <c r="AC26" s="2">
        <f t="shared" si="5"/>
        <v>24298.292000000001</v>
      </c>
    </row>
    <row r="27" spans="1:29" x14ac:dyDescent="0.25">
      <c r="A27" s="2">
        <v>2042</v>
      </c>
      <c r="B27" s="2">
        <v>10.218652135058258</v>
      </c>
      <c r="C27" s="2">
        <v>16.358565263553167</v>
      </c>
      <c r="D27" s="2">
        <v>22.498478392048078</v>
      </c>
      <c r="F27" s="2">
        <v>2045</v>
      </c>
      <c r="G27" s="2">
        <f>(B30-$B$6)*$B$2*Output!$M$98*$D$2/Output!$M$95/1000000</f>
        <v>7591.1635551166864</v>
      </c>
      <c r="H27" s="2">
        <f>(C30-$B$6)*$B$2*Output!$M$98*$D$2/Output!$M$95/1000000</f>
        <v>17202.231777104636</v>
      </c>
      <c r="I27" s="2">
        <f>(D30-$B$6)*$B$2*Output!$M$98*$D$2/Output!$M$95/1000000</f>
        <v>26813.299999092585</v>
      </c>
      <c r="K27" s="2">
        <v>2045</v>
      </c>
      <c r="L27" s="2">
        <f>(B30-$B$6)*$B$2*Output!$M$101*$E$2/Output!$M$95/1000000</f>
        <v>640.98128087613418</v>
      </c>
      <c r="M27" s="2">
        <f>(C30-$B$6)*$B$2*Output!$M$101*$E$2/Output!$M$95/1000000</f>
        <v>1452.5189028478492</v>
      </c>
      <c r="N27" s="2">
        <f>(D30-$B$6)*$B$2*Output!$M$101*$E$2/Output!$M$95/1000000</f>
        <v>2264.0565248195639</v>
      </c>
      <c r="P27" s="2">
        <v>2045</v>
      </c>
      <c r="Q27" s="2">
        <f t="shared" si="3"/>
        <v>34.34078176191052</v>
      </c>
      <c r="R27" s="2">
        <v>0</v>
      </c>
      <c r="S27" s="2">
        <v>0</v>
      </c>
      <c r="U27" s="2">
        <v>2045</v>
      </c>
      <c r="V27" s="2">
        <f t="shared" si="4"/>
        <v>65.65921823808948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15954.068572408238</v>
      </c>
      <c r="AB27" s="2">
        <f t="shared" si="5"/>
        <v>24298.292000000001</v>
      </c>
      <c r="AC27" s="2">
        <f t="shared" si="5"/>
        <v>24298.292000000001</v>
      </c>
    </row>
    <row r="28" spans="1:29" x14ac:dyDescent="0.25">
      <c r="A28" s="2">
        <v>2043</v>
      </c>
      <c r="B28" s="2">
        <v>10.460844352692904</v>
      </c>
      <c r="C28" s="2">
        <v>16.793924475396498</v>
      </c>
      <c r="D28" s="2">
        <v>23.127004598100097</v>
      </c>
      <c r="F28" s="2">
        <v>2046</v>
      </c>
      <c r="G28" s="2">
        <f>(B31-$B$6)*$B$2*Output!$M$98*$D$2/Output!$M$95/1000000</f>
        <v>7936.2164439856251</v>
      </c>
      <c r="H28" s="2">
        <f>(C31-$B$6)*$B$2*Output!$M$98*$D$2/Output!$M$95/1000000</f>
        <v>17861.073145482369</v>
      </c>
      <c r="I28" s="2">
        <f>(D31-$B$6)*$B$2*Output!$M$98*$D$2/Output!$M$95/1000000</f>
        <v>27785.929846979114</v>
      </c>
      <c r="K28" s="2">
        <v>2046</v>
      </c>
      <c r="L28" s="2">
        <f>(B31-$B$6)*$B$2*Output!$M$101*$E$2/Output!$M$95/1000000</f>
        <v>670.11679364323106</v>
      </c>
      <c r="M28" s="2">
        <f>(C31-$B$6)*$B$2*Output!$M$101*$E$2/Output!$M$95/1000000</f>
        <v>1508.1500298984968</v>
      </c>
      <c r="N28" s="2">
        <f>(D31-$B$6)*$B$2*Output!$M$101*$E$2/Output!$M$95/1000000</f>
        <v>2346.1832661537637</v>
      </c>
      <c r="P28" s="2">
        <v>2046</v>
      </c>
      <c r="Q28" s="2">
        <f t="shared" si="3"/>
        <v>31.356271841997373</v>
      </c>
      <c r="R28" s="2">
        <v>0</v>
      </c>
      <c r="S28" s="2">
        <v>0</v>
      </c>
      <c r="U28" s="2">
        <v>2046</v>
      </c>
      <c r="V28" s="2">
        <f t="shared" si="4"/>
        <v>68.643728158002631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16679.2535075177</v>
      </c>
      <c r="AB28" s="2">
        <f t="shared" si="5"/>
        <v>24298.292000000001</v>
      </c>
      <c r="AC28" s="2">
        <f t="shared" si="5"/>
        <v>24298.292000000001</v>
      </c>
    </row>
    <row r="29" spans="1:29" x14ac:dyDescent="0.25">
      <c r="A29" s="2">
        <v>2044</v>
      </c>
      <c r="B29" s="2">
        <v>10.70303657032755</v>
      </c>
      <c r="C29" s="2">
        <v>17.238063063000503</v>
      </c>
      <c r="D29" s="2">
        <v>23.773089555673458</v>
      </c>
      <c r="F29" s="2">
        <v>2047</v>
      </c>
      <c r="G29" s="2">
        <f>(B32-$B$6)*$B$2*Output!$M$98*$D$2/Output!$M$95/1000000</f>
        <v>8281.2693328545665</v>
      </c>
      <c r="H29" s="2">
        <f>(C32-$B$6)*$B$2*Output!$M$98*$D$2/Output!$M$95/1000000</f>
        <v>18533.500395925832</v>
      </c>
      <c r="I29" s="2">
        <f>(D32-$B$6)*$B$2*Output!$M$98*$D$2/Output!$M$95/1000000</f>
        <v>28785.731458997092</v>
      </c>
      <c r="K29" s="2">
        <v>2047</v>
      </c>
      <c r="L29" s="2">
        <f>(B32-$B$6)*$B$2*Output!$M$101*$E$2/Output!$M$95/1000000</f>
        <v>699.25230641032806</v>
      </c>
      <c r="M29" s="2">
        <f>(C32-$B$6)*$B$2*Output!$M$101*$E$2/Output!$M$95/1000000</f>
        <v>1564.9283191760017</v>
      </c>
      <c r="N29" s="2">
        <f>(D32-$B$6)*$B$2*Output!$M$101*$E$2/Output!$M$95/1000000</f>
        <v>2430.6043319416754</v>
      </c>
      <c r="P29" s="2">
        <v>2047</v>
      </c>
      <c r="Q29" s="2">
        <f t="shared" si="3"/>
        <v>28.371761922084204</v>
      </c>
      <c r="R29" s="2">
        <v>0</v>
      </c>
      <c r="S29" s="2">
        <v>0</v>
      </c>
      <c r="U29" s="2">
        <v>2047</v>
      </c>
      <c r="V29" s="2">
        <f t="shared" si="4"/>
        <v>71.628238077915796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17404.438442627168</v>
      </c>
      <c r="AB29" s="2">
        <f t="shared" si="5"/>
        <v>24298.292000000001</v>
      </c>
      <c r="AC29" s="2">
        <f t="shared" si="5"/>
        <v>24298.292000000001</v>
      </c>
    </row>
    <row r="30" spans="1:29" x14ac:dyDescent="0.25">
      <c r="A30" s="2">
        <v>2045</v>
      </c>
      <c r="B30" s="2">
        <v>10.945228787962195</v>
      </c>
      <c r="C30" s="2">
        <v>17.691226290406689</v>
      </c>
      <c r="D30" s="2">
        <v>24.437223792851182</v>
      </c>
      <c r="F30" s="2">
        <v>2048</v>
      </c>
      <c r="G30" s="2">
        <f>(B33-$B$6)*$B$2*Output!$M$98*$D$2/Output!$M$95/1000000</f>
        <v>8626.322221723507</v>
      </c>
      <c r="H30" s="2">
        <f>(C33-$B$6)*$B$2*Output!$M$98*$D$2/Output!$M$95/1000000</f>
        <v>19219.893068898225</v>
      </c>
      <c r="I30" s="2">
        <f>(D33-$B$6)*$B$2*Output!$M$98*$D$2/Output!$M$95/1000000</f>
        <v>29813.463916072946</v>
      </c>
      <c r="K30" s="2">
        <v>2048</v>
      </c>
      <c r="L30" s="2">
        <f>(B33-$B$6)*$B$2*Output!$M$101*$E$2/Output!$M$95/1000000</f>
        <v>728.38781917742506</v>
      </c>
      <c r="M30" s="2">
        <f>(C33-$B$6)*$B$2*Output!$M$101*$E$2/Output!$M$95/1000000</f>
        <v>1622.885818248629</v>
      </c>
      <c r="N30" s="2">
        <f>(D33-$B$6)*$B$2*Output!$M$101*$E$2/Output!$M$95/1000000</f>
        <v>2517.3838173198337</v>
      </c>
      <c r="P30" s="2">
        <v>2048</v>
      </c>
      <c r="Q30" s="2">
        <f t="shared" si="3"/>
        <v>25.387252002171053</v>
      </c>
      <c r="R30" s="2">
        <v>0</v>
      </c>
      <c r="S30" s="2">
        <v>0</v>
      </c>
      <c r="U30" s="2">
        <v>2048</v>
      </c>
      <c r="V30" s="2">
        <f t="shared" si="4"/>
        <v>74.612747997828947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18129.623377736632</v>
      </c>
      <c r="AB30" s="2">
        <f t="shared" si="5"/>
        <v>24298.292000000001</v>
      </c>
      <c r="AC30" s="2">
        <f t="shared" si="5"/>
        <v>24298.292000000001</v>
      </c>
    </row>
    <row r="31" spans="1:29" x14ac:dyDescent="0.25">
      <c r="A31" s="2">
        <v>2046</v>
      </c>
      <c r="B31" s="2">
        <v>11.187421005596839</v>
      </c>
      <c r="C31" s="2">
        <v>18.153666273447826</v>
      </c>
      <c r="D31" s="2">
        <v>25.119911541298812</v>
      </c>
      <c r="F31" s="2">
        <v>2049</v>
      </c>
      <c r="G31" s="2">
        <f>(B34-$B$6)*$B$2*Output!$M$98*$D$2/Output!$M$95/1000000</f>
        <v>8971.3751105924475</v>
      </c>
      <c r="H31" s="2">
        <f>(C34-$B$6)*$B$2*Output!$M$98*$D$2/Output!$M$95/1000000</f>
        <v>19920.641307852158</v>
      </c>
      <c r="I31" s="2">
        <f>(D34-$B$6)*$B$2*Output!$M$98*$D$2/Output!$M$95/1000000</f>
        <v>30869.907505111867</v>
      </c>
      <c r="K31" s="2">
        <v>2049</v>
      </c>
      <c r="L31" s="2">
        <f>(B34-$B$6)*$B$2*Output!$M$101*$E$2/Output!$M$95/1000000</f>
        <v>757.52333194452228</v>
      </c>
      <c r="M31" s="2">
        <f>(C34-$B$6)*$B$2*Output!$M$101*$E$2/Output!$M$95/1000000</f>
        <v>1682.0554699779264</v>
      </c>
      <c r="N31" s="2">
        <f>(D34-$B$6)*$B$2*Output!$M$101*$E$2/Output!$M$95/1000000</f>
        <v>2606.5876080113308</v>
      </c>
      <c r="P31" s="2">
        <v>2049</v>
      </c>
      <c r="Q31" s="2">
        <f t="shared" si="3"/>
        <v>22.402742082257884</v>
      </c>
      <c r="R31" s="2">
        <v>0</v>
      </c>
      <c r="S31" s="2">
        <v>0</v>
      </c>
      <c r="U31" s="2">
        <v>2049</v>
      </c>
      <c r="V31" s="2">
        <f t="shared" si="4"/>
        <v>77.597257917742112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18854.8083128461</v>
      </c>
      <c r="AB31" s="2">
        <f t="shared" si="5"/>
        <v>24298.292000000001</v>
      </c>
      <c r="AC31" s="2">
        <f t="shared" si="5"/>
        <v>24298.292000000001</v>
      </c>
    </row>
    <row r="32" spans="1:29" x14ac:dyDescent="0.25">
      <c r="A32" s="2">
        <v>2047</v>
      </c>
      <c r="B32" s="2">
        <v>11.429613223231485</v>
      </c>
      <c r="C32" s="2">
        <v>18.625642171162234</v>
      </c>
      <c r="D32" s="2">
        <v>25.821671119092983</v>
      </c>
      <c r="F32" s="2">
        <v>2050</v>
      </c>
      <c r="G32" s="2">
        <f>(B35-$B$6)*$B$2*Output!$M$98*$D$2/Output!$M$95/1000000</f>
        <v>9316.4279994613862</v>
      </c>
      <c r="H32" s="2">
        <f>(C35-$B$6)*$B$2*Output!$M$98*$D$2/Output!$M$95/1000000</f>
        <v>20636.146155438819</v>
      </c>
      <c r="I32" s="2">
        <f>(D35-$B$6)*$B$2*Output!$M$98*$D$2/Output!$M$95/1000000</f>
        <v>31955.864311416241</v>
      </c>
      <c r="K32" s="2">
        <v>2050</v>
      </c>
      <c r="L32" s="2">
        <f>(B35-$B$6)*$B$2*Output!$M$101*$E$2/Output!$M$95/1000000</f>
        <v>786.65884471161917</v>
      </c>
      <c r="M32" s="2">
        <f>(C35-$B$6)*$B$2*Output!$M$101*$E$2/Output!$M$95/1000000</f>
        <v>1742.4711375299783</v>
      </c>
      <c r="N32" s="2">
        <f>(D35-$B$6)*$B$2*Output!$M$101*$E$2/Output!$M$95/1000000</f>
        <v>2698.2834303483369</v>
      </c>
      <c r="P32" s="2">
        <v>2050</v>
      </c>
      <c r="Q32" s="2">
        <f t="shared" si="3"/>
        <v>19.418232162344744</v>
      </c>
      <c r="R32" s="2">
        <v>0</v>
      </c>
      <c r="S32" s="2">
        <v>0</v>
      </c>
      <c r="U32" s="2">
        <v>2050</v>
      </c>
      <c r="V32" s="2">
        <f t="shared" si="4"/>
        <v>80.581767837655264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19579.993247955561</v>
      </c>
      <c r="AB32" s="2">
        <f t="shared" si="5"/>
        <v>24298.292000000001</v>
      </c>
      <c r="AC32" s="2">
        <f t="shared" si="5"/>
        <v>24298.292000000001</v>
      </c>
    </row>
    <row r="33" spans="1:29" x14ac:dyDescent="0.25">
      <c r="A33" s="2">
        <v>2048</v>
      </c>
      <c r="B33" s="2">
        <v>11.67180544086613</v>
      </c>
      <c r="C33" s="2">
        <v>19.107420382555496</v>
      </c>
      <c r="D33" s="2">
        <v>26.543035324244862</v>
      </c>
    </row>
    <row r="34" spans="1:29" x14ac:dyDescent="0.25">
      <c r="A34" s="2">
        <v>2049</v>
      </c>
      <c r="B34" s="2">
        <v>11.913997658500776</v>
      </c>
      <c r="C34" s="2">
        <v>19.599274748858999</v>
      </c>
      <c r="D34" s="2">
        <v>27.284551839217219</v>
      </c>
    </row>
    <row r="35" spans="1:29" x14ac:dyDescent="0.25">
      <c r="A35" s="2">
        <v>2050</v>
      </c>
      <c r="B35" s="2">
        <v>12.15618987613542</v>
      </c>
      <c r="C35" s="2">
        <v>20.101486761438821</v>
      </c>
      <c r="D35" s="2">
        <v>28.046783646742213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Output!M112</f>
        <v>8.6052425649146405E-2</v>
      </c>
      <c r="C39" s="2">
        <f>Output!M142</f>
        <v>8.6052425649146405E-2</v>
      </c>
      <c r="D39" s="2">
        <f>Output!M172</f>
        <v>8.6052425649146405E-2</v>
      </c>
      <c r="F39" s="2">
        <v>2024</v>
      </c>
      <c r="G39" s="2">
        <f>((G6*B39+L6*R39)*1000000)/10^9</f>
        <v>3.2094552924249377E-2</v>
      </c>
      <c r="H39" s="2">
        <f>((G6*C39+L6*S39)*1000000)/10^9</f>
        <v>3.2094552924249377E-2</v>
      </c>
      <c r="I39" s="2">
        <f>((G6*D39+L6*T39)*1000000)/10^9</f>
        <v>3.2094552924249377E-2</v>
      </c>
      <c r="J39" s="2">
        <f>((H6*B39+M6*R39)*1000000)/10^9</f>
        <v>6.4333602277907062E-2</v>
      </c>
      <c r="K39" s="2">
        <f>((H6*C39+M6*S39)*1000000)/10^9</f>
        <v>6.4333602277907062E-2</v>
      </c>
      <c r="L39" s="2">
        <f>((H6*D39+M6*T39)*1000000)/10^9</f>
        <v>6.4333602277907062E-2</v>
      </c>
      <c r="M39" s="2">
        <f>((I6*B39+N6*R39)*1000000)/10^9</f>
        <v>9.6572651631564851E-2</v>
      </c>
      <c r="N39" s="2">
        <f>((I6*C39+N6*S39)*1000000)/10^9</f>
        <v>9.6572651631564851E-2</v>
      </c>
      <c r="O39" s="2">
        <f>((I6*D39+N6*T39)*1000000)/10^9</f>
        <v>9.6572651631564851E-2</v>
      </c>
      <c r="Q39" s="2">
        <v>2024</v>
      </c>
      <c r="R39" s="2">
        <f>Output!M232</f>
        <v>8.2439422948621402E-2</v>
      </c>
      <c r="S39" s="2">
        <f>Output!M262</f>
        <v>8.2439422948621402E-2</v>
      </c>
      <c r="T39" s="2">
        <f>Output!M292</f>
        <v>8.2439422948621402E-2</v>
      </c>
      <c r="Z39" s="2">
        <v>2024</v>
      </c>
      <c r="AA39" s="2">
        <f>0.181/10^3*AA6</f>
        <v>0.13125847325481355</v>
      </c>
      <c r="AB39" s="2">
        <f t="shared" ref="AB39:AC39" si="6">0.181/10^3*AB6</f>
        <v>0.26310789977075111</v>
      </c>
      <c r="AC39" s="2">
        <f t="shared" si="6"/>
        <v>0.39495732628668873</v>
      </c>
    </row>
    <row r="40" spans="1:29" x14ac:dyDescent="0.25">
      <c r="A40" s="2">
        <v>2025</v>
      </c>
      <c r="B40" s="2">
        <f>Output!M113</f>
        <v>8.3290802789576887E-2</v>
      </c>
      <c r="C40" s="2">
        <f>Output!M143</f>
        <v>8.0742677898584608E-2</v>
      </c>
      <c r="D40" s="2">
        <f>Output!M173</f>
        <v>7.920086195468469E-2</v>
      </c>
      <c r="F40" s="2">
        <v>2025</v>
      </c>
      <c r="G40" s="2">
        <f>G39+((G7-G6)*B40+(L7-L6)*R40)*1000000/10^9</f>
        <v>6.3162027994156475E-2</v>
      </c>
      <c r="H40" s="2">
        <f>H39+((G7-G6)*C40+(L7-L6)*S40)*1000000/10^9</f>
        <v>6.2214631685191812E-2</v>
      </c>
      <c r="I40" s="2">
        <f>I39+((G7-G6)*D40+(L7-L6)*T40)*1000000/10^9</f>
        <v>6.164138241490788E-2</v>
      </c>
      <c r="J40" s="2">
        <f>J39+((H7-H6)*B40+(M7-M6)*R40)*1000000/10^9</f>
        <v>0.13267267860180174</v>
      </c>
      <c r="K40" s="2">
        <f>K39+((H7-H6)*C40+(M7-M6)*S40)*1000000/10^9</f>
        <v>0.13058869242263441</v>
      </c>
      <c r="L40" s="2">
        <f>L39+((H7-H6)*D40+(M7-M6)*T40)*1000000/10^9</f>
        <v>0.12932771689931299</v>
      </c>
      <c r="M40" s="2">
        <f>M39+((I7-I6)*B40+(N7-N6)*R40)*1000000/10^9</f>
        <v>0.20218332920944715</v>
      </c>
      <c r="N40" s="2">
        <f>N39+((I7-I6)*C40+(N7-N6)*S40)*1000000/10^9</f>
        <v>0.19896275316007714</v>
      </c>
      <c r="O40" s="2">
        <f>O39+((I7-I6)*D40+(N7-N6)*T40)*1000000/10^9</f>
        <v>0.19701405138371827</v>
      </c>
      <c r="Q40" s="2">
        <v>2025</v>
      </c>
      <c r="R40" s="2">
        <f>Output!M233</f>
        <v>7.989366687169526E-2</v>
      </c>
      <c r="S40" s="2">
        <f>Output!M263</f>
        <v>7.7554306837987641E-2</v>
      </c>
      <c r="T40" s="2">
        <f>Output!M293</f>
        <v>7.6138810050038572E-2</v>
      </c>
      <c r="Z40" s="2">
        <v>2025</v>
      </c>
      <c r="AA40" s="2">
        <f t="shared" ref="AA40:AC55" si="7">0.181/10^3*AA7</f>
        <v>0.26251694650962581</v>
      </c>
      <c r="AB40" s="2">
        <f t="shared" si="7"/>
        <v>0.55183695811019928</v>
      </c>
      <c r="AC40" s="2">
        <f t="shared" si="7"/>
        <v>0.84115696971077214</v>
      </c>
    </row>
    <row r="41" spans="1:29" x14ac:dyDescent="0.25">
      <c r="A41" s="2">
        <v>2026</v>
      </c>
      <c r="B41" s="2">
        <f>Output!M114</f>
        <v>8.0794966460562445E-2</v>
      </c>
      <c r="C41" s="2">
        <f>Output!M144</f>
        <v>7.7609789857573677E-2</v>
      </c>
      <c r="D41" s="2">
        <f>Output!M174</f>
        <v>7.5682530172322987E-2</v>
      </c>
      <c r="F41" s="2">
        <v>2026</v>
      </c>
      <c r="G41" s="2">
        <f t="shared" ref="G41:G65" si="8">G40+((G8-G7)*B41+(L8-L7)*R41)*1000000/10^9</f>
        <v>9.3301245919236719E-2</v>
      </c>
      <c r="H41" s="2">
        <f t="shared" ref="H41:H65" si="9">H40+((G8-G7)*C41+(L8-L7)*S41)*1000000/10^9</f>
        <v>9.1169596606135717E-2</v>
      </c>
      <c r="I41" s="2">
        <f t="shared" ref="I41:I65" si="10">I40+((G8-G7)*D41+(L8-L7)*T41)*1000000/10^9</f>
        <v>8.9879789556962117E-2</v>
      </c>
      <c r="J41" s="2">
        <f t="shared" ref="J41:J65" si="11">J40+((H8-H7)*B41+(M8-M7)*R41)*1000000/10^9</f>
        <v>0.20561620737647407</v>
      </c>
      <c r="K41" s="2">
        <f t="shared" ref="K41:K65" si="12">K40+((H8-H7)*C41+(M8-M7)*S41)*1000000/10^9</f>
        <v>0.20066606875438531</v>
      </c>
      <c r="L41" s="2">
        <f t="shared" ref="L41:L65" si="13">L40+((H8-H7)*D41+(M8-M7)*T41)*1000000/10^9</f>
        <v>0.19767086598292882</v>
      </c>
      <c r="M41" s="2">
        <f t="shared" ref="M41:M65" si="14">M40+((I8-I7)*B41+(N8-N7)*R41)*1000000/10^9</f>
        <v>0.3179311688337112</v>
      </c>
      <c r="N41" s="2">
        <f t="shared" ref="N41:N65" si="15">N40+((I8-I7)*C41+(N8-N7)*S41)*1000000/10^9</f>
        <v>0.31016254090263462</v>
      </c>
      <c r="O41" s="2">
        <f t="shared" ref="O41:O65" si="16">O40+((I8-I7)*D41+(N8-N7)*T41)*1000000/10^9</f>
        <v>0.3054619424088954</v>
      </c>
      <c r="Q41" s="2">
        <v>2026</v>
      </c>
      <c r="R41" s="2">
        <f>Output!M234</f>
        <v>7.7591953155771262E-2</v>
      </c>
      <c r="S41" s="2">
        <f>Output!M264</f>
        <v>7.4667734303048211E-2</v>
      </c>
      <c r="T41" s="2">
        <f>Output!M294</f>
        <v>7.2898372723406143E-2</v>
      </c>
      <c r="Z41" s="2">
        <v>2026</v>
      </c>
      <c r="AA41" s="2">
        <f t="shared" si="7"/>
        <v>0.39377541976443997</v>
      </c>
      <c r="AB41" s="2">
        <f t="shared" si="7"/>
        <v>0.86951130004508692</v>
      </c>
      <c r="AC41" s="2">
        <f t="shared" si="7"/>
        <v>1.3452471803257326</v>
      </c>
    </row>
    <row r="42" spans="1:29" x14ac:dyDescent="0.25">
      <c r="A42" s="2">
        <v>2027</v>
      </c>
      <c r="B42" s="2">
        <f>Output!M115</f>
        <v>7.8533773004498722E-2</v>
      </c>
      <c r="C42" s="2">
        <f>Output!M145</f>
        <v>7.4711544689513465E-2</v>
      </c>
      <c r="D42" s="2">
        <f>Output!M175</f>
        <v>7.2398841262912003E-2</v>
      </c>
      <c r="F42" s="2">
        <v>2027</v>
      </c>
      <c r="G42" s="2">
        <f t="shared" si="8"/>
        <v>0.12259944815181502</v>
      </c>
      <c r="H42" s="2">
        <f t="shared" si="9"/>
        <v>0.11904668913940603</v>
      </c>
      <c r="I42" s="2">
        <f t="shared" si="10"/>
        <v>0.11689701580273702</v>
      </c>
      <c r="J42" s="2">
        <f t="shared" si="11"/>
        <v>0.28382341297265273</v>
      </c>
      <c r="K42" s="2">
        <f t="shared" si="12"/>
        <v>0.27507983277533588</v>
      </c>
      <c r="L42" s="2">
        <f t="shared" si="13"/>
        <v>0.26978934447756819</v>
      </c>
      <c r="M42" s="2">
        <f t="shared" si="14"/>
        <v>0.44504737779349052</v>
      </c>
      <c r="N42" s="2">
        <f t="shared" si="15"/>
        <v>0.43111297641126567</v>
      </c>
      <c r="O42" s="2">
        <f t="shared" si="16"/>
        <v>0.42268167315239946</v>
      </c>
      <c r="Q42" s="2">
        <v>2027</v>
      </c>
      <c r="R42" s="2">
        <f>Output!M235</f>
        <v>7.5505689609240548E-2</v>
      </c>
      <c r="S42" s="2">
        <f>Output!M265</f>
        <v>7.199661193750205E-2</v>
      </c>
      <c r="T42" s="2">
        <f>Output!M295</f>
        <v>6.9873385566166984E-2</v>
      </c>
      <c r="Z42" s="2">
        <v>2027</v>
      </c>
      <c r="AA42" s="2">
        <f t="shared" si="7"/>
        <v>0.52503389301925285</v>
      </c>
      <c r="AB42" s="2">
        <f t="shared" si="7"/>
        <v>1.2198863272426612</v>
      </c>
      <c r="AC42" s="2">
        <f t="shared" si="7"/>
        <v>1.9147387614660711</v>
      </c>
    </row>
    <row r="43" spans="1:29" x14ac:dyDescent="0.25">
      <c r="A43" s="2">
        <v>2028</v>
      </c>
      <c r="B43" s="2">
        <f>Output!M116</f>
        <v>7.6479725850000832E-2</v>
      </c>
      <c r="C43" s="2">
        <f>Output!M146</f>
        <v>7.2020486801515918E-2</v>
      </c>
      <c r="D43" s="2">
        <f>Output!M176</f>
        <v>6.9322298655066852E-2</v>
      </c>
      <c r="F43" s="2">
        <v>2028</v>
      </c>
      <c r="G43" s="2">
        <f t="shared" si="8"/>
        <v>0.15113365287879527</v>
      </c>
      <c r="H43" s="2">
        <f t="shared" si="9"/>
        <v>0.14592294270776759</v>
      </c>
      <c r="I43" s="2">
        <f t="shared" si="10"/>
        <v>0.14277007933913646</v>
      </c>
      <c r="J43" s="2">
        <f t="shared" si="11"/>
        <v>0.36802232739327145</v>
      </c>
      <c r="K43" s="2">
        <f t="shared" si="12"/>
        <v>0.35438645427755044</v>
      </c>
      <c r="L43" s="2">
        <f t="shared" si="13"/>
        <v>0.34613574639570832</v>
      </c>
      <c r="M43" s="2">
        <f t="shared" si="14"/>
        <v>0.58491100190774814</v>
      </c>
      <c r="N43" s="2">
        <f t="shared" si="15"/>
        <v>0.56284996584733382</v>
      </c>
      <c r="O43" s="2">
        <f t="shared" si="16"/>
        <v>0.54950141345228065</v>
      </c>
      <c r="Q43" s="2">
        <v>2028</v>
      </c>
      <c r="R43" s="2">
        <f>Output!M236</f>
        <v>7.3609632330026695E-2</v>
      </c>
      <c r="S43" s="2">
        <f>Output!M266</f>
        <v>6.9515733460449827E-2</v>
      </c>
      <c r="T43" s="2">
        <f>Output!M296</f>
        <v>6.7038604676244687E-2</v>
      </c>
      <c r="Z43" s="2">
        <v>2028</v>
      </c>
      <c r="AA43" s="2">
        <f t="shared" si="7"/>
        <v>0.6562923662740664</v>
      </c>
      <c r="AB43" s="2">
        <f t="shared" si="7"/>
        <v>1.6072046724465554</v>
      </c>
      <c r="AC43" s="2">
        <f t="shared" si="7"/>
        <v>2.5581169786190481</v>
      </c>
    </row>
    <row r="44" spans="1:29" x14ac:dyDescent="0.25">
      <c r="A44" s="2">
        <v>2029</v>
      </c>
      <c r="B44" s="2">
        <f>Output!M117</f>
        <v>7.4608606705431693E-2</v>
      </c>
      <c r="C44" s="2">
        <f>Output!M147</f>
        <v>6.9512315944950276E-2</v>
      </c>
      <c r="D44" s="2">
        <f>Output!M177</f>
        <v>6.6428684057150453E-2</v>
      </c>
      <c r="F44" s="2">
        <v>2029</v>
      </c>
      <c r="G44" s="2">
        <f t="shared" si="8"/>
        <v>0.17897187389042366</v>
      </c>
      <c r="H44" s="2">
        <f t="shared" si="9"/>
        <v>0.17186635586560564</v>
      </c>
      <c r="I44" s="2">
        <f t="shared" si="10"/>
        <v>0.16756699395640665</v>
      </c>
      <c r="J44" s="2">
        <f t="shared" si="11"/>
        <v>0.45901927724268177</v>
      </c>
      <c r="K44" s="2">
        <f t="shared" si="12"/>
        <v>0.43918969889078185</v>
      </c>
      <c r="L44" s="2">
        <f t="shared" si="13"/>
        <v>0.42719134240183598</v>
      </c>
      <c r="M44" s="2">
        <f t="shared" si="14"/>
        <v>0.73906668059494041</v>
      </c>
      <c r="N44" s="2">
        <f t="shared" si="15"/>
        <v>0.70651304191595865</v>
      </c>
      <c r="O44" s="2">
        <f t="shared" si="16"/>
        <v>0.68681569084726579</v>
      </c>
      <c r="Q44" s="2">
        <v>2029</v>
      </c>
      <c r="R44" s="2">
        <f>Output!M237</f>
        <v>7.188154710624399E-2</v>
      </c>
      <c r="S44" s="2">
        <f>Output!M267</f>
        <v>6.7202789417651676E-2</v>
      </c>
      <c r="T44" s="2">
        <f>Output!M297</f>
        <v>6.4371795841753551E-2</v>
      </c>
      <c r="Z44" s="2">
        <v>2029</v>
      </c>
      <c r="AA44" s="2">
        <f t="shared" si="7"/>
        <v>0.78755083952887928</v>
      </c>
      <c r="AB44" s="2">
        <f t="shared" si="7"/>
        <v>2.0362594135195988</v>
      </c>
      <c r="AC44" s="2">
        <f t="shared" si="7"/>
        <v>3.2849679875103219</v>
      </c>
    </row>
    <row r="45" spans="1:29" x14ac:dyDescent="0.25">
      <c r="A45" s="2">
        <v>2030</v>
      </c>
      <c r="B45" s="2">
        <f>Output!M118</f>
        <v>7.289656608562585E-2</v>
      </c>
      <c r="C45" s="2">
        <f>Output!M148</f>
        <v>6.7163264591644803E-2</v>
      </c>
      <c r="D45" s="2">
        <f>Output!M178</f>
        <v>6.3694147983997348E-2</v>
      </c>
      <c r="F45" s="2">
        <v>2030</v>
      </c>
      <c r="G45" s="2">
        <f t="shared" si="8"/>
        <v>0.20617325770313155</v>
      </c>
      <c r="H45" s="2">
        <f t="shared" si="9"/>
        <v>0.19693609036521253</v>
      </c>
      <c r="I45" s="2">
        <f t="shared" si="10"/>
        <v>0.19134690617097894</v>
      </c>
      <c r="J45" s="2">
        <f t="shared" si="11"/>
        <v>0.55770596703063513</v>
      </c>
      <c r="K45" s="2">
        <f t="shared" si="12"/>
        <v>0.53014275953886691</v>
      </c>
      <c r="L45" s="2">
        <f t="shared" si="13"/>
        <v>0.51346492451304848</v>
      </c>
      <c r="M45" s="2">
        <f t="shared" si="14"/>
        <v>0.90923867635813982</v>
      </c>
      <c r="N45" s="2">
        <f t="shared" si="15"/>
        <v>0.86334942871252229</v>
      </c>
      <c r="O45" s="2">
        <f t="shared" si="16"/>
        <v>0.8355829428551188</v>
      </c>
      <c r="Q45" s="2">
        <v>2030</v>
      </c>
      <c r="R45" s="2">
        <f>Output!M238</f>
        <v>7.0299538319781626E-2</v>
      </c>
      <c r="S45" s="2">
        <f>Output!M268</f>
        <v>6.5035959433350971E-2</v>
      </c>
      <c r="T45" s="2">
        <f>Output!M298</f>
        <v>6.1851063444582743E-2</v>
      </c>
      <c r="Z45" s="2">
        <v>2030</v>
      </c>
      <c r="AA45" s="2">
        <f t="shared" si="7"/>
        <v>0.91880931278369282</v>
      </c>
      <c r="AB45" s="2">
        <f t="shared" si="7"/>
        <v>2.512465488965165</v>
      </c>
      <c r="AC45" s="2">
        <f t="shared" si="7"/>
        <v>4.1061216651466417</v>
      </c>
    </row>
    <row r="46" spans="1:29" x14ac:dyDescent="0.25">
      <c r="A46" s="2">
        <v>2031</v>
      </c>
      <c r="B46" s="2">
        <f>Output!M119</f>
        <v>7.2171082777431728E-2</v>
      </c>
      <c r="C46" s="2">
        <f>Output!M149</f>
        <v>6.6294315565986389E-2</v>
      </c>
      <c r="D46" s="2">
        <f>Output!M179</f>
        <v>6.2699067145041296E-2</v>
      </c>
      <c r="F46" s="2">
        <v>2031</v>
      </c>
      <c r="G46" s="2">
        <f t="shared" si="8"/>
        <v>0.23310482705475741</v>
      </c>
      <c r="H46" s="2">
        <f t="shared" si="9"/>
        <v>0.22168266965436162</v>
      </c>
      <c r="I46" s="2">
        <f t="shared" si="10"/>
        <v>0.2147567671949224</v>
      </c>
      <c r="J46" s="2">
        <f t="shared" si="11"/>
        <v>0.60713480472121883</v>
      </c>
      <c r="K46" s="2">
        <f t="shared" si="12"/>
        <v>0.57556137718829348</v>
      </c>
      <c r="L46" s="2">
        <f t="shared" si="13"/>
        <v>0.55643019719374243</v>
      </c>
      <c r="M46" s="2">
        <f t="shared" si="14"/>
        <v>0.98116478238768146</v>
      </c>
      <c r="N46" s="2">
        <f t="shared" si="15"/>
        <v>0.92944008472222639</v>
      </c>
      <c r="O46" s="2">
        <f t="shared" si="16"/>
        <v>0.8981036271925632</v>
      </c>
      <c r="Q46" s="2">
        <v>2031</v>
      </c>
      <c r="R46" s="2">
        <f>Output!M239</f>
        <v>6.9630789157236431E-2</v>
      </c>
      <c r="S46" s="2">
        <f>Output!M269</f>
        <v>6.4235498529819454E-2</v>
      </c>
      <c r="T46" s="2">
        <f>Output!M299</f>
        <v>6.0934804557973302E-2</v>
      </c>
      <c r="Z46" s="2">
        <v>2031</v>
      </c>
      <c r="AA46" s="2">
        <f t="shared" si="7"/>
        <v>1.0500677860385053</v>
      </c>
      <c r="AB46" s="2">
        <f t="shared" si="7"/>
        <v>2.7533706395457895</v>
      </c>
      <c r="AC46" s="2">
        <f t="shared" si="7"/>
        <v>4.3979908519999995</v>
      </c>
    </row>
    <row r="47" spans="1:29" x14ac:dyDescent="0.25">
      <c r="A47" s="2">
        <v>2032</v>
      </c>
      <c r="B47" s="2">
        <f>Output!M120</f>
        <v>7.1456868555870745E-2</v>
      </c>
      <c r="C47" s="2">
        <f>Output!M150</f>
        <v>6.5436635626961129E-2</v>
      </c>
      <c r="D47" s="2">
        <f>Output!M180</f>
        <v>6.1715255392718389E-2</v>
      </c>
      <c r="F47" s="2">
        <v>2032</v>
      </c>
      <c r="G47" s="2">
        <f t="shared" si="8"/>
        <v>0.25977077187021674</v>
      </c>
      <c r="H47" s="2">
        <f t="shared" si="9"/>
        <v>0.24611028365796839</v>
      </c>
      <c r="I47" s="2">
        <f t="shared" si="10"/>
        <v>0.23780076695315255</v>
      </c>
      <c r="J47" s="2">
        <f t="shared" si="11"/>
        <v>0.65782186715026447</v>
      </c>
      <c r="K47" s="2">
        <f t="shared" si="12"/>
        <v>0.62199378393638027</v>
      </c>
      <c r="L47" s="2">
        <f t="shared" si="13"/>
        <v>0.60023260743810647</v>
      </c>
      <c r="M47" s="2">
        <f t="shared" si="14"/>
        <v>1.0558729624303131</v>
      </c>
      <c r="N47" s="2">
        <f t="shared" si="15"/>
        <v>0.99787728421479305</v>
      </c>
      <c r="O47" s="2">
        <f t="shared" si="16"/>
        <v>0.96266444792306105</v>
      </c>
      <c r="Q47" s="2">
        <v>2032</v>
      </c>
      <c r="R47" s="2">
        <f>Output!M240</f>
        <v>6.8972387985473962E-2</v>
      </c>
      <c r="S47" s="2">
        <f>Output!M270</f>
        <v>6.3445385617070679E-2</v>
      </c>
      <c r="T47" s="2">
        <f>Output!M300</f>
        <v>6.0028893662146601E-2</v>
      </c>
      <c r="Z47" s="2">
        <v>2032</v>
      </c>
      <c r="AA47" s="2">
        <f t="shared" si="7"/>
        <v>1.1813262592933187</v>
      </c>
      <c r="AB47" s="2">
        <f t="shared" si="7"/>
        <v>3.0028688843764346</v>
      </c>
      <c r="AC47" s="2">
        <f t="shared" si="7"/>
        <v>4.3979908519999995</v>
      </c>
    </row>
    <row r="48" spans="1:29" x14ac:dyDescent="0.25">
      <c r="A48" s="2">
        <v>2033</v>
      </c>
      <c r="B48" s="2">
        <f>Output!M121</f>
        <v>7.0754128313427173E-2</v>
      </c>
      <c r="C48" s="2">
        <f>Output!M151</f>
        <v>6.459047064555011E-2</v>
      </c>
      <c r="D48" s="2">
        <f>Output!M181</f>
        <v>6.0742958598009732E-2</v>
      </c>
      <c r="F48" s="2">
        <v>2033</v>
      </c>
      <c r="G48" s="2">
        <f t="shared" si="8"/>
        <v>0.28617535825361373</v>
      </c>
      <c r="H48" s="2">
        <f t="shared" si="9"/>
        <v>0.27022321371599806</v>
      </c>
      <c r="I48" s="2">
        <f t="shared" si="10"/>
        <v>0.26048318678563459</v>
      </c>
      <c r="J48" s="2">
        <f t="shared" si="11"/>
        <v>0.7098255113180032</v>
      </c>
      <c r="K48" s="2">
        <f t="shared" si="12"/>
        <v>0.66948402734984369</v>
      </c>
      <c r="L48" s="2">
        <f t="shared" si="13"/>
        <v>0.64490547118625285</v>
      </c>
      <c r="M48" s="2">
        <f t="shared" si="14"/>
        <v>1.1334756643823933</v>
      </c>
      <c r="N48" s="2">
        <f t="shared" si="15"/>
        <v>1.0687448409836899</v>
      </c>
      <c r="O48" s="2">
        <f t="shared" si="16"/>
        <v>1.0293277555868714</v>
      </c>
      <c r="Q48" s="2">
        <v>2033</v>
      </c>
      <c r="R48" s="2">
        <f>Output!M241</f>
        <v>6.8324522906403368E-2</v>
      </c>
      <c r="S48" s="2">
        <f>Output!M271</f>
        <v>6.2665846418190868E-2</v>
      </c>
      <c r="T48" s="2">
        <f>Output!M301</f>
        <v>5.9133556480188865E-2</v>
      </c>
      <c r="Z48" s="2">
        <v>2033</v>
      </c>
      <c r="AA48" s="2">
        <f t="shared" si="7"/>
        <v>1.3125847325481317</v>
      </c>
      <c r="AB48" s="2">
        <f t="shared" si="7"/>
        <v>3.2613815093435887</v>
      </c>
      <c r="AC48" s="2">
        <f t="shared" si="7"/>
        <v>4.3979908519999995</v>
      </c>
    </row>
    <row r="49" spans="1:29" x14ac:dyDescent="0.25">
      <c r="A49" s="2">
        <v>2034</v>
      </c>
      <c r="B49" s="2">
        <f>Output!M122</f>
        <v>7.0062493243629356E-2</v>
      </c>
      <c r="C49" s="2">
        <f>Output!M152</f>
        <v>6.3755369858288016E-2</v>
      </c>
      <c r="D49" s="2">
        <f>Output!M182</f>
        <v>5.9781685018953139E-2</v>
      </c>
      <c r="F49" s="2">
        <v>2034</v>
      </c>
      <c r="G49" s="2">
        <f t="shared" si="8"/>
        <v>0.312322715186304</v>
      </c>
      <c r="H49" s="2">
        <f t="shared" si="9"/>
        <v>0.29402557357394515</v>
      </c>
      <c r="I49" s="2">
        <f t="shared" si="10"/>
        <v>0.28280812520200205</v>
      </c>
      <c r="J49" s="2">
        <f t="shared" si="11"/>
        <v>0.76320629107171534</v>
      </c>
      <c r="K49" s="2">
        <f t="shared" si="12"/>
        <v>0.71807741032413364</v>
      </c>
      <c r="L49" s="2">
        <f t="shared" si="13"/>
        <v>0.69048264457655339</v>
      </c>
      <c r="M49" s="2">
        <f t="shared" si="14"/>
        <v>1.2140898669571276</v>
      </c>
      <c r="N49" s="2">
        <f t="shared" si="15"/>
        <v>1.142129247074323</v>
      </c>
      <c r="O49" s="2">
        <f t="shared" si="16"/>
        <v>1.0981571639511052</v>
      </c>
      <c r="Q49" s="2">
        <v>2034</v>
      </c>
      <c r="R49" s="2">
        <f>Output!M242</f>
        <v>6.7686855329430876E-2</v>
      </c>
      <c r="S49" s="2">
        <f>Output!M272</f>
        <v>6.1896467100232076E-2</v>
      </c>
      <c r="T49" s="2">
        <f>Output!M302</f>
        <v>5.824834155797505E-2</v>
      </c>
      <c r="Z49" s="2">
        <v>2034</v>
      </c>
      <c r="AA49" s="2">
        <f t="shared" si="7"/>
        <v>1.4438432058029451</v>
      </c>
      <c r="AB49" s="2">
        <f t="shared" si="7"/>
        <v>3.5293504543371736</v>
      </c>
      <c r="AC49" s="2">
        <f t="shared" si="7"/>
        <v>4.3979908519999995</v>
      </c>
    </row>
    <row r="50" spans="1:29" x14ac:dyDescent="0.25">
      <c r="A50" s="2">
        <v>2035</v>
      </c>
      <c r="B50" s="2">
        <f>Output!M123</f>
        <v>6.9381512583011978E-2</v>
      </c>
      <c r="C50" s="2">
        <f>Output!M153</f>
        <v>6.2930923480206361E-2</v>
      </c>
      <c r="D50" s="2">
        <f>Output!M183</f>
        <v>5.8831147806070683E-2</v>
      </c>
      <c r="F50" s="2">
        <v>2035</v>
      </c>
      <c r="G50" s="2">
        <f t="shared" si="8"/>
        <v>0.33821680405510218</v>
      </c>
      <c r="H50" s="2">
        <f t="shared" si="9"/>
        <v>0.31752132461862442</v>
      </c>
      <c r="I50" s="2">
        <f t="shared" si="10"/>
        <v>0.3047795740607917</v>
      </c>
      <c r="J50" s="2">
        <f t="shared" si="11"/>
        <v>0.81802697392595891</v>
      </c>
      <c r="K50" s="2">
        <f t="shared" si="12"/>
        <v>0.76782054370754838</v>
      </c>
      <c r="L50" s="2">
        <f t="shared" si="13"/>
        <v>0.73699865971185796</v>
      </c>
      <c r="M50" s="2">
        <f t="shared" si="14"/>
        <v>1.2978371437968166</v>
      </c>
      <c r="N50" s="2">
        <f t="shared" si="15"/>
        <v>1.2181197627964733</v>
      </c>
      <c r="O50" s="2">
        <f t="shared" si="16"/>
        <v>1.1692177453629247</v>
      </c>
      <c r="Q50" s="2">
        <v>2035</v>
      </c>
      <c r="R50" s="2">
        <f>Output!M243</f>
        <v>6.7058971419222707E-2</v>
      </c>
      <c r="S50" s="2">
        <f>Output!M273</f>
        <v>6.1136871449037615E-2</v>
      </c>
      <c r="T50" s="2">
        <f>Output!M303</f>
        <v>5.7372985544879733E-2</v>
      </c>
      <c r="Z50" s="2">
        <v>2035</v>
      </c>
      <c r="AA50" s="2">
        <f t="shared" si="7"/>
        <v>1.5751016790577586</v>
      </c>
      <c r="AB50" s="2">
        <f t="shared" si="7"/>
        <v>3.8072393258357566</v>
      </c>
      <c r="AC50" s="2">
        <f t="shared" si="7"/>
        <v>4.3979908519999995</v>
      </c>
    </row>
    <row r="51" spans="1:29" x14ac:dyDescent="0.25">
      <c r="A51" s="2">
        <v>2036</v>
      </c>
      <c r="B51" s="2">
        <f>Output!M124</f>
        <v>6.8710817525103413E-2</v>
      </c>
      <c r="C51" s="2">
        <f>Output!M154</f>
        <v>6.211676270483351E-2</v>
      </c>
      <c r="D51" s="2">
        <f>Output!M184</f>
        <v>5.7890855217400186E-2</v>
      </c>
      <c r="F51" s="2">
        <v>2036</v>
      </c>
      <c r="G51" s="2">
        <f t="shared" si="8"/>
        <v>0.36386144912402785</v>
      </c>
      <c r="H51" s="2">
        <f t="shared" si="9"/>
        <v>0.34071429111405538</v>
      </c>
      <c r="I51" s="2">
        <f t="shared" si="10"/>
        <v>0.326401342390162</v>
      </c>
      <c r="J51" s="2">
        <f t="shared" si="11"/>
        <v>0.87435268140391798</v>
      </c>
      <c r="K51" s="2">
        <f t="shared" si="12"/>
        <v>0.81876140262201624</v>
      </c>
      <c r="L51" s="2">
        <f t="shared" si="13"/>
        <v>0.78448855067361778</v>
      </c>
      <c r="M51" s="2">
        <f t="shared" si="14"/>
        <v>1.3848439136838091</v>
      </c>
      <c r="N51" s="2">
        <f t="shared" si="15"/>
        <v>1.2968085141299783</v>
      </c>
      <c r="O51" s="2">
        <f t="shared" si="16"/>
        <v>1.2425757589570741</v>
      </c>
      <c r="Q51" s="2">
        <v>2036</v>
      </c>
      <c r="R51" s="2">
        <f>Output!M244</f>
        <v>6.6440532583594572E-2</v>
      </c>
      <c r="S51" s="2">
        <f>Output!M274</f>
        <v>6.0386720872423166E-2</v>
      </c>
      <c r="T51" s="2">
        <f>Output!M304</f>
        <v>5.6507036985187359E-2</v>
      </c>
      <c r="Z51" s="2">
        <v>2036</v>
      </c>
      <c r="AA51" s="2">
        <f t="shared" si="7"/>
        <v>1.706360152312572</v>
      </c>
      <c r="AB51" s="2">
        <f t="shared" si="7"/>
        <v>4.0955344591348615</v>
      </c>
      <c r="AC51" s="2">
        <f t="shared" si="7"/>
        <v>4.3979908519999995</v>
      </c>
    </row>
    <row r="52" spans="1:29" x14ac:dyDescent="0.25">
      <c r="A52" s="2">
        <v>2037</v>
      </c>
      <c r="B52" s="2">
        <f>Output!M125</f>
        <v>6.8050039263432019E-2</v>
      </c>
      <c r="C52" s="2">
        <f>Output!M155</f>
        <v>6.1312518725697839E-2</v>
      </c>
      <c r="D52" s="2">
        <f>Output!M185</f>
        <v>5.6960479424966869E-2</v>
      </c>
      <c r="F52" s="2">
        <v>2037</v>
      </c>
      <c r="G52" s="2">
        <f t="shared" si="8"/>
        <v>0.38926033753428158</v>
      </c>
      <c r="H52" s="2">
        <f t="shared" si="9"/>
        <v>0.3636081602014386</v>
      </c>
      <c r="I52" s="2">
        <f t="shared" si="10"/>
        <v>0.34767711733131362</v>
      </c>
      <c r="J52" s="2">
        <f t="shared" si="11"/>
        <v>0.93225097305987747</v>
      </c>
      <c r="K52" s="2">
        <f t="shared" si="12"/>
        <v>0.87094935227336978</v>
      </c>
      <c r="L52" s="2">
        <f t="shared" si="13"/>
        <v>0.83298795753159871</v>
      </c>
      <c r="M52" s="2">
        <f t="shared" si="14"/>
        <v>1.4752416085854747</v>
      </c>
      <c r="N52" s="2">
        <f t="shared" si="15"/>
        <v>1.3782905443453026</v>
      </c>
      <c r="O52" s="2">
        <f t="shared" si="16"/>
        <v>1.3182987977318845</v>
      </c>
      <c r="Q52" s="2">
        <v>2037</v>
      </c>
      <c r="R52" s="2">
        <f>Output!M245</f>
        <v>6.5831200229566872E-2</v>
      </c>
      <c r="S52" s="2">
        <f>Output!M275</f>
        <v>5.9645676777409166E-2</v>
      </c>
      <c r="T52" s="2">
        <f>Output!M305</f>
        <v>5.5650194907095434E-2</v>
      </c>
      <c r="Z52" s="2">
        <v>2037</v>
      </c>
      <c r="AA52" s="2">
        <f t="shared" si="7"/>
        <v>1.837618625567385</v>
      </c>
      <c r="AB52" s="2">
        <f t="shared" si="7"/>
        <v>4.3947460326521908</v>
      </c>
      <c r="AC52" s="2">
        <f t="shared" si="7"/>
        <v>4.3979908519999995</v>
      </c>
    </row>
    <row r="53" spans="1:29" x14ac:dyDescent="0.25">
      <c r="A53" s="2">
        <v>2038</v>
      </c>
      <c r="B53" s="2">
        <f>Output!M126</f>
        <v>6.7398808991526171E-2</v>
      </c>
      <c r="C53" s="2">
        <f>Output!M156</f>
        <v>6.0517863714824559E-2</v>
      </c>
      <c r="D53" s="2">
        <f>Output!M186</f>
        <v>5.603965162229909E-2</v>
      </c>
      <c r="F53" s="2">
        <v>2038</v>
      </c>
      <c r="G53" s="2">
        <f t="shared" si="8"/>
        <v>0.41441701930429248</v>
      </c>
      <c r="H53" s="2">
        <f t="shared" si="9"/>
        <v>0.38620649713506422</v>
      </c>
      <c r="I53" s="2">
        <f t="shared" si="10"/>
        <v>0.36861044890267558</v>
      </c>
      <c r="J53" s="2">
        <f t="shared" si="11"/>
        <v>0.99179193199521964</v>
      </c>
      <c r="K53" s="2">
        <f t="shared" si="12"/>
        <v>0.92443520798650358</v>
      </c>
      <c r="L53" s="2">
        <f t="shared" si="13"/>
        <v>0.88253307031178174</v>
      </c>
      <c r="M53" s="2">
        <f t="shared" si="14"/>
        <v>1.5691668446861475</v>
      </c>
      <c r="N53" s="2">
        <f t="shared" si="15"/>
        <v>1.4626639188379442</v>
      </c>
      <c r="O53" s="2">
        <f t="shared" si="16"/>
        <v>1.3964556917208881</v>
      </c>
      <c r="Q53" s="2">
        <v>2038</v>
      </c>
      <c r="R53" s="2">
        <f>Output!M246</f>
        <v>6.5230635765750569E-2</v>
      </c>
      <c r="S53" s="2">
        <f>Output!M276</f>
        <v>5.891343819378364E-2</v>
      </c>
      <c r="T53" s="2">
        <f>Output!M306</f>
        <v>5.4802120719214871E-2</v>
      </c>
      <c r="Z53" s="2">
        <v>2038</v>
      </c>
      <c r="AA53" s="2">
        <f t="shared" si="7"/>
        <v>1.9688770988221975</v>
      </c>
      <c r="AB53" s="2">
        <f t="shared" si="7"/>
        <v>4.3979908519999995</v>
      </c>
      <c r="AC53" s="2">
        <f t="shared" si="7"/>
        <v>4.3979908519999995</v>
      </c>
    </row>
    <row r="54" spans="1:29" x14ac:dyDescent="0.25">
      <c r="A54" s="2">
        <v>2039</v>
      </c>
      <c r="B54" s="2">
        <f>Output!M127</f>
        <v>6.6756757902914243E-2</v>
      </c>
      <c r="C54" s="2">
        <f>Output!M157</f>
        <v>5.9732387887245192E-2</v>
      </c>
      <c r="D54" s="2">
        <f>Output!M187</f>
        <v>5.5128043981422077E-2</v>
      </c>
      <c r="F54" s="2">
        <v>2039</v>
      </c>
      <c r="G54" s="2">
        <f t="shared" si="8"/>
        <v>0.43933490732969382</v>
      </c>
      <c r="H54" s="2">
        <f t="shared" si="9"/>
        <v>0.40851271481056545</v>
      </c>
      <c r="I54" s="2">
        <f t="shared" si="10"/>
        <v>0.38920476523574221</v>
      </c>
      <c r="J54" s="2">
        <f t="shared" si="11"/>
        <v>1.053048251739473</v>
      </c>
      <c r="K54" s="2">
        <f t="shared" si="12"/>
        <v>0.97927118769804711</v>
      </c>
      <c r="L54" s="2">
        <f t="shared" si="13"/>
        <v>0.93316063653756376</v>
      </c>
      <c r="M54" s="2">
        <f t="shared" si="14"/>
        <v>1.6667615961492526</v>
      </c>
      <c r="N54" s="2">
        <f t="shared" si="15"/>
        <v>1.5500296605855297</v>
      </c>
      <c r="O54" s="2">
        <f t="shared" si="16"/>
        <v>1.4771165078393853</v>
      </c>
      <c r="Q54" s="2">
        <v>2039</v>
      </c>
      <c r="R54" s="2">
        <f>Output!M247</f>
        <v>6.4638500599961332E-2</v>
      </c>
      <c r="S54" s="2">
        <f>Output!M277</f>
        <v>5.8189628908185201E-2</v>
      </c>
      <c r="T54" s="2">
        <f>Output!M307</f>
        <v>5.3962513450538499E-2</v>
      </c>
      <c r="Z54" s="2">
        <v>2039</v>
      </c>
      <c r="AA54" s="2">
        <f t="shared" si="7"/>
        <v>2.1001355720770114</v>
      </c>
      <c r="AB54" s="2">
        <f t="shared" si="7"/>
        <v>4.3979908519999995</v>
      </c>
      <c r="AC54" s="2">
        <f t="shared" si="7"/>
        <v>4.3979908519999995</v>
      </c>
    </row>
    <row r="55" spans="1:29" x14ac:dyDescent="0.25">
      <c r="A55" s="2">
        <v>2040</v>
      </c>
      <c r="B55" s="2">
        <f>Output!M128</f>
        <v>6.6122820556678188E-2</v>
      </c>
      <c r="C55" s="2">
        <f>Output!M158</f>
        <v>5.8954984823544852E-2</v>
      </c>
      <c r="D55" s="2">
        <f>Output!M188</f>
        <v>5.4224509104424091E-2</v>
      </c>
      <c r="F55" s="2">
        <v>2040</v>
      </c>
      <c r="G55" s="2">
        <f t="shared" si="8"/>
        <v>0.46401701837363979</v>
      </c>
      <c r="H55" s="2">
        <f t="shared" si="9"/>
        <v>0.43052981475523555</v>
      </c>
      <c r="I55" s="2">
        <f t="shared" si="10"/>
        <v>0.40946306785780673</v>
      </c>
      <c r="J55" s="2">
        <f t="shared" si="11"/>
        <v>1.1160946627495756</v>
      </c>
      <c r="K55" s="2">
        <f t="shared" si="12"/>
        <v>1.0355102642458633</v>
      </c>
      <c r="L55" s="2">
        <f t="shared" si="13"/>
        <v>0.98490715332470824</v>
      </c>
      <c r="M55" s="2">
        <f t="shared" si="14"/>
        <v>1.7681723071255118</v>
      </c>
      <c r="N55" s="2">
        <f t="shared" si="15"/>
        <v>1.6404907137364921</v>
      </c>
      <c r="O55" s="2">
        <f t="shared" si="16"/>
        <v>1.5603512387916099</v>
      </c>
      <c r="Q55" s="2">
        <v>2040</v>
      </c>
      <c r="R55" s="2">
        <f>Output!M248</f>
        <v>6.4053816578413844E-2</v>
      </c>
      <c r="S55" s="2">
        <f>Output!M278</f>
        <v>5.7473233145651399E-2</v>
      </c>
      <c r="T55" s="2">
        <f>Output!M308</f>
        <v>5.3130319704926772E-2</v>
      </c>
      <c r="Z55" s="2">
        <v>2040</v>
      </c>
      <c r="AA55" s="2">
        <f t="shared" si="7"/>
        <v>2.2313940453318248</v>
      </c>
      <c r="AB55" s="2">
        <f t="shared" si="7"/>
        <v>4.3979908519999995</v>
      </c>
      <c r="AC55" s="2">
        <f t="shared" si="7"/>
        <v>4.3979908519999995</v>
      </c>
    </row>
    <row r="56" spans="1:29" x14ac:dyDescent="0.25">
      <c r="A56" s="2">
        <v>2041</v>
      </c>
      <c r="B56" s="2">
        <f>Output!M129</f>
        <v>6.5592763699951401E-2</v>
      </c>
      <c r="C56" s="2">
        <f>Output!M159</f>
        <v>5.828146224935378E-2</v>
      </c>
      <c r="D56" s="2">
        <f>Output!M189</f>
        <v>5.342485471693538E-2</v>
      </c>
      <c r="F56" s="2">
        <v>2041</v>
      </c>
      <c r="G56" s="2">
        <f t="shared" si="8"/>
        <v>0.4885019754064519</v>
      </c>
      <c r="H56" s="2">
        <f t="shared" si="9"/>
        <v>0.45229641993939601</v>
      </c>
      <c r="I56" s="2">
        <f t="shared" si="10"/>
        <v>0.42942397973919061</v>
      </c>
      <c r="J56" s="2">
        <f t="shared" si="11"/>
        <v>1.1584048321997971</v>
      </c>
      <c r="K56" s="2">
        <f t="shared" si="12"/>
        <v>1.0731231035277025</v>
      </c>
      <c r="L56" s="2">
        <f t="shared" si="13"/>
        <v>1.0193997425071404</v>
      </c>
      <c r="M56" s="2">
        <f t="shared" si="14"/>
        <v>1.8283076889931427</v>
      </c>
      <c r="N56" s="2">
        <f t="shared" si="15"/>
        <v>1.6939497871160099</v>
      </c>
      <c r="O56" s="2">
        <f t="shared" si="16"/>
        <v>1.6093755052750902</v>
      </c>
      <c r="Q56" s="2">
        <v>2041</v>
      </c>
      <c r="R56" s="2">
        <f>Output!M249</f>
        <v>6.3564504391963567E-2</v>
      </c>
      <c r="S56" s="2">
        <f>Output!M279</f>
        <v>5.6852209218214815E-2</v>
      </c>
      <c r="T56" s="2">
        <f>Output!M309</f>
        <v>5.2393497794412248E-2</v>
      </c>
      <c r="Z56" s="2">
        <v>2041</v>
      </c>
      <c r="AA56" s="2">
        <f t="shared" ref="AA56:AC65" si="17">0.181/10^3*AA23</f>
        <v>2.3626525185866374</v>
      </c>
      <c r="AB56" s="2">
        <f t="shared" si="17"/>
        <v>4.3979908519999995</v>
      </c>
      <c r="AC56" s="2">
        <f t="shared" si="17"/>
        <v>4.3979908519999995</v>
      </c>
    </row>
    <row r="57" spans="1:29" x14ac:dyDescent="0.25">
      <c r="A57" s="2">
        <v>2042</v>
      </c>
      <c r="B57" s="2">
        <f>Output!M130</f>
        <v>6.5065083596041781E-2</v>
      </c>
      <c r="C57" s="2">
        <f>Output!M160</f>
        <v>5.7610316427979882E-2</v>
      </c>
      <c r="D57" s="2">
        <f>Output!M190</f>
        <v>5.2627577082263836E-2</v>
      </c>
      <c r="F57" s="2">
        <v>2042</v>
      </c>
      <c r="G57" s="2">
        <f t="shared" si="8"/>
        <v>0.51279066217065161</v>
      </c>
      <c r="H57" s="2">
        <f t="shared" si="9"/>
        <v>0.47381341410556826</v>
      </c>
      <c r="I57" s="2">
        <f t="shared" si="10"/>
        <v>0.44908838462241524</v>
      </c>
      <c r="J57" s="2">
        <f t="shared" si="11"/>
        <v>1.2012090947112011</v>
      </c>
      <c r="K57" s="2">
        <f t="shared" si="12"/>
        <v>1.1110427768178501</v>
      </c>
      <c r="L57" s="2">
        <f t="shared" si="13"/>
        <v>1.0540545740722926</v>
      </c>
      <c r="M57" s="2">
        <f t="shared" si="14"/>
        <v>1.8896275272517513</v>
      </c>
      <c r="N57" s="2">
        <f t="shared" si="15"/>
        <v>1.7482721395301333</v>
      </c>
      <c r="O57" s="2">
        <f t="shared" si="16"/>
        <v>1.6590207635221703</v>
      </c>
      <c r="Q57" s="2">
        <v>2042</v>
      </c>
      <c r="R57" s="2">
        <f>Output!M250</f>
        <v>6.3077376381781597E-2</v>
      </c>
      <c r="S57" s="2">
        <f>Output!M280</f>
        <v>5.6233369467046546E-2</v>
      </c>
      <c r="T57" s="2">
        <f>Output!M310</f>
        <v>5.1658860060166054E-2</v>
      </c>
      <c r="Z57" s="2">
        <v>2042</v>
      </c>
      <c r="AA57" s="2">
        <f t="shared" si="17"/>
        <v>2.4939109918414508</v>
      </c>
      <c r="AB57" s="2">
        <f t="shared" si="17"/>
        <v>4.3979908519999995</v>
      </c>
      <c r="AC57" s="2">
        <f t="shared" si="17"/>
        <v>4.3979908519999995</v>
      </c>
    </row>
    <row r="58" spans="1:29" x14ac:dyDescent="0.25">
      <c r="A58" s="2">
        <v>2043</v>
      </c>
      <c r="B58" s="2">
        <f>Output!M131</f>
        <v>6.4540190029917816E-2</v>
      </c>
      <c r="C58" s="2">
        <f>Output!M161</f>
        <v>5.6941998122888492E-2</v>
      </c>
      <c r="D58" s="2">
        <f>Output!M191</f>
        <v>5.1833085985377947E-2</v>
      </c>
      <c r="F58" s="2">
        <v>2043</v>
      </c>
      <c r="G58" s="2">
        <f t="shared" si="8"/>
        <v>0.53688411476734699</v>
      </c>
      <c r="H58" s="2">
        <f t="shared" si="9"/>
        <v>0.49508184859072135</v>
      </c>
      <c r="I58" s="2">
        <f t="shared" si="10"/>
        <v>0.46845731860858869</v>
      </c>
      <c r="J58" s="2">
        <f t="shared" si="11"/>
        <v>1.2445189361071181</v>
      </c>
      <c r="K58" s="2">
        <f t="shared" si="12"/>
        <v>1.1492744300271445</v>
      </c>
      <c r="L58" s="2">
        <f t="shared" si="13"/>
        <v>1.0888717284665208</v>
      </c>
      <c r="M58" s="2">
        <f t="shared" si="14"/>
        <v>1.9521537574468908</v>
      </c>
      <c r="N58" s="2">
        <f t="shared" si="15"/>
        <v>1.8034670114635698</v>
      </c>
      <c r="O58" s="2">
        <f t="shared" si="16"/>
        <v>1.7092861383244538</v>
      </c>
      <c r="Q58" s="2">
        <v>2043</v>
      </c>
      <c r="R58" s="2">
        <f>Output!M251</f>
        <v>6.2592808758843585E-2</v>
      </c>
      <c r="S58" s="2">
        <f>Output!M281</f>
        <v>5.5617127724299331E-2</v>
      </c>
      <c r="T58" s="2">
        <f>Output!M311</f>
        <v>5.092678271316381E-2</v>
      </c>
      <c r="Z58" s="2">
        <v>2043</v>
      </c>
      <c r="AA58" s="2">
        <f t="shared" si="17"/>
        <v>2.6251694650962643</v>
      </c>
      <c r="AB58" s="2">
        <f t="shared" si="17"/>
        <v>4.3979908519999995</v>
      </c>
      <c r="AC58" s="2">
        <f t="shared" si="17"/>
        <v>4.3979908519999995</v>
      </c>
    </row>
    <row r="59" spans="1:29" x14ac:dyDescent="0.25">
      <c r="A59" s="2">
        <v>2044</v>
      </c>
      <c r="B59" s="2">
        <f>Output!M132</f>
        <v>6.4018042023082658E-2</v>
      </c>
      <c r="C59" s="2">
        <f>Output!M162</f>
        <v>5.6276384398589049E-2</v>
      </c>
      <c r="D59" s="2">
        <f>Output!M192</f>
        <v>5.1041381426277711E-2</v>
      </c>
      <c r="F59" s="2">
        <v>2044</v>
      </c>
      <c r="G59" s="2">
        <f t="shared" si="8"/>
        <v>0.56078335406173863</v>
      </c>
      <c r="H59" s="2">
        <f t="shared" si="9"/>
        <v>0.51610272902419496</v>
      </c>
      <c r="I59" s="2">
        <f t="shared" si="10"/>
        <v>0.48753181779877269</v>
      </c>
      <c r="J59" s="2">
        <f t="shared" si="11"/>
        <v>1.2883460024294293</v>
      </c>
      <c r="K59" s="2">
        <f t="shared" si="12"/>
        <v>1.1878230846333777</v>
      </c>
      <c r="L59" s="2">
        <f t="shared" si="13"/>
        <v>1.1238510569202613</v>
      </c>
      <c r="M59" s="2">
        <f t="shared" si="14"/>
        <v>2.0159086507971207</v>
      </c>
      <c r="N59" s="2">
        <f t="shared" si="15"/>
        <v>1.8595434402425619</v>
      </c>
      <c r="O59" s="2">
        <f t="shared" si="16"/>
        <v>1.76017029604175</v>
      </c>
      <c r="Q59" s="2">
        <v>2044</v>
      </c>
      <c r="R59" s="2">
        <f>Output!M252</f>
        <v>6.2110763900381928E-2</v>
      </c>
      <c r="S59" s="2">
        <f>Output!M282</f>
        <v>5.5003371124851361E-2</v>
      </c>
      <c r="T59" s="2">
        <f>Output!M312</f>
        <v>5.0197265751815004E-2</v>
      </c>
      <c r="Z59" s="2">
        <v>2044</v>
      </c>
      <c r="AA59" s="2">
        <f t="shared" si="17"/>
        <v>2.7564279383510781</v>
      </c>
      <c r="AB59" s="2">
        <f t="shared" si="17"/>
        <v>4.3979908519999995</v>
      </c>
      <c r="AC59" s="2">
        <f t="shared" si="17"/>
        <v>4.3979908519999995</v>
      </c>
    </row>
    <row r="60" spans="1:29" x14ac:dyDescent="0.25">
      <c r="A60" s="2">
        <v>2045</v>
      </c>
      <c r="B60" s="2">
        <f>Output!M133</f>
        <v>6.3498639575536309E-2</v>
      </c>
      <c r="C60" s="2">
        <f>Output!M163</f>
        <v>5.5613516233578422E-2</v>
      </c>
      <c r="D60" s="2">
        <f>Output!M193</f>
        <v>5.0252340469472585E-2</v>
      </c>
      <c r="F60" s="2">
        <v>2045</v>
      </c>
      <c r="G60" s="2">
        <f t="shared" si="8"/>
        <v>0.58448940091895785</v>
      </c>
      <c r="H60" s="2">
        <f t="shared" si="9"/>
        <v>0.53687707627112036</v>
      </c>
      <c r="I60" s="2">
        <f t="shared" si="10"/>
        <v>0.50631287258637647</v>
      </c>
      <c r="J60" s="2">
        <f t="shared" si="11"/>
        <v>1.3327021291777523</v>
      </c>
      <c r="K60" s="2">
        <f t="shared" si="12"/>
        <v>1.226693740088852</v>
      </c>
      <c r="L60" s="2">
        <f t="shared" si="13"/>
        <v>1.1589920845088599</v>
      </c>
      <c r="M60" s="2">
        <f t="shared" si="14"/>
        <v>2.080914857436547</v>
      </c>
      <c r="N60" s="2">
        <f t="shared" si="15"/>
        <v>1.9165104039065848</v>
      </c>
      <c r="O60" s="2">
        <f t="shared" si="16"/>
        <v>1.8116712964313431</v>
      </c>
      <c r="Q60" s="2">
        <v>2045</v>
      </c>
      <c r="R60" s="2">
        <f>Output!M253</f>
        <v>6.1631241804010826E-2</v>
      </c>
      <c r="S60" s="2">
        <f>Output!M283</f>
        <v>5.4392137287493973E-2</v>
      </c>
      <c r="T60" s="2">
        <f>Output!M313</f>
        <v>4.9470196310202587E-2</v>
      </c>
      <c r="Z60" s="2">
        <v>2045</v>
      </c>
      <c r="AA60" s="2">
        <f t="shared" si="17"/>
        <v>2.8876864116058907</v>
      </c>
      <c r="AB60" s="2">
        <f t="shared" si="17"/>
        <v>4.3979908519999995</v>
      </c>
      <c r="AC60" s="2">
        <f t="shared" si="17"/>
        <v>4.3979908519999995</v>
      </c>
    </row>
    <row r="61" spans="1:29" x14ac:dyDescent="0.25">
      <c r="A61" s="2">
        <v>2046</v>
      </c>
      <c r="B61" s="2">
        <f>Output!M134</f>
        <v>6.298181877329137E-2</v>
      </c>
      <c r="C61" s="2">
        <f>Output!M164</f>
        <v>5.4953270692366052E-2</v>
      </c>
      <c r="D61" s="2">
        <f>Output!M194</f>
        <v>4.9465963114962569E-2</v>
      </c>
      <c r="F61" s="2">
        <v>2046</v>
      </c>
      <c r="G61" s="2">
        <f t="shared" si="8"/>
        <v>0.60800321526064549</v>
      </c>
      <c r="H61" s="2">
        <f t="shared" si="9"/>
        <v>0.5574058654889994</v>
      </c>
      <c r="I61" s="2">
        <f t="shared" si="10"/>
        <v>0.5248014733647629</v>
      </c>
      <c r="J61" s="2">
        <f t="shared" si="11"/>
        <v>1.3775992279020632</v>
      </c>
      <c r="K61" s="2">
        <f t="shared" si="12"/>
        <v>1.2658912544866601</v>
      </c>
      <c r="L61" s="2">
        <f t="shared" si="13"/>
        <v>1.1942940785775096</v>
      </c>
      <c r="M61" s="2">
        <f t="shared" si="14"/>
        <v>2.1471952405434815</v>
      </c>
      <c r="N61" s="2">
        <f t="shared" si="15"/>
        <v>1.974376643484322</v>
      </c>
      <c r="O61" s="2">
        <f t="shared" si="16"/>
        <v>1.8637866837902561</v>
      </c>
      <c r="Q61" s="2">
        <v>2046</v>
      </c>
      <c r="R61" s="2">
        <f>Output!M254</f>
        <v>6.1154091983431427E-2</v>
      </c>
      <c r="S61" s="2">
        <f>Output!M284</f>
        <v>5.3783313347105344E-2</v>
      </c>
      <c r="T61" s="2">
        <f>Output!M314</f>
        <v>4.8745574386736032E-2</v>
      </c>
      <c r="Z61" s="2">
        <v>2046</v>
      </c>
      <c r="AA61" s="2">
        <f t="shared" si="17"/>
        <v>3.0189448848607032</v>
      </c>
      <c r="AB61" s="2">
        <f t="shared" si="17"/>
        <v>4.3979908519999995</v>
      </c>
      <c r="AC61" s="2">
        <f t="shared" si="17"/>
        <v>4.3979908519999995</v>
      </c>
    </row>
    <row r="62" spans="1:29" x14ac:dyDescent="0.25">
      <c r="A62" s="2">
        <v>2047</v>
      </c>
      <c r="B62" s="2">
        <f>Output!M135</f>
        <v>6.2467620594844703E-2</v>
      </c>
      <c r="C62" s="2">
        <f>Output!M165</f>
        <v>5.4295606796455093E-2</v>
      </c>
      <c r="D62" s="2">
        <f>Output!M195</f>
        <v>4.8682167405753964E-2</v>
      </c>
      <c r="F62" s="2">
        <v>2047</v>
      </c>
      <c r="G62" s="2">
        <f t="shared" si="8"/>
        <v>0.63132577224425734</v>
      </c>
      <c r="H62" s="2">
        <f t="shared" si="9"/>
        <v>0.57769005659942685</v>
      </c>
      <c r="I62" s="2">
        <f t="shared" si="10"/>
        <v>0.5429985800555267</v>
      </c>
      <c r="J62" s="2">
        <f t="shared" si="11"/>
        <v>1.4230494280647339</v>
      </c>
      <c r="K62" s="2">
        <f t="shared" si="12"/>
        <v>1.3054203913113487</v>
      </c>
      <c r="L62" s="2">
        <f t="shared" si="13"/>
        <v>1.2297559767758008</v>
      </c>
      <c r="M62" s="2">
        <f t="shared" si="14"/>
        <v>2.2147730838852104</v>
      </c>
      <c r="N62" s="2">
        <f t="shared" si="15"/>
        <v>2.0331507260232713</v>
      </c>
      <c r="O62" s="2">
        <f t="shared" si="16"/>
        <v>1.9165133734960742</v>
      </c>
      <c r="Q62" s="2">
        <v>2047</v>
      </c>
      <c r="R62" s="2">
        <f>Output!M255</f>
        <v>6.0679352058230294E-2</v>
      </c>
      <c r="S62" s="2">
        <f>Output!M285</f>
        <v>5.317686168091789E-2</v>
      </c>
      <c r="T62" s="2">
        <f>Output!M315</f>
        <v>4.8023324737470646E-2</v>
      </c>
      <c r="Z62" s="2">
        <v>2047</v>
      </c>
      <c r="AA62" s="2">
        <f t="shared" si="17"/>
        <v>3.1502033581155171</v>
      </c>
      <c r="AB62" s="2">
        <f t="shared" si="17"/>
        <v>4.3979908519999995</v>
      </c>
      <c r="AC62" s="2">
        <f t="shared" si="17"/>
        <v>4.3979908519999995</v>
      </c>
    </row>
    <row r="63" spans="1:29" x14ac:dyDescent="0.25">
      <c r="A63" s="2">
        <v>2048</v>
      </c>
      <c r="B63" s="2">
        <f>Output!M136</f>
        <v>6.1955963083202593E-2</v>
      </c>
      <c r="C63" s="2">
        <f>Output!M166</f>
        <v>5.3640483567348698E-2</v>
      </c>
      <c r="D63" s="2">
        <f>Output!M196</f>
        <v>4.7900912363349923E-2</v>
      </c>
      <c r="F63" s="2">
        <v>2048</v>
      </c>
      <c r="G63" s="2">
        <f t="shared" si="8"/>
        <v>0.65445801655548053</v>
      </c>
      <c r="H63" s="2">
        <f t="shared" si="9"/>
        <v>0.59773059428808983</v>
      </c>
      <c r="I63" s="2">
        <f t="shared" si="10"/>
        <v>0.56090513734435499</v>
      </c>
      <c r="J63" s="2">
        <f t="shared" si="11"/>
        <v>1.4690649912344185</v>
      </c>
      <c r="K63" s="2">
        <f t="shared" si="12"/>
        <v>1.3452858110069075</v>
      </c>
      <c r="L63" s="2">
        <f t="shared" si="13"/>
        <v>1.2653763993768141</v>
      </c>
      <c r="M63" s="2">
        <f t="shared" si="14"/>
        <v>2.2836719659133569</v>
      </c>
      <c r="N63" s="2">
        <f t="shared" si="15"/>
        <v>2.0928410277257266</v>
      </c>
      <c r="O63" s="2">
        <f t="shared" si="16"/>
        <v>1.969847661409273</v>
      </c>
      <c r="Q63" s="2">
        <v>2048</v>
      </c>
      <c r="R63" s="2">
        <f>Output!M256</f>
        <v>6.0206946784462707E-2</v>
      </c>
      <c r="S63" s="2">
        <f>Output!M286</f>
        <v>5.257274466616401E-2</v>
      </c>
      <c r="T63" s="2">
        <f>Output!M316</f>
        <v>4.7303409739638827E-2</v>
      </c>
      <c r="Z63" s="2">
        <v>2048</v>
      </c>
      <c r="AA63" s="2">
        <f t="shared" si="17"/>
        <v>3.2814618313703301</v>
      </c>
      <c r="AB63" s="2">
        <f t="shared" si="17"/>
        <v>4.3979908519999995</v>
      </c>
      <c r="AC63" s="2">
        <f t="shared" si="17"/>
        <v>4.3979908519999995</v>
      </c>
    </row>
    <row r="64" spans="1:29" x14ac:dyDescent="0.25">
      <c r="A64" s="2">
        <v>2049</v>
      </c>
      <c r="B64" s="2">
        <f>Output!M137</f>
        <v>6.1446764281371351E-2</v>
      </c>
      <c r="C64" s="2">
        <f>Output!M167</f>
        <v>5.2987860026550031E-2</v>
      </c>
      <c r="D64" s="2">
        <f>Output!M197</f>
        <v>4.7122116030756757E-2</v>
      </c>
      <c r="F64" s="2">
        <v>2049</v>
      </c>
      <c r="G64" s="2">
        <f t="shared" si="8"/>
        <v>0.67740086240823383</v>
      </c>
      <c r="H64" s="2">
        <f t="shared" si="9"/>
        <v>0.61752840800476816</v>
      </c>
      <c r="I64" s="2">
        <f t="shared" si="10"/>
        <v>0.57852205944516666</v>
      </c>
      <c r="J64" s="2">
        <f t="shared" si="11"/>
        <v>1.5156583087997582</v>
      </c>
      <c r="K64" s="2">
        <f t="shared" si="12"/>
        <v>1.3854920621198195</v>
      </c>
      <c r="L64" s="2">
        <f t="shared" si="13"/>
        <v>1.3011536020497103</v>
      </c>
      <c r="M64" s="2">
        <f t="shared" si="14"/>
        <v>2.3539157551912826</v>
      </c>
      <c r="N64" s="2">
        <f t="shared" si="15"/>
        <v>2.153455716234872</v>
      </c>
      <c r="O64" s="2">
        <f t="shared" si="16"/>
        <v>2.0237851446542536</v>
      </c>
      <c r="Q64" s="2">
        <v>2049</v>
      </c>
      <c r="R64" s="2">
        <f>Output!M257</f>
        <v>5.9736800918183987E-2</v>
      </c>
      <c r="S64" s="2">
        <f>Output!M287</f>
        <v>5.1970924680076087E-2</v>
      </c>
      <c r="T64" s="2">
        <f>Output!M317</f>
        <v>4.6585754149295874E-2</v>
      </c>
      <c r="Z64" s="2">
        <v>2049</v>
      </c>
      <c r="AA64" s="2">
        <f t="shared" si="17"/>
        <v>3.412720304625144</v>
      </c>
      <c r="AB64" s="2">
        <f t="shared" si="17"/>
        <v>4.3979908519999995</v>
      </c>
      <c r="AC64" s="2">
        <f t="shared" si="17"/>
        <v>4.3979908519999995</v>
      </c>
    </row>
    <row r="65" spans="1:29" x14ac:dyDescent="0.25">
      <c r="A65" s="2">
        <v>2050</v>
      </c>
      <c r="B65" s="2">
        <f>Output!M138</f>
        <v>6.0933180780377398E-2</v>
      </c>
      <c r="C65" s="2">
        <f>Output!M168</f>
        <v>5.2330810808091793E-2</v>
      </c>
      <c r="D65" s="2">
        <f>Output!M198</f>
        <v>4.6338975977497719E-2</v>
      </c>
      <c r="F65" s="2">
        <v>2050</v>
      </c>
      <c r="G65" s="2">
        <f t="shared" si="8"/>
        <v>0.70015267962757888</v>
      </c>
      <c r="H65" s="2">
        <f t="shared" si="9"/>
        <v>0.63708185233866244</v>
      </c>
      <c r="I65" s="2">
        <f t="shared" si="10"/>
        <v>0.59584773141888425</v>
      </c>
      <c r="J65" s="2">
        <f t="shared" si="11"/>
        <v>1.5628366864832739</v>
      </c>
      <c r="K65" s="2">
        <f t="shared" si="12"/>
        <v>1.426038264337623</v>
      </c>
      <c r="L65" s="2">
        <f t="shared" si="13"/>
        <v>1.3370802749882462</v>
      </c>
      <c r="M65" s="2">
        <f t="shared" si="14"/>
        <v>2.4255206933389686</v>
      </c>
      <c r="N65" s="2">
        <f t="shared" si="15"/>
        <v>2.2149946763365844</v>
      </c>
      <c r="O65" s="2">
        <f t="shared" si="16"/>
        <v>2.0783128185576074</v>
      </c>
      <c r="Q65" s="2">
        <v>2050</v>
      </c>
      <c r="R65" s="2">
        <f>Output!M258</f>
        <v>5.9262631720434618E-2</v>
      </c>
      <c r="S65" s="2">
        <f>Output!M288</f>
        <v>5.1365043741340405E-2</v>
      </c>
      <c r="T65" s="2">
        <f>Output!M318</f>
        <v>4.586411284865935E-2</v>
      </c>
      <c r="Z65" s="2">
        <v>2050</v>
      </c>
      <c r="AA65" s="2">
        <f t="shared" si="17"/>
        <v>3.5439787778799561</v>
      </c>
      <c r="AB65" s="2">
        <f t="shared" si="17"/>
        <v>4.3979908519999995</v>
      </c>
      <c r="AC65" s="2">
        <f t="shared" si="17"/>
        <v>4.3979908519999995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BB9-5978-4D40-9AC7-FBA2D36B4AC8}">
  <dimension ref="A2:AC65"/>
  <sheetViews>
    <sheetView workbookViewId="0">
      <selection activeCell="J3" sqref="J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1359.5940000000001</v>
      </c>
      <c r="B2" s="2">
        <v>0.24033353244737651</v>
      </c>
      <c r="D2" s="2">
        <v>0.96370238600385705</v>
      </c>
      <c r="E2" s="2">
        <v>0.23283351277410633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16.251999999999999</v>
      </c>
      <c r="C6" s="2">
        <v>16.251999999999999</v>
      </c>
      <c r="D6" s="2">
        <v>16.251999999999999</v>
      </c>
      <c r="F6" s="2">
        <v>2024</v>
      </c>
      <c r="G6" s="2">
        <f>(B9-$B$6)*$B$2*Output!$N$98*$D$2/Output!$N$95/1000000</f>
        <v>404.90127050500269</v>
      </c>
      <c r="H6" s="2">
        <f>(C9-$B$6)*$B$2*Output!$N$98*$D$2/Output!$N$95/1000000</f>
        <v>811.62549171410171</v>
      </c>
      <c r="I6" s="2">
        <f>(D9-$B$6)*$B$2*Output!$N$98*$D$2/Output!$N$95/1000000</f>
        <v>1218.3497129232005</v>
      </c>
      <c r="K6" s="2">
        <v>2024</v>
      </c>
      <c r="L6" s="2">
        <f>(B9-$B$6)*$B$2*Output!$N$101*$E$2/Output!$N$95/1000000</f>
        <v>191.53376355542116</v>
      </c>
      <c r="M6" s="2">
        <f>(C9-$B$6)*$B$2*Output!$N$101*$E$2/Output!$N$95/1000000</f>
        <v>383.92985240978766</v>
      </c>
      <c r="N6" s="2">
        <f>(D9-$B$6)*$B$2*Output!$N$101*$E$2/Output!$N$95/1000000</f>
        <v>576.32594126415404</v>
      </c>
      <c r="P6" s="2">
        <v>2024</v>
      </c>
      <c r="Q6" s="2">
        <f>($A$2-(G6*2+L6*1.204))/$A$2*100</f>
        <v>23.476479571788907</v>
      </c>
      <c r="R6" s="2">
        <v>0</v>
      </c>
      <c r="S6" s="2">
        <v>0</v>
      </c>
      <c r="U6" s="2">
        <v>2024</v>
      </c>
      <c r="V6" s="2">
        <f>100-Q6</f>
        <v>76.5235204282111</v>
      </c>
      <c r="W6" s="2">
        <f t="shared" ref="W6:X21" si="0">100-R6</f>
        <v>100</v>
      </c>
      <c r="X6" s="2">
        <f t="shared" si="0"/>
        <v>100</v>
      </c>
      <c r="Z6" s="2">
        <v>2024</v>
      </c>
      <c r="AA6" s="2">
        <f>V6/100*$A$2</f>
        <v>1040.4091923307324</v>
      </c>
      <c r="AB6" s="2">
        <f t="shared" ref="AB6:AC21" si="1">W6/100*$A$2</f>
        <v>1359.5940000000001</v>
      </c>
      <c r="AC6" s="2">
        <f t="shared" si="1"/>
        <v>1359.5940000000001</v>
      </c>
    </row>
    <row r="7" spans="1:29" x14ac:dyDescent="0.25">
      <c r="F7" s="2">
        <v>2025</v>
      </c>
      <c r="G7" s="2">
        <f>(B10-$B$6)*$B$2*Output!$N$98*$D$2/Output!$N$95/1000000</f>
        <v>809.80254101000537</v>
      </c>
      <c r="H7" s="2">
        <f>(C10-$B$6)*$B$2*Output!$N$98*$D$2/Output!$N$95/1000000</f>
        <v>1702.286183206402</v>
      </c>
      <c r="I7" s="2">
        <f>(D10-$B$6)*$B$2*Output!$N$98*$D$2/Output!$N$95/1000000</f>
        <v>2594.7698254027982</v>
      </c>
      <c r="K7" s="2">
        <v>2025</v>
      </c>
      <c r="L7" s="2">
        <f>(B10-$B$6)*$B$2*Output!$N$101*$E$2/Output!$N$95/1000000</f>
        <v>383.06752711084232</v>
      </c>
      <c r="M7" s="2">
        <f>(C10-$B$6)*$B$2*Output!$N$101*$E$2/Output!$N$95/1000000</f>
        <v>805.24637255710206</v>
      </c>
      <c r="N7" s="2">
        <f>(D10-$B$6)*$B$2*Output!$N$101*$E$2/Output!$N$95/1000000</f>
        <v>1227.4252180033618</v>
      </c>
      <c r="P7" s="2">
        <v>2025</v>
      </c>
      <c r="Q7" s="2">
        <v>0</v>
      </c>
      <c r="R7" s="2">
        <v>0</v>
      </c>
      <c r="S7" s="2">
        <v>0</v>
      </c>
      <c r="U7" s="2">
        <v>2025</v>
      </c>
      <c r="V7" s="2">
        <f t="shared" ref="V7:X32" si="2">100-Q7</f>
        <v>100</v>
      </c>
      <c r="W7" s="2">
        <f t="shared" si="0"/>
        <v>100</v>
      </c>
      <c r="X7" s="2">
        <f t="shared" si="0"/>
        <v>100</v>
      </c>
      <c r="Z7" s="2">
        <v>2025</v>
      </c>
      <c r="AA7" s="2">
        <f t="shared" ref="AA7:AC32" si="3">V7/100*$A$2</f>
        <v>1359.5940000000001</v>
      </c>
      <c r="AB7" s="2">
        <f t="shared" si="1"/>
        <v>1359.5940000000001</v>
      </c>
      <c r="AC7" s="2">
        <f t="shared" si="1"/>
        <v>1359.5940000000001</v>
      </c>
    </row>
    <row r="8" spans="1:29" x14ac:dyDescent="0.25">
      <c r="F8" s="2">
        <v>2026</v>
      </c>
      <c r="G8" s="2">
        <f>(B11-$B$6)*$B$2*Output!$N$98*$D$2/Output!$N$95/1000000</f>
        <v>1214.7038115150081</v>
      </c>
      <c r="H8" s="2">
        <f>(C11-$B$6)*$B$2*Output!$N$98*$D$2/Output!$N$95/1000000</f>
        <v>2682.236212082425</v>
      </c>
      <c r="I8" s="2">
        <f>(D11-$B$6)*$B$2*Output!$N$98*$D$2/Output!$N$95/1000000</f>
        <v>4149.7686126498356</v>
      </c>
      <c r="K8" s="2">
        <v>2026</v>
      </c>
      <c r="L8" s="2">
        <f>(B11-$B$6)*$B$2*Output!$N$101*$E$2/Output!$N$95/1000000</f>
        <v>574.60129066626348</v>
      </c>
      <c r="M8" s="2">
        <f>(C11-$B$6)*$B$2*Output!$N$101*$E$2/Output!$N$95/1000000</f>
        <v>1268.8001591203608</v>
      </c>
      <c r="N8" s="2">
        <f>(D11-$B$6)*$B$2*Output!$N$101*$E$2/Output!$N$95/1000000</f>
        <v>1962.9990275744551</v>
      </c>
      <c r="P8" s="2">
        <v>2026</v>
      </c>
      <c r="Q8" s="2">
        <v>0</v>
      </c>
      <c r="R8" s="2">
        <v>0</v>
      </c>
      <c r="S8" s="2">
        <v>0</v>
      </c>
      <c r="U8" s="2">
        <v>2026</v>
      </c>
      <c r="V8" s="2">
        <f t="shared" si="2"/>
        <v>100</v>
      </c>
      <c r="W8" s="2">
        <f t="shared" si="0"/>
        <v>100</v>
      </c>
      <c r="X8" s="2">
        <f t="shared" si="0"/>
        <v>100</v>
      </c>
      <c r="Z8" s="2">
        <v>2026</v>
      </c>
      <c r="AA8" s="2">
        <f t="shared" si="3"/>
        <v>1359.5940000000001</v>
      </c>
      <c r="AB8" s="2">
        <f t="shared" si="1"/>
        <v>1359.5940000000001</v>
      </c>
      <c r="AC8" s="2">
        <f t="shared" si="1"/>
        <v>1359.5940000000001</v>
      </c>
    </row>
    <row r="9" spans="1:29" x14ac:dyDescent="0.25">
      <c r="A9" s="2">
        <v>2024</v>
      </c>
      <c r="B9" s="2">
        <v>16.952749140288098</v>
      </c>
      <c r="C9" s="2">
        <v>17.656653200631375</v>
      </c>
      <c r="D9" s="2">
        <v>18.360557260974652</v>
      </c>
      <c r="F9" s="2">
        <v>2027</v>
      </c>
      <c r="G9" s="2">
        <f>(B12-$B$6)*$B$2*Output!$N$98*$D$2/Output!$N$95/1000000</f>
        <v>1619.6050820200107</v>
      </c>
      <c r="H9" s="2">
        <f>(C12-$B$6)*$B$2*Output!$N$98*$D$2/Output!$N$95/1000000</f>
        <v>3763.0601021341899</v>
      </c>
      <c r="I9" s="2">
        <f>(D12-$B$6)*$B$2*Output!$N$98*$D$2/Output!$N$95/1000000</f>
        <v>5906.5151222483682</v>
      </c>
      <c r="K9" s="2">
        <v>2027</v>
      </c>
      <c r="L9" s="2">
        <f>(B12-$B$6)*$B$2*Output!$N$101*$E$2/Output!$N$95/1000000</f>
        <v>766.13505422168464</v>
      </c>
      <c r="M9" s="2">
        <f>(C12-$B$6)*$B$2*Output!$N$101*$E$2/Output!$N$95/1000000</f>
        <v>1780.0711342497598</v>
      </c>
      <c r="N9" s="2">
        <f>(D12-$B$6)*$B$2*Output!$N$101*$E$2/Output!$N$95/1000000</f>
        <v>2794.0072142778345</v>
      </c>
      <c r="P9" s="2">
        <v>2027</v>
      </c>
      <c r="Q9" s="2">
        <v>0</v>
      </c>
      <c r="R9" s="2">
        <v>0</v>
      </c>
      <c r="S9" s="2">
        <v>0</v>
      </c>
      <c r="U9" s="2">
        <v>2027</v>
      </c>
      <c r="V9" s="2">
        <f t="shared" si="2"/>
        <v>100</v>
      </c>
      <c r="W9" s="2">
        <f t="shared" si="0"/>
        <v>100</v>
      </c>
      <c r="X9" s="2">
        <f t="shared" si="0"/>
        <v>100</v>
      </c>
      <c r="Z9" s="2">
        <v>2027</v>
      </c>
      <c r="AA9" s="2">
        <f t="shared" si="3"/>
        <v>1359.5940000000001</v>
      </c>
      <c r="AB9" s="2">
        <f t="shared" si="1"/>
        <v>1359.5940000000001</v>
      </c>
      <c r="AC9" s="2">
        <f t="shared" si="1"/>
        <v>1359.5940000000001</v>
      </c>
    </row>
    <row r="10" spans="1:29" x14ac:dyDescent="0.25">
      <c r="A10" s="2">
        <v>2025</v>
      </c>
      <c r="B10" s="2">
        <v>17.653498280576198</v>
      </c>
      <c r="C10" s="2">
        <v>19.198089988599968</v>
      </c>
      <c r="D10" s="2">
        <v>20.742681696623738</v>
      </c>
      <c r="F10" s="2">
        <v>2028</v>
      </c>
      <c r="G10" s="2">
        <f>(B13-$B$6)*$B$2*Output!$N$98*$D$2/Output!$N$95/1000000</f>
        <v>2024.5063525250118</v>
      </c>
      <c r="H10" s="2">
        <f>(C13-$B$6)*$B$2*Output!$N$98*$D$2/Output!$N$95/1000000</f>
        <v>4957.8453695089311</v>
      </c>
      <c r="I10" s="2">
        <f>(D13-$B$6)*$B$2*Output!$N$98*$D$2/Output!$N$95/1000000</f>
        <v>7891.1843864928442</v>
      </c>
      <c r="K10" s="2">
        <v>2028</v>
      </c>
      <c r="L10" s="2">
        <f>(B13-$B$6)*$B$2*Output!$N$101*$E$2/Output!$N$95/1000000</f>
        <v>957.66881777710501</v>
      </c>
      <c r="M10" s="2">
        <f>(C13-$B$6)*$B$2*Output!$N$101*$E$2/Output!$N$95/1000000</f>
        <v>2345.2501928766628</v>
      </c>
      <c r="N10" s="2">
        <f>(D13-$B$6)*$B$2*Output!$N$101*$E$2/Output!$N$95/1000000</f>
        <v>3732.8315679762181</v>
      </c>
      <c r="P10" s="2">
        <v>2028</v>
      </c>
      <c r="Q10" s="2">
        <v>0</v>
      </c>
      <c r="R10" s="2">
        <v>0</v>
      </c>
      <c r="S10" s="2">
        <v>0</v>
      </c>
      <c r="U10" s="2">
        <v>2028</v>
      </c>
      <c r="V10" s="2">
        <f t="shared" si="2"/>
        <v>100</v>
      </c>
      <c r="W10" s="2">
        <f t="shared" si="0"/>
        <v>100</v>
      </c>
      <c r="X10" s="2">
        <f t="shared" si="0"/>
        <v>100</v>
      </c>
      <c r="Z10" s="2">
        <v>2028</v>
      </c>
      <c r="AA10" s="2">
        <f t="shared" si="3"/>
        <v>1359.5940000000001</v>
      </c>
      <c r="AB10" s="2">
        <f t="shared" si="1"/>
        <v>1359.5940000000001</v>
      </c>
      <c r="AC10" s="2">
        <f t="shared" si="1"/>
        <v>1359.5940000000001</v>
      </c>
    </row>
    <row r="11" spans="1:29" x14ac:dyDescent="0.25">
      <c r="A11" s="2">
        <v>2026</v>
      </c>
      <c r="B11" s="2">
        <v>18.354247420864297</v>
      </c>
      <c r="C11" s="2">
        <v>20.894056858261067</v>
      </c>
      <c r="D11" s="2">
        <v>23.433866295657825</v>
      </c>
      <c r="F11" s="2">
        <v>2029</v>
      </c>
      <c r="G11" s="2">
        <f>(B14-$B$6)*$B$2*Output!$N$98*$D$2/Output!$N$95/1000000</f>
        <v>2429.4076230300143</v>
      </c>
      <c r="H11" s="2">
        <f>(C14-$B$6)*$B$2*Output!$N$98*$D$2/Output!$N$95/1000000</f>
        <v>6281.3775230440169</v>
      </c>
      <c r="I11" s="2">
        <f>(D14-$B$6)*$B$2*Output!$N$98*$D$2/Output!$N$95/1000000</f>
        <v>10133.347423058014</v>
      </c>
      <c r="K11" s="2">
        <v>2029</v>
      </c>
      <c r="L11" s="2">
        <f>(B14-$B$6)*$B$2*Output!$N$101*$E$2/Output!$N$95/1000000</f>
        <v>1149.2025813325263</v>
      </c>
      <c r="M11" s="2">
        <f>(C14-$B$6)*$B$2*Output!$N$101*$E$2/Output!$N$95/1000000</f>
        <v>2971.3314453188036</v>
      </c>
      <c r="N11" s="2">
        <f>(D14-$B$6)*$B$2*Output!$N$101*$E$2/Output!$N$95/1000000</f>
        <v>4793.4603093050791</v>
      </c>
      <c r="P11" s="2">
        <v>2029</v>
      </c>
      <c r="Q11" s="2">
        <v>0</v>
      </c>
      <c r="R11" s="2">
        <v>0</v>
      </c>
      <c r="S11" s="2">
        <v>0</v>
      </c>
      <c r="U11" s="2">
        <v>2029</v>
      </c>
      <c r="V11" s="2">
        <f t="shared" si="2"/>
        <v>100</v>
      </c>
      <c r="W11" s="2">
        <f t="shared" si="0"/>
        <v>100</v>
      </c>
      <c r="X11" s="2">
        <f t="shared" si="0"/>
        <v>100</v>
      </c>
      <c r="Z11" s="2">
        <v>2029</v>
      </c>
      <c r="AA11" s="2">
        <f t="shared" si="3"/>
        <v>1359.5940000000001</v>
      </c>
      <c r="AB11" s="2">
        <f t="shared" si="1"/>
        <v>1359.5940000000001</v>
      </c>
      <c r="AC11" s="2">
        <f t="shared" si="1"/>
        <v>1359.5940000000001</v>
      </c>
    </row>
    <row r="12" spans="1:29" x14ac:dyDescent="0.25">
      <c r="A12" s="2">
        <v>2027</v>
      </c>
      <c r="B12" s="2">
        <v>19.054996561152397</v>
      </c>
      <c r="C12" s="2">
        <v>22.76460275902345</v>
      </c>
      <c r="D12" s="2">
        <v>26.4742089568945</v>
      </c>
      <c r="F12" s="2">
        <v>2030</v>
      </c>
      <c r="G12" s="2">
        <f>(B15-$B$6)*$B$2*Output!$N$98*$D$2/Output!$N$95/1000000</f>
        <v>2834.308893535017</v>
      </c>
      <c r="H12" s="2">
        <f>(C15-$B$6)*$B$2*Output!$N$98*$D$2/Output!$N$95/1000000</f>
        <v>7750.36036421873</v>
      </c>
      <c r="I12" s="2">
        <f>(D15-$B$6)*$B$2*Output!$N$98*$D$2/Output!$N$95/1000000</f>
        <v>12666.411834902441</v>
      </c>
      <c r="K12" s="2">
        <v>2030</v>
      </c>
      <c r="L12" s="2">
        <f>(B15-$B$6)*$B$2*Output!$N$101*$E$2/Output!$N$95/1000000</f>
        <v>1340.7363448879471</v>
      </c>
      <c r="M12" s="2">
        <f>(C15-$B$6)*$B$2*Output!$N$101*$E$2/Output!$N$95/1000000</f>
        <v>3666.2164275704267</v>
      </c>
      <c r="N12" s="2">
        <f>(D15-$B$6)*$B$2*Output!$N$101*$E$2/Output!$N$95/1000000</f>
        <v>5991.6965102529048</v>
      </c>
      <c r="P12" s="2">
        <v>2030</v>
      </c>
      <c r="Q12" s="2">
        <v>0</v>
      </c>
      <c r="R12" s="2">
        <v>0</v>
      </c>
      <c r="S12" s="2">
        <v>0</v>
      </c>
      <c r="U12" s="2">
        <v>2030</v>
      </c>
      <c r="V12" s="2">
        <f t="shared" si="2"/>
        <v>100</v>
      </c>
      <c r="W12" s="2">
        <f t="shared" si="0"/>
        <v>100</v>
      </c>
      <c r="X12" s="2">
        <f t="shared" si="0"/>
        <v>100</v>
      </c>
      <c r="Z12" s="2">
        <v>2030</v>
      </c>
      <c r="AA12" s="2">
        <f t="shared" si="3"/>
        <v>1359.5940000000001</v>
      </c>
      <c r="AB12" s="2">
        <f t="shared" si="1"/>
        <v>1359.5940000000001</v>
      </c>
      <c r="AC12" s="2">
        <f t="shared" si="1"/>
        <v>1359.5940000000001</v>
      </c>
    </row>
    <row r="13" spans="1:29" x14ac:dyDescent="0.25">
      <c r="A13" s="2">
        <v>2028</v>
      </c>
      <c r="B13" s="2">
        <v>19.755745701440492</v>
      </c>
      <c r="C13" s="2">
        <v>24.832377819095512</v>
      </c>
      <c r="D13" s="2">
        <v>29.909009936750525</v>
      </c>
      <c r="F13" s="2">
        <v>2031</v>
      </c>
      <c r="G13" s="2">
        <f>(B16-$B$6)*$B$2*Output!$N$98*$D$2/Output!$N$95/1000000</f>
        <v>3239.2101640400197</v>
      </c>
      <c r="H13" s="2">
        <f>(C16-$B$6)*$B$2*Output!$N$98*$D$2/Output!$N$95/1000000</f>
        <v>8493.4956386320864</v>
      </c>
      <c r="I13" s="2">
        <f>(D16-$B$6)*$B$2*Output!$N$98*$D$2/Output!$N$95/1000000</f>
        <v>13747.781113224153</v>
      </c>
      <c r="K13" s="2">
        <v>2031</v>
      </c>
      <c r="L13" s="2">
        <f>(B16-$B$6)*$B$2*Output!$N$101*$E$2/Output!$N$95/1000000</f>
        <v>1532.2701084433684</v>
      </c>
      <c r="M13" s="2">
        <f>(C16-$B$6)*$B$2*Output!$N$101*$E$2/Output!$N$95/1000000</f>
        <v>4017.7477916524826</v>
      </c>
      <c r="N13" s="2">
        <f>(D16-$B$6)*$B$2*Output!$N$101*$E$2/Output!$N$95/1000000</f>
        <v>6503.225474861596</v>
      </c>
      <c r="P13" s="2">
        <v>2031</v>
      </c>
      <c r="Q13" s="2">
        <v>0</v>
      </c>
      <c r="R13" s="2">
        <v>0</v>
      </c>
      <c r="S13" s="2">
        <v>0</v>
      </c>
      <c r="U13" s="2">
        <v>2031</v>
      </c>
      <c r="V13" s="2">
        <f t="shared" si="2"/>
        <v>100</v>
      </c>
      <c r="W13" s="2">
        <f t="shared" si="0"/>
        <v>100</v>
      </c>
      <c r="X13" s="2">
        <f t="shared" si="0"/>
        <v>100</v>
      </c>
      <c r="Z13" s="2">
        <v>2031</v>
      </c>
      <c r="AA13" s="2">
        <f t="shared" si="3"/>
        <v>1359.5940000000001</v>
      </c>
      <c r="AB13" s="2">
        <f t="shared" si="1"/>
        <v>1359.5940000000001</v>
      </c>
      <c r="AC13" s="2">
        <f t="shared" si="1"/>
        <v>1359.5940000000001</v>
      </c>
    </row>
    <row r="14" spans="1:29" x14ac:dyDescent="0.25">
      <c r="A14" s="2">
        <v>2029</v>
      </c>
      <c r="B14" s="2">
        <v>20.456494841728592</v>
      </c>
      <c r="C14" s="2">
        <v>27.122970826068823</v>
      </c>
      <c r="D14" s="2">
        <v>33.789446810409046</v>
      </c>
      <c r="F14" s="2">
        <v>2032</v>
      </c>
      <c r="G14" s="2">
        <f>(B17-$B$6)*$B$2*Output!$N$98*$D$2/Output!$N$95/1000000</f>
        <v>3644.1114345450219</v>
      </c>
      <c r="H14" s="2">
        <f>(C17-$B$6)*$B$2*Output!$N$98*$D$2/Output!$N$95/1000000</f>
        <v>9263.1385715083597</v>
      </c>
      <c r="I14" s="2">
        <f>(D17-$B$6)*$B$2*Output!$N$98*$D$2/Output!$N$95/1000000</f>
        <v>14882.165708471701</v>
      </c>
      <c r="K14" s="2">
        <v>2032</v>
      </c>
      <c r="L14" s="2">
        <f>(B17-$B$6)*$B$2*Output!$N$101*$E$2/Output!$N$95/1000000</f>
        <v>1723.8038719987899</v>
      </c>
      <c r="M14" s="2">
        <f>(C17-$B$6)*$B$2*Output!$N$101*$E$2/Output!$N$95/1000000</f>
        <v>4381.8182904774649</v>
      </c>
      <c r="N14" s="2">
        <f>(D17-$B$6)*$B$2*Output!$N$101*$E$2/Output!$N$95/1000000</f>
        <v>7039.8327089561399</v>
      </c>
      <c r="P14" s="2">
        <v>2032</v>
      </c>
      <c r="Q14" s="2">
        <v>0</v>
      </c>
      <c r="R14" s="2">
        <v>0</v>
      </c>
      <c r="S14" s="2">
        <v>0</v>
      </c>
      <c r="U14" s="2">
        <v>2032</v>
      </c>
      <c r="V14" s="2">
        <f t="shared" si="2"/>
        <v>100</v>
      </c>
      <c r="W14" s="2">
        <f t="shared" si="0"/>
        <v>100</v>
      </c>
      <c r="X14" s="2">
        <f t="shared" si="0"/>
        <v>100</v>
      </c>
      <c r="Z14" s="2">
        <v>2032</v>
      </c>
      <c r="AA14" s="2">
        <f t="shared" si="3"/>
        <v>1359.5940000000001</v>
      </c>
      <c r="AB14" s="2">
        <f t="shared" si="1"/>
        <v>1359.5940000000001</v>
      </c>
      <c r="AC14" s="2">
        <f t="shared" si="1"/>
        <v>1359.5940000000001</v>
      </c>
    </row>
    <row r="15" spans="1:29" x14ac:dyDescent="0.25">
      <c r="A15" s="2">
        <v>2030</v>
      </c>
      <c r="B15" s="2">
        <v>21.157243982016691</v>
      </c>
      <c r="C15" s="2">
        <v>29.665290492705758</v>
      </c>
      <c r="D15" s="2">
        <v>38.17333700339482</v>
      </c>
      <c r="F15" s="2">
        <v>2033</v>
      </c>
      <c r="G15" s="2">
        <f>(B18-$B$6)*$B$2*Output!$N$98*$D$2/Output!$N$95/1000000</f>
        <v>4049.0127050500237</v>
      </c>
      <c r="H15" s="2">
        <f>(C18-$B$6)*$B$2*Output!$N$98*$D$2/Output!$N$95/1000000</f>
        <v>10060.588729926576</v>
      </c>
      <c r="I15" s="2">
        <f>(D18-$B$6)*$B$2*Output!$N$98*$D$2/Output!$N$95/1000000</f>
        <v>16072.164754803123</v>
      </c>
      <c r="K15" s="2">
        <v>2033</v>
      </c>
      <c r="L15" s="2">
        <f>(B18-$B$6)*$B$2*Output!$N$101*$E$2/Output!$N$95/1000000</f>
        <v>1915.33763555421</v>
      </c>
      <c r="M15" s="2">
        <f>(C18-$B$6)*$B$2*Output!$N$101*$E$2/Output!$N$95/1000000</f>
        <v>4759.042668902378</v>
      </c>
      <c r="N15" s="2">
        <f>(D18-$B$6)*$B$2*Output!$N$101*$E$2/Output!$N$95/1000000</f>
        <v>7602.7477022505436</v>
      </c>
      <c r="P15" s="2">
        <v>2033</v>
      </c>
      <c r="Q15" s="2">
        <v>0</v>
      </c>
      <c r="R15" s="2">
        <v>0</v>
      </c>
      <c r="S15" s="2">
        <v>0</v>
      </c>
      <c r="U15" s="2">
        <v>2033</v>
      </c>
      <c r="V15" s="2">
        <f t="shared" si="2"/>
        <v>100</v>
      </c>
      <c r="W15" s="2">
        <f t="shared" si="0"/>
        <v>100</v>
      </c>
      <c r="X15" s="2">
        <f t="shared" si="0"/>
        <v>100</v>
      </c>
      <c r="Z15" s="2">
        <v>2033</v>
      </c>
      <c r="AA15" s="2">
        <f t="shared" si="3"/>
        <v>1359.5940000000001</v>
      </c>
      <c r="AB15" s="2">
        <f t="shared" si="1"/>
        <v>1359.5940000000001</v>
      </c>
      <c r="AC15" s="2">
        <f t="shared" si="1"/>
        <v>1359.5940000000001</v>
      </c>
    </row>
    <row r="16" spans="1:29" x14ac:dyDescent="0.25">
      <c r="A16" s="2">
        <v>2031</v>
      </c>
      <c r="B16" s="2">
        <v>21.857993122304791</v>
      </c>
      <c r="C16" s="2">
        <v>30.951409955886074</v>
      </c>
      <c r="D16" s="2">
        <v>40.044826789467351</v>
      </c>
      <c r="F16" s="2">
        <v>2034</v>
      </c>
      <c r="G16" s="2">
        <f>(B19-$B$6)*$B$2*Output!$N$98*$D$2/Output!$N$95/1000000</f>
        <v>4453.9139755550259</v>
      </c>
      <c r="H16" s="2">
        <f>(C19-$B$6)*$B$2*Output!$N$98*$D$2/Output!$N$95/1000000</f>
        <v>10887.209393669584</v>
      </c>
      <c r="I16" s="2">
        <f>(D19-$B$6)*$B$2*Output!$N$98*$D$2/Output!$N$95/1000000</f>
        <v>17320.50481178414</v>
      </c>
      <c r="K16" s="2">
        <v>2034</v>
      </c>
      <c r="L16" s="2">
        <f>(B19-$B$6)*$B$2*Output!$N$101*$E$2/Output!$N$95/1000000</f>
        <v>2106.8713991096306</v>
      </c>
      <c r="M16" s="2">
        <f>(C19-$B$6)*$B$2*Output!$N$101*$E$2/Output!$N$95/1000000</f>
        <v>5150.0658103262394</v>
      </c>
      <c r="N16" s="2">
        <f>(D19-$B$6)*$B$2*Output!$N$101*$E$2/Output!$N$95/1000000</f>
        <v>8193.2602215428469</v>
      </c>
      <c r="P16" s="2">
        <v>2034</v>
      </c>
      <c r="Q16" s="2">
        <v>0</v>
      </c>
      <c r="R16" s="2">
        <v>0</v>
      </c>
      <c r="S16" s="2">
        <v>0</v>
      </c>
      <c r="U16" s="2">
        <v>2034</v>
      </c>
      <c r="V16" s="2">
        <f t="shared" si="2"/>
        <v>100</v>
      </c>
      <c r="W16" s="2">
        <f t="shared" si="0"/>
        <v>100</v>
      </c>
      <c r="X16" s="2">
        <f t="shared" si="0"/>
        <v>100</v>
      </c>
      <c r="Z16" s="2">
        <v>2034</v>
      </c>
      <c r="AA16" s="2">
        <f t="shared" si="3"/>
        <v>1359.5940000000001</v>
      </c>
      <c r="AB16" s="2">
        <f t="shared" si="1"/>
        <v>1359.5940000000001</v>
      </c>
      <c r="AC16" s="2">
        <f t="shared" si="1"/>
        <v>1359.5940000000001</v>
      </c>
    </row>
    <row r="17" spans="1:29" x14ac:dyDescent="0.25">
      <c r="A17" s="2">
        <v>2032</v>
      </c>
      <c r="B17" s="2">
        <v>22.55874226259289</v>
      </c>
      <c r="C17" s="2">
        <v>32.283405340512054</v>
      </c>
      <c r="D17" s="2">
        <v>42.008068418431222</v>
      </c>
      <c r="F17" s="2">
        <v>2035</v>
      </c>
      <c r="G17" s="2">
        <f>(B20-$B$6)*$B$2*Output!$N$98*$D$2/Output!$N$95/1000000</f>
        <v>4858.8152460600286</v>
      </c>
      <c r="H17" s="2">
        <f>(C20-$B$6)*$B$2*Output!$N$98*$D$2/Output!$N$95/1000000</f>
        <v>11744.430678809373</v>
      </c>
      <c r="I17" s="2">
        <f>(D20-$B$6)*$B$2*Output!$N$98*$D$2/Output!$N$95/1000000</f>
        <v>18630.046111558717</v>
      </c>
      <c r="K17" s="2">
        <v>2035</v>
      </c>
      <c r="L17" s="2">
        <f>(B20-$B$6)*$B$2*Output!$N$101*$E$2/Output!$N$95/1000000</f>
        <v>2298.4051626650526</v>
      </c>
      <c r="M17" s="2">
        <f>(C20-$B$6)*$B$2*Output!$N$101*$E$2/Output!$N$95/1000000</f>
        <v>5555.5642142652041</v>
      </c>
      <c r="N17" s="2">
        <f>(D20-$B$6)*$B$2*Output!$N$101*$E$2/Output!$N$95/1000000</f>
        <v>8812.7232658653556</v>
      </c>
      <c r="P17" s="2">
        <v>2035</v>
      </c>
      <c r="Q17" s="2">
        <v>0</v>
      </c>
      <c r="R17" s="2">
        <v>0</v>
      </c>
      <c r="S17" s="2">
        <v>0</v>
      </c>
      <c r="U17" s="2">
        <v>2035</v>
      </c>
      <c r="V17" s="2">
        <f t="shared" si="2"/>
        <v>100</v>
      </c>
      <c r="W17" s="2">
        <f t="shared" si="0"/>
        <v>100</v>
      </c>
      <c r="X17" s="2">
        <f t="shared" si="0"/>
        <v>100</v>
      </c>
      <c r="Z17" s="2">
        <v>2035</v>
      </c>
      <c r="AA17" s="2">
        <f t="shared" si="3"/>
        <v>1359.5940000000001</v>
      </c>
      <c r="AB17" s="2">
        <f t="shared" si="1"/>
        <v>1359.5940000000001</v>
      </c>
      <c r="AC17" s="2">
        <f t="shared" si="1"/>
        <v>1359.5940000000001</v>
      </c>
    </row>
    <row r="18" spans="1:29" x14ac:dyDescent="0.25">
      <c r="A18" s="2">
        <v>2033</v>
      </c>
      <c r="B18" s="2">
        <v>23.259491402880986</v>
      </c>
      <c r="C18" s="2">
        <v>33.663525764034581</v>
      </c>
      <c r="D18" s="2">
        <v>44.067560125188166</v>
      </c>
      <c r="F18" s="2">
        <v>2036</v>
      </c>
      <c r="G18" s="2">
        <f>(B21-$B$6)*$B$2*Output!$N$98*$D$2/Output!$N$95/1000000</f>
        <v>5263.7165165650331</v>
      </c>
      <c r="H18" s="2">
        <f>(C21-$B$6)*$B$2*Output!$N$98*$D$2/Output!$N$95/1000000</f>
        <v>12633.752814429563</v>
      </c>
      <c r="I18" s="2">
        <f>(D21-$B$6)*$B$2*Output!$N$98*$D$2/Output!$N$95/1000000</f>
        <v>20003.789112294096</v>
      </c>
      <c r="K18" s="2">
        <v>2036</v>
      </c>
      <c r="L18" s="2">
        <f>(B21-$B$6)*$B$2*Output!$N$101*$E$2/Output!$N$95/1000000</f>
        <v>2489.9389262204736</v>
      </c>
      <c r="M18" s="2">
        <f>(C21-$B$6)*$B$2*Output!$N$101*$E$2/Output!$N$95/1000000</f>
        <v>5976.2475463674582</v>
      </c>
      <c r="N18" s="2">
        <f>(D21-$B$6)*$B$2*Output!$N$101*$E$2/Output!$N$95/1000000</f>
        <v>9462.5561665144451</v>
      </c>
      <c r="P18" s="2">
        <v>2036</v>
      </c>
      <c r="Q18" s="2">
        <v>0</v>
      </c>
      <c r="R18" s="2">
        <v>0</v>
      </c>
      <c r="S18" s="2">
        <v>0</v>
      </c>
      <c r="U18" s="2">
        <v>2036</v>
      </c>
      <c r="V18" s="2">
        <f t="shared" si="2"/>
        <v>100</v>
      </c>
      <c r="W18" s="2">
        <f t="shared" si="0"/>
        <v>100</v>
      </c>
      <c r="X18" s="2">
        <f t="shared" si="0"/>
        <v>100</v>
      </c>
      <c r="Z18" s="2">
        <v>2036</v>
      </c>
      <c r="AA18" s="2">
        <f t="shared" si="3"/>
        <v>1359.5940000000001</v>
      </c>
      <c r="AB18" s="2">
        <f t="shared" si="1"/>
        <v>1359.5940000000001</v>
      </c>
      <c r="AC18" s="2">
        <f t="shared" si="1"/>
        <v>1359.5940000000001</v>
      </c>
    </row>
    <row r="19" spans="1:29" x14ac:dyDescent="0.25">
      <c r="A19" s="2">
        <v>2034</v>
      </c>
      <c r="B19" s="2">
        <v>23.960240543169085</v>
      </c>
      <c r="C19" s="2">
        <v>35.094130609358558</v>
      </c>
      <c r="D19" s="2">
        <v>46.228020675548024</v>
      </c>
      <c r="F19" s="2">
        <v>2037</v>
      </c>
      <c r="G19" s="2">
        <f>(B22-$B$6)*$B$2*Output!$N$98*$D$2/Output!$N$95/1000000</f>
        <v>5668.617787070034</v>
      </c>
      <c r="H19" s="2">
        <f>(C22-$B$6)*$B$2*Output!$N$98*$D$2/Output!$N$95/1000000</f>
        <v>13556.749579992857</v>
      </c>
      <c r="I19" s="2">
        <f>(D22-$B$6)*$B$2*Output!$N$98*$D$2/Output!$N$95/1000000</f>
        <v>21444.881372915675</v>
      </c>
      <c r="K19" s="2">
        <v>2037</v>
      </c>
      <c r="L19" s="2">
        <f>(B22-$B$6)*$B$2*Output!$N$101*$E$2/Output!$N$95/1000000</f>
        <v>2681.4726897758942</v>
      </c>
      <c r="M19" s="2">
        <f>(C22-$B$6)*$B$2*Output!$N$101*$E$2/Output!$N$95/1000000</f>
        <v>6412.8602644192633</v>
      </c>
      <c r="N19" s="2">
        <f>(D22-$B$6)*$B$2*Output!$N$101*$E$2/Output!$N$95/1000000</f>
        <v>10144.247839062629</v>
      </c>
      <c r="P19" s="2">
        <v>2037</v>
      </c>
      <c r="Q19" s="2">
        <v>0</v>
      </c>
      <c r="R19" s="2">
        <v>0</v>
      </c>
      <c r="S19" s="2">
        <v>0</v>
      </c>
      <c r="U19" s="2">
        <v>2037</v>
      </c>
      <c r="V19" s="2">
        <f t="shared" si="2"/>
        <v>100</v>
      </c>
      <c r="W19" s="2">
        <f t="shared" si="0"/>
        <v>100</v>
      </c>
      <c r="X19" s="2">
        <f t="shared" si="0"/>
        <v>100</v>
      </c>
      <c r="Z19" s="2">
        <v>2037</v>
      </c>
      <c r="AA19" s="2">
        <f t="shared" si="3"/>
        <v>1359.5940000000001</v>
      </c>
      <c r="AB19" s="2">
        <f t="shared" si="1"/>
        <v>1359.5940000000001</v>
      </c>
      <c r="AC19" s="2">
        <f t="shared" si="1"/>
        <v>1359.5940000000001</v>
      </c>
    </row>
    <row r="20" spans="1:29" x14ac:dyDescent="0.25">
      <c r="A20" s="2">
        <v>2035</v>
      </c>
      <c r="B20" s="2">
        <v>24.660989683457185</v>
      </c>
      <c r="C20" s="2">
        <v>36.577694930727965</v>
      </c>
      <c r="D20" s="2">
        <v>48.494400177998742</v>
      </c>
      <c r="F20" s="2">
        <v>2038</v>
      </c>
      <c r="G20" s="2">
        <f>(B23-$B$6)*$B$2*Output!$N$98*$D$2/Output!$N$95/1000000</f>
        <v>6073.5190575750339</v>
      </c>
      <c r="H20" s="2">
        <f>(C23-$B$6)*$B$2*Output!$N$98*$D$2/Output!$N$95/1000000</f>
        <v>14515.071911229143</v>
      </c>
      <c r="I20" s="2">
        <f>(D23-$B$6)*$B$2*Output!$N$98*$D$2/Output!$N$95/1000000</f>
        <v>22956.624764883247</v>
      </c>
      <c r="K20" s="2">
        <v>2038</v>
      </c>
      <c r="L20" s="2">
        <f>(B23-$B$6)*$B$2*Output!$N$101*$E$2/Output!$N$95/1000000</f>
        <v>2873.0064533313148</v>
      </c>
      <c r="M20" s="2">
        <f>(C23-$B$6)*$B$2*Output!$N$101*$E$2/Output!$N$95/1000000</f>
        <v>6866.183324067757</v>
      </c>
      <c r="N20" s="2">
        <f>(D23-$B$6)*$B$2*Output!$N$101*$E$2/Output!$N$95/1000000</f>
        <v>10859.360194804198</v>
      </c>
      <c r="P20" s="2">
        <v>2038</v>
      </c>
      <c r="Q20" s="2">
        <v>0</v>
      </c>
      <c r="R20" s="2">
        <v>0</v>
      </c>
      <c r="S20" s="2">
        <v>0</v>
      </c>
      <c r="U20" s="2">
        <v>2038</v>
      </c>
      <c r="V20" s="2">
        <f t="shared" si="2"/>
        <v>100</v>
      </c>
      <c r="W20" s="2">
        <f t="shared" si="0"/>
        <v>100</v>
      </c>
      <c r="X20" s="2">
        <f t="shared" si="0"/>
        <v>100</v>
      </c>
      <c r="Z20" s="2">
        <v>2038</v>
      </c>
      <c r="AA20" s="2">
        <f t="shared" si="3"/>
        <v>1359.5940000000001</v>
      </c>
      <c r="AB20" s="2">
        <f t="shared" si="1"/>
        <v>1359.5940000000001</v>
      </c>
      <c r="AC20" s="2">
        <f t="shared" si="1"/>
        <v>1359.5940000000001</v>
      </c>
    </row>
    <row r="21" spans="1:29" x14ac:dyDescent="0.25">
      <c r="A21" s="2">
        <v>2036</v>
      </c>
      <c r="B21" s="2">
        <v>25.361738823745284</v>
      </c>
      <c r="C21" s="2">
        <v>38.11681512464034</v>
      </c>
      <c r="D21" s="2">
        <v>50.871891425535402</v>
      </c>
      <c r="F21" s="2">
        <v>2039</v>
      </c>
      <c r="G21" s="2">
        <f>(B24-$B$6)*$B$2*Output!$N$98*$D$2/Output!$N$95/1000000</f>
        <v>6478.4203280800375</v>
      </c>
      <c r="H21" s="2">
        <f>(C24-$B$6)*$B$2*Output!$N$98*$D$2/Output!$N$95/1000000</f>
        <v>15510.451682806292</v>
      </c>
      <c r="I21" s="2">
        <f>(D24-$B$6)*$B$2*Output!$N$98*$D$2/Output!$N$95/1000000</f>
        <v>24542.48303753254</v>
      </c>
      <c r="K21" s="2">
        <v>2039</v>
      </c>
      <c r="L21" s="2">
        <f>(B24-$B$6)*$B$2*Output!$N$101*$E$2/Output!$N$95/1000000</f>
        <v>3064.5402168867358</v>
      </c>
      <c r="M21" s="2">
        <f>(C24-$B$6)*$B$2*Output!$N$101*$E$2/Output!$N$95/1000000</f>
        <v>7337.0359681686868</v>
      </c>
      <c r="N21" s="2">
        <f>(D24-$B$6)*$B$2*Output!$N$101*$E$2/Output!$N$95/1000000</f>
        <v>11609.531719450635</v>
      </c>
      <c r="P21" s="2">
        <v>2039</v>
      </c>
      <c r="Q21" s="2">
        <v>0</v>
      </c>
      <c r="R21" s="2">
        <v>0</v>
      </c>
      <c r="S21" s="2">
        <v>0</v>
      </c>
      <c r="U21" s="2">
        <v>2039</v>
      </c>
      <c r="V21" s="2">
        <f t="shared" si="2"/>
        <v>100</v>
      </c>
      <c r="W21" s="2">
        <f t="shared" si="0"/>
        <v>100</v>
      </c>
      <c r="X21" s="2">
        <f t="shared" si="0"/>
        <v>100</v>
      </c>
      <c r="Z21" s="2">
        <v>2039</v>
      </c>
      <c r="AA21" s="2">
        <f t="shared" si="3"/>
        <v>1359.5940000000001</v>
      </c>
      <c r="AB21" s="2">
        <f t="shared" si="1"/>
        <v>1359.5940000000001</v>
      </c>
      <c r="AC21" s="2">
        <f t="shared" si="1"/>
        <v>1359.5940000000001</v>
      </c>
    </row>
    <row r="22" spans="1:29" x14ac:dyDescent="0.25">
      <c r="A22" s="2">
        <v>2037</v>
      </c>
      <c r="B22" s="2">
        <v>26.062487964033384</v>
      </c>
      <c r="C22" s="2">
        <v>39.71421487878407</v>
      </c>
      <c r="D22" s="2">
        <v>53.365941793534752</v>
      </c>
      <c r="F22" s="2">
        <v>2040</v>
      </c>
      <c r="G22" s="2">
        <f>(B25-$B$6)*$B$2*Output!$N$98*$D$2/Output!$N$95/1000000</f>
        <v>6883.3215985850411</v>
      </c>
      <c r="H22" s="2">
        <f>(C25-$B$6)*$B$2*Output!$N$98*$D$2/Output!$N$95/1000000</f>
        <v>16544.705676450507</v>
      </c>
      <c r="I22" s="2">
        <f>(D25-$B$6)*$B$2*Output!$N$98*$D$2/Output!$N$95/1000000</f>
        <v>26206.089754315955</v>
      </c>
      <c r="K22" s="2">
        <v>2040</v>
      </c>
      <c r="L22" s="2">
        <f>(B25-$B$6)*$B$2*Output!$N$101*$E$2/Output!$N$95/1000000</f>
        <v>3256.0739804421573</v>
      </c>
      <c r="M22" s="2">
        <f>(C25-$B$6)*$B$2*Output!$N$101*$E$2/Output!$N$95/1000000</f>
        <v>7826.2776038588727</v>
      </c>
      <c r="N22" s="2">
        <f>(D25-$B$6)*$B$2*Output!$N$101*$E$2/Output!$N$95/1000000</f>
        <v>12396.481227275581</v>
      </c>
      <c r="P22" s="2">
        <v>2040</v>
      </c>
      <c r="Q22" s="2">
        <v>0</v>
      </c>
      <c r="R22" s="2">
        <v>0</v>
      </c>
      <c r="S22" s="2">
        <v>0</v>
      </c>
      <c r="U22" s="2">
        <v>2040</v>
      </c>
      <c r="V22" s="2">
        <f t="shared" si="2"/>
        <v>100</v>
      </c>
      <c r="W22" s="2">
        <f t="shared" si="2"/>
        <v>100</v>
      </c>
      <c r="X22" s="2">
        <f t="shared" si="2"/>
        <v>100</v>
      </c>
      <c r="Z22" s="2">
        <v>2040</v>
      </c>
      <c r="AA22" s="2">
        <f t="shared" si="3"/>
        <v>1359.5940000000001</v>
      </c>
      <c r="AB22" s="2">
        <f t="shared" si="3"/>
        <v>1359.5940000000001</v>
      </c>
      <c r="AC22" s="2">
        <f t="shared" si="3"/>
        <v>1359.5940000000001</v>
      </c>
    </row>
    <row r="23" spans="1:29" x14ac:dyDescent="0.25">
      <c r="A23" s="2">
        <v>2038</v>
      </c>
      <c r="B23" s="2">
        <v>26.76323710432148</v>
      </c>
      <c r="C23" s="2">
        <v>41.372751412628844</v>
      </c>
      <c r="D23" s="2">
        <v>55.982265720936198</v>
      </c>
      <c r="F23" s="2">
        <v>2041</v>
      </c>
      <c r="G23" s="2">
        <f>(B26-$B$6)*$B$2*Output!$N$98*$D$2/Output!$N$95/1000000</f>
        <v>7288.222869090042</v>
      </c>
      <c r="H23" s="2">
        <f>(C26-$B$6)*$B$2*Output!$N$98*$D$2/Output!$N$95/1000000</f>
        <v>17244.377778905855</v>
      </c>
      <c r="I23" s="2">
        <f>(D26-$B$6)*$B$2*Output!$N$98*$D$2/Output!$N$95/1000000</f>
        <v>27200.532688721651</v>
      </c>
      <c r="K23" s="2">
        <v>2041</v>
      </c>
      <c r="L23" s="2">
        <f>(B26-$B$6)*$B$2*Output!$N$101*$E$2/Output!$N$95/1000000</f>
        <v>3447.6077439975788</v>
      </c>
      <c r="M23" s="2">
        <f>(C26-$B$6)*$B$2*Output!$N$101*$E$2/Output!$N$95/1000000</f>
        <v>8157.2492278077543</v>
      </c>
      <c r="N23" s="2">
        <f>(D26-$B$6)*$B$2*Output!$N$101*$E$2/Output!$N$95/1000000</f>
        <v>12866.890711617925</v>
      </c>
      <c r="P23" s="2">
        <v>2041</v>
      </c>
      <c r="Q23" s="2">
        <v>0</v>
      </c>
      <c r="R23" s="2">
        <v>0</v>
      </c>
      <c r="S23" s="2">
        <v>0</v>
      </c>
      <c r="U23" s="2">
        <v>2041</v>
      </c>
      <c r="V23" s="2">
        <f t="shared" si="2"/>
        <v>100</v>
      </c>
      <c r="W23" s="2">
        <f t="shared" si="2"/>
        <v>100</v>
      </c>
      <c r="X23" s="2">
        <f t="shared" si="2"/>
        <v>100</v>
      </c>
      <c r="Z23" s="2">
        <v>2041</v>
      </c>
      <c r="AA23" s="2">
        <f t="shared" si="3"/>
        <v>1359.5940000000001</v>
      </c>
      <c r="AB23" s="2">
        <f t="shared" si="3"/>
        <v>1359.5940000000001</v>
      </c>
      <c r="AC23" s="2">
        <f t="shared" si="3"/>
        <v>1359.5940000000001</v>
      </c>
    </row>
    <row r="24" spans="1:29" x14ac:dyDescent="0.25">
      <c r="A24" s="2">
        <v>2039</v>
      </c>
      <c r="B24" s="2">
        <v>27.463986244609579</v>
      </c>
      <c r="C24" s="2">
        <v>43.095422023967991</v>
      </c>
      <c r="D24" s="2">
        <v>58.726857803326396</v>
      </c>
      <c r="F24" s="2">
        <v>2042</v>
      </c>
      <c r="G24" s="2">
        <f>(B27-$B$6)*$B$2*Output!$N$98*$D$2/Output!$N$95/1000000</f>
        <v>7693.1241395950465</v>
      </c>
      <c r="H24" s="2">
        <f>(C27-$B$6)*$B$2*Output!$N$98*$D$2/Output!$N$95/1000000</f>
        <v>17957.940452843541</v>
      </c>
      <c r="I24" s="2">
        <f>(D27-$B$6)*$B$2*Output!$N$98*$D$2/Output!$N$95/1000000</f>
        <v>28222.756766092021</v>
      </c>
      <c r="K24" s="2">
        <v>2042</v>
      </c>
      <c r="L24" s="2">
        <f>(B27-$B$6)*$B$2*Output!$N$101*$E$2/Output!$N$95/1000000</f>
        <v>3639.141507552999</v>
      </c>
      <c r="M24" s="2">
        <f>(C27-$B$6)*$B$2*Output!$N$101*$E$2/Output!$N$95/1000000</f>
        <v>8494.7916225290519</v>
      </c>
      <c r="N24" s="2">
        <f>(D27-$B$6)*$B$2*Output!$N$101*$E$2/Output!$N$95/1000000</f>
        <v>13350.441737505105</v>
      </c>
      <c r="P24" s="2">
        <v>2042</v>
      </c>
      <c r="Q24" s="2">
        <v>0</v>
      </c>
      <c r="R24" s="2">
        <v>0</v>
      </c>
      <c r="S24" s="2">
        <v>0</v>
      </c>
      <c r="U24" s="2">
        <v>2042</v>
      </c>
      <c r="V24" s="2">
        <f t="shared" si="2"/>
        <v>100</v>
      </c>
      <c r="W24" s="2">
        <f t="shared" si="2"/>
        <v>100</v>
      </c>
      <c r="X24" s="2">
        <f t="shared" si="2"/>
        <v>100</v>
      </c>
      <c r="Z24" s="2">
        <v>2042</v>
      </c>
      <c r="AA24" s="2">
        <f t="shared" si="3"/>
        <v>1359.5940000000001</v>
      </c>
      <c r="AB24" s="2">
        <f t="shared" si="3"/>
        <v>1359.5940000000001</v>
      </c>
      <c r="AC24" s="2">
        <f t="shared" si="3"/>
        <v>1359.5940000000001</v>
      </c>
    </row>
    <row r="25" spans="1:29" x14ac:dyDescent="0.25">
      <c r="A25" s="2">
        <v>2040</v>
      </c>
      <c r="B25" s="2">
        <v>28.164735384897678</v>
      </c>
      <c r="C25" s="2">
        <v>44.88537095641216</v>
      </c>
      <c r="D25" s="2">
        <v>61.606006527926624</v>
      </c>
      <c r="F25" s="2">
        <v>2043</v>
      </c>
      <c r="G25" s="2">
        <f>(B28-$B$6)*$B$2*Output!$N$98*$D$2/Output!$N$95/1000000</f>
        <v>8098.0254101000473</v>
      </c>
      <c r="H25" s="2">
        <f>(C28-$B$6)*$B$2*Output!$N$98*$D$2/Output!$N$95/1000000</f>
        <v>18685.781750648337</v>
      </c>
      <c r="I25" s="2">
        <f>(D28-$B$6)*$B$2*Output!$N$98*$D$2/Output!$N$95/1000000</f>
        <v>29273.538091196613</v>
      </c>
      <c r="K25" s="2">
        <v>2043</v>
      </c>
      <c r="L25" s="2">
        <f>(B28-$B$6)*$B$2*Output!$N$101*$E$2/Output!$N$95/1000000</f>
        <v>3830.67527110842</v>
      </c>
      <c r="M25" s="2">
        <f>(C28-$B$6)*$B$2*Output!$N$101*$E$2/Output!$N$95/1000000</f>
        <v>8839.0883516199374</v>
      </c>
      <c r="N25" s="2">
        <f>(D28-$B$6)*$B$2*Output!$N$101*$E$2/Output!$N$95/1000000</f>
        <v>13847.501432131447</v>
      </c>
      <c r="P25" s="2">
        <v>2043</v>
      </c>
      <c r="Q25" s="2">
        <v>0</v>
      </c>
      <c r="R25" s="2">
        <v>0</v>
      </c>
      <c r="S25" s="2">
        <v>0</v>
      </c>
      <c r="U25" s="2">
        <v>2043</v>
      </c>
      <c r="V25" s="2">
        <f t="shared" si="2"/>
        <v>100</v>
      </c>
      <c r="W25" s="2">
        <f t="shared" si="2"/>
        <v>100</v>
      </c>
      <c r="X25" s="2">
        <f t="shared" si="2"/>
        <v>100</v>
      </c>
      <c r="Z25" s="2">
        <v>2043</v>
      </c>
      <c r="AA25" s="2">
        <f t="shared" si="3"/>
        <v>1359.5940000000001</v>
      </c>
      <c r="AB25" s="2">
        <f t="shared" si="3"/>
        <v>1359.5940000000001</v>
      </c>
      <c r="AC25" s="2">
        <f t="shared" si="3"/>
        <v>1359.5940000000001</v>
      </c>
    </row>
    <row r="26" spans="1:29" x14ac:dyDescent="0.25">
      <c r="A26" s="2">
        <v>2041</v>
      </c>
      <c r="B26" s="2">
        <v>28.865484525185778</v>
      </c>
      <c r="C26" s="2">
        <v>46.096270155784012</v>
      </c>
      <c r="D26" s="2">
        <v>63.327055786382225</v>
      </c>
      <c r="F26" s="2">
        <v>2044</v>
      </c>
      <c r="G26" s="2">
        <f>(B29-$B$6)*$B$2*Output!$N$98*$D$2/Output!$N$95/1000000</f>
        <v>8502.9266806050491</v>
      </c>
      <c r="H26" s="2">
        <f>(C29-$B$6)*$B$2*Output!$N$98*$D$2/Output!$N$95/1000000</f>
        <v>19428.30056548673</v>
      </c>
      <c r="I26" s="2">
        <f>(D29-$B$6)*$B$2*Output!$N$98*$D$2/Output!$N$95/1000000</f>
        <v>30353.674450368388</v>
      </c>
      <c r="K26" s="2">
        <v>2044</v>
      </c>
      <c r="L26" s="2">
        <f>(B29-$B$6)*$B$2*Output!$N$101*$E$2/Output!$N$95/1000000</f>
        <v>4022.2090346638402</v>
      </c>
      <c r="M26" s="2">
        <f>(C29-$B$6)*$B$2*Output!$N$101*$E$2/Output!$N$95/1000000</f>
        <v>9190.3281067813132</v>
      </c>
      <c r="N26" s="2">
        <f>(D29-$B$6)*$B$2*Output!$N$101*$E$2/Output!$N$95/1000000</f>
        <v>14358.447178898779</v>
      </c>
      <c r="P26" s="2">
        <v>2044</v>
      </c>
      <c r="Q26" s="2">
        <v>0</v>
      </c>
      <c r="R26" s="2">
        <v>0</v>
      </c>
      <c r="S26" s="2">
        <v>0</v>
      </c>
      <c r="U26" s="2">
        <v>2044</v>
      </c>
      <c r="V26" s="2">
        <f t="shared" si="2"/>
        <v>100</v>
      </c>
      <c r="W26" s="2">
        <f t="shared" si="2"/>
        <v>100</v>
      </c>
      <c r="X26" s="2">
        <f t="shared" si="2"/>
        <v>100</v>
      </c>
      <c r="Z26" s="2">
        <v>2044</v>
      </c>
      <c r="AA26" s="2">
        <f t="shared" si="3"/>
        <v>1359.5940000000001</v>
      </c>
      <c r="AB26" s="2">
        <f t="shared" si="3"/>
        <v>1359.5940000000001</v>
      </c>
      <c r="AC26" s="2">
        <f t="shared" si="3"/>
        <v>1359.5940000000001</v>
      </c>
    </row>
    <row r="27" spans="1:29" x14ac:dyDescent="0.25">
      <c r="A27" s="2">
        <v>2042</v>
      </c>
      <c r="B27" s="2">
        <v>29.566233665473877</v>
      </c>
      <c r="C27" s="2">
        <v>47.331209304480339</v>
      </c>
      <c r="D27" s="2">
        <v>65.09618494348679</v>
      </c>
      <c r="F27" s="2">
        <v>2045</v>
      </c>
      <c r="G27" s="2">
        <f>(B30-$B$6)*$B$2*Output!$N$98*$D$2/Output!$N$95/1000000</f>
        <v>8907.8279511100518</v>
      </c>
      <c r="H27" s="2">
        <f>(C30-$B$6)*$B$2*Output!$N$98*$D$2/Output!$N$95/1000000</f>
        <v>20185.906934159178</v>
      </c>
      <c r="I27" s="2">
        <f>(D30-$B$6)*$B$2*Output!$N$98*$D$2/Output!$N$95/1000000</f>
        <v>31463.985917208291</v>
      </c>
      <c r="K27" s="2">
        <v>2045</v>
      </c>
      <c r="L27" s="2">
        <f>(B30-$B$6)*$B$2*Output!$N$101*$E$2/Output!$N$95/1000000</f>
        <v>4213.7427982192612</v>
      </c>
      <c r="M27" s="2">
        <f>(C30-$B$6)*$B$2*Output!$N$101*$E$2/Output!$N$95/1000000</f>
        <v>9548.7048510785335</v>
      </c>
      <c r="N27" s="2">
        <f>(D30-$B$6)*$B$2*Output!$N$101*$E$2/Output!$N$95/1000000</f>
        <v>14883.666903937798</v>
      </c>
      <c r="P27" s="2">
        <v>2045</v>
      </c>
      <c r="Q27" s="2">
        <v>0</v>
      </c>
      <c r="R27" s="2">
        <v>0</v>
      </c>
      <c r="S27" s="2">
        <v>0</v>
      </c>
      <c r="U27" s="2">
        <v>2045</v>
      </c>
      <c r="V27" s="2">
        <f t="shared" si="2"/>
        <v>100</v>
      </c>
      <c r="W27" s="2">
        <f t="shared" si="2"/>
        <v>100</v>
      </c>
      <c r="X27" s="2">
        <f t="shared" si="2"/>
        <v>100</v>
      </c>
      <c r="Z27" s="2">
        <v>2045</v>
      </c>
      <c r="AA27" s="2">
        <f t="shared" si="3"/>
        <v>1359.5940000000001</v>
      </c>
      <c r="AB27" s="2">
        <f t="shared" si="3"/>
        <v>1359.5940000000001</v>
      </c>
      <c r="AC27" s="2">
        <f t="shared" si="3"/>
        <v>1359.5940000000001</v>
      </c>
    </row>
    <row r="28" spans="1:29" x14ac:dyDescent="0.25">
      <c r="A28" s="2">
        <v>2043</v>
      </c>
      <c r="B28" s="2">
        <v>30.266982805761973</v>
      </c>
      <c r="C28" s="2">
        <v>48.590859991836204</v>
      </c>
      <c r="D28" s="2">
        <v>66.914737177910396</v>
      </c>
      <c r="F28" s="2">
        <v>2046</v>
      </c>
      <c r="G28" s="2">
        <f>(B31-$B$6)*$B$2*Output!$N$98*$D$2/Output!$N$95/1000000</f>
        <v>9312.7292216150527</v>
      </c>
      <c r="H28" s="2">
        <f>(C31-$B$6)*$B$2*Output!$N$98*$D$2/Output!$N$95/1000000</f>
        <v>20959.022348413037</v>
      </c>
      <c r="I28" s="2">
        <f>(D31-$B$6)*$B$2*Output!$N$98*$D$2/Output!$N$95/1000000</f>
        <v>32605.315475210999</v>
      </c>
      <c r="K28" s="2">
        <v>2046</v>
      </c>
      <c r="L28" s="2">
        <f>(B31-$B$6)*$B$2*Output!$N$101*$E$2/Output!$N$95/1000000</f>
        <v>4405.2765617746827</v>
      </c>
      <c r="M28" s="2">
        <f>(C31-$B$6)*$B$2*Output!$N$101*$E$2/Output!$N$95/1000000</f>
        <v>9914.4179662042625</v>
      </c>
      <c r="N28" s="2">
        <f>(D31-$B$6)*$B$2*Output!$N$101*$E$2/Output!$N$95/1000000</f>
        <v>15423.55937063383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2"/>
        <v>100</v>
      </c>
      <c r="W28" s="2">
        <f t="shared" si="2"/>
        <v>100</v>
      </c>
      <c r="X28" s="2">
        <f t="shared" si="2"/>
        <v>100</v>
      </c>
      <c r="Z28" s="2">
        <v>2046</v>
      </c>
      <c r="AA28" s="2">
        <f t="shared" si="3"/>
        <v>1359.5940000000001</v>
      </c>
      <c r="AB28" s="2">
        <f t="shared" si="3"/>
        <v>1359.5940000000001</v>
      </c>
      <c r="AC28" s="2">
        <f t="shared" si="3"/>
        <v>1359.5940000000001</v>
      </c>
    </row>
    <row r="29" spans="1:29" x14ac:dyDescent="0.25">
      <c r="A29" s="2">
        <v>2044</v>
      </c>
      <c r="B29" s="2">
        <v>30.967731946050073</v>
      </c>
      <c r="C29" s="2">
        <v>49.875912568966385</v>
      </c>
      <c r="D29" s="2">
        <v>68.784093191882661</v>
      </c>
      <c r="F29" s="2">
        <v>2047</v>
      </c>
      <c r="G29" s="2">
        <f>(B32-$B$6)*$B$2*Output!$N$98*$D$2/Output!$N$95/1000000</f>
        <v>9717.6304921200554</v>
      </c>
      <c r="H29" s="2">
        <f>(C32-$B$6)*$B$2*Output!$N$98*$D$2/Output!$N$95/1000000</f>
        <v>21748.080074952326</v>
      </c>
      <c r="I29" s="2">
        <f>(D32-$B$6)*$B$2*Output!$N$98*$D$2/Output!$N$95/1000000</f>
        <v>33778.529657784573</v>
      </c>
      <c r="K29" s="2">
        <v>2047</v>
      </c>
      <c r="L29" s="2">
        <f>(B32-$B$6)*$B$2*Output!$N$101*$E$2/Output!$N$95/1000000</f>
        <v>4596.8103253301042</v>
      </c>
      <c r="M29" s="2">
        <f>(C32-$B$6)*$B$2*Output!$N$101*$E$2/Output!$N$95/1000000</f>
        <v>10287.672403855349</v>
      </c>
      <c r="N29" s="2">
        <f>(D32-$B$6)*$B$2*Output!$N$101*$E$2/Output!$N$95/1000000</f>
        <v>15978.534482380581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2"/>
        <v>100</v>
      </c>
      <c r="W29" s="2">
        <f t="shared" si="2"/>
        <v>100</v>
      </c>
      <c r="X29" s="2">
        <f t="shared" si="2"/>
        <v>100</v>
      </c>
      <c r="Z29" s="2">
        <v>2047</v>
      </c>
      <c r="AA29" s="2">
        <f t="shared" si="3"/>
        <v>1359.5940000000001</v>
      </c>
      <c r="AB29" s="2">
        <f t="shared" si="3"/>
        <v>1359.5940000000001</v>
      </c>
      <c r="AC29" s="2">
        <f t="shared" si="3"/>
        <v>1359.5940000000001</v>
      </c>
    </row>
    <row r="30" spans="1:29" x14ac:dyDescent="0.25">
      <c r="A30" s="2">
        <v>2045</v>
      </c>
      <c r="B30" s="2">
        <v>31.668481086338172</v>
      </c>
      <c r="C30" s="2">
        <v>51.187076672901817</v>
      </c>
      <c r="D30" s="2">
        <v>70.70567225946543</v>
      </c>
      <c r="F30" s="2">
        <v>2048</v>
      </c>
      <c r="G30" s="2">
        <f>(B33-$B$6)*$B$2*Output!$N$98*$D$2/Output!$N$95/1000000</f>
        <v>10122.53176262506</v>
      </c>
      <c r="H30" s="2">
        <f>(C33-$B$6)*$B$2*Output!$N$98*$D$2/Output!$N$95/1000000</f>
        <v>22553.525484387537</v>
      </c>
      <c r="I30" s="2">
        <f>(D33-$B$6)*$B$2*Output!$N$98*$D$2/Output!$N$95/1000000</f>
        <v>34984.519206150006</v>
      </c>
      <c r="K30" s="2">
        <v>2048</v>
      </c>
      <c r="L30" s="2">
        <f>(B33-$B$6)*$B$2*Output!$N$101*$E$2/Output!$N$95/1000000</f>
        <v>4788.3440888855257</v>
      </c>
      <c r="M30" s="2">
        <f>(C33-$B$6)*$B$2*Output!$N$101*$E$2/Output!$N$95/1000000</f>
        <v>10668.678841338624</v>
      </c>
      <c r="N30" s="2">
        <f>(D33-$B$6)*$B$2*Output!$N$101*$E$2/Output!$N$95/1000000</f>
        <v>16549.013593791715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2"/>
        <v>100</v>
      </c>
      <c r="W30" s="2">
        <f t="shared" si="2"/>
        <v>100</v>
      </c>
      <c r="X30" s="2">
        <f t="shared" si="2"/>
        <v>100</v>
      </c>
      <c r="Z30" s="2">
        <v>2048</v>
      </c>
      <c r="AA30" s="2">
        <f t="shared" si="3"/>
        <v>1359.5940000000001</v>
      </c>
      <c r="AB30" s="2">
        <f t="shared" si="3"/>
        <v>1359.5940000000001</v>
      </c>
      <c r="AC30" s="2">
        <f t="shared" si="3"/>
        <v>1359.5940000000001</v>
      </c>
    </row>
    <row r="31" spans="1:29" x14ac:dyDescent="0.25">
      <c r="A31" s="2">
        <v>2046</v>
      </c>
      <c r="B31" s="2">
        <v>32.369230226626271</v>
      </c>
      <c r="C31" s="2">
        <v>52.525081765368355</v>
      </c>
      <c r="D31" s="2">
        <v>72.680933304110411</v>
      </c>
      <c r="F31" s="2">
        <v>2049</v>
      </c>
      <c r="G31" s="2">
        <f>(B34-$B$6)*$B$2*Output!$N$98*$D$2/Output!$N$95/1000000</f>
        <v>10527.433033130063</v>
      </c>
      <c r="H31" s="2">
        <f>(C34-$B$6)*$B$2*Output!$N$98*$D$2/Output!$N$95/1000000</f>
        <v>23375.816389375032</v>
      </c>
      <c r="I31" s="2">
        <f>(D34-$B$6)*$B$2*Output!$N$98*$D$2/Output!$N$95/1000000</f>
        <v>36224.199745619997</v>
      </c>
      <c r="K31" s="2">
        <v>2049</v>
      </c>
      <c r="L31" s="2">
        <f>(B34-$B$6)*$B$2*Output!$N$101*$E$2/Output!$N$95/1000000</f>
        <v>4979.8778524409463</v>
      </c>
      <c r="M31" s="2">
        <f>(C34-$B$6)*$B$2*Output!$N$101*$E$2/Output!$N$95/1000000</f>
        <v>11057.653841523763</v>
      </c>
      <c r="N31" s="2">
        <f>(D34-$B$6)*$B$2*Output!$N$101*$E$2/Output!$N$95/1000000</f>
        <v>17135.429830606579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2"/>
        <v>100</v>
      </c>
      <c r="W31" s="2">
        <f t="shared" si="2"/>
        <v>100</v>
      </c>
      <c r="X31" s="2">
        <f t="shared" si="2"/>
        <v>100</v>
      </c>
      <c r="Z31" s="2">
        <v>2049</v>
      </c>
      <c r="AA31" s="2">
        <f t="shared" si="3"/>
        <v>1359.5940000000001</v>
      </c>
      <c r="AB31" s="2">
        <f t="shared" si="3"/>
        <v>1359.5940000000001</v>
      </c>
      <c r="AC31" s="2">
        <f t="shared" si="3"/>
        <v>1359.5940000000001</v>
      </c>
    </row>
    <row r="32" spans="1:29" x14ac:dyDescent="0.25">
      <c r="A32" s="2">
        <v>2047</v>
      </c>
      <c r="B32" s="2">
        <v>33.069979366914367</v>
      </c>
      <c r="C32" s="2">
        <v>53.890677686617167</v>
      </c>
      <c r="D32" s="2">
        <v>74.711376006319924</v>
      </c>
      <c r="F32" s="2">
        <v>2050</v>
      </c>
      <c r="G32" s="2">
        <f>(B35-$B$6)*$B$2*Output!$N$98*$D$2/Output!$N$95/1000000</f>
        <v>10932.334303635063</v>
      </c>
      <c r="H32" s="2">
        <f>(C35-$B$6)*$B$2*Output!$N$98*$D$2/Output!$N$95/1000000</f>
        <v>24215.423392202832</v>
      </c>
      <c r="I32" s="2">
        <f>(D35-$B$6)*$B$2*Output!$N$98*$D$2/Output!$N$95/1000000</f>
        <v>37498.512480770594</v>
      </c>
      <c r="K32" s="2">
        <v>2050</v>
      </c>
      <c r="L32" s="2">
        <f>(B35-$B$6)*$B$2*Output!$N$101*$E$2/Output!$N$95/1000000</f>
        <v>5171.4116159963669</v>
      </c>
      <c r="M32" s="2">
        <f>(C35-$B$6)*$B$2*Output!$N$101*$E$2/Output!$N$95/1000000</f>
        <v>11454.820017264645</v>
      </c>
      <c r="N32" s="2">
        <f>(D35-$B$6)*$B$2*Output!$N$101*$E$2/Output!$N$95/1000000</f>
        <v>17738.228418532919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2"/>
        <v>100</v>
      </c>
      <c r="W32" s="2">
        <f t="shared" si="2"/>
        <v>100</v>
      </c>
      <c r="X32" s="2">
        <f t="shared" si="2"/>
        <v>100</v>
      </c>
      <c r="Z32" s="2">
        <v>2050</v>
      </c>
      <c r="AA32" s="2">
        <f t="shared" si="3"/>
        <v>1359.5940000000001</v>
      </c>
      <c r="AB32" s="2">
        <f t="shared" si="3"/>
        <v>1359.5940000000001</v>
      </c>
      <c r="AC32" s="2">
        <f t="shared" si="3"/>
        <v>1359.5940000000001</v>
      </c>
    </row>
    <row r="33" spans="1:29" x14ac:dyDescent="0.25">
      <c r="A33" s="2">
        <v>2048</v>
      </c>
      <c r="B33" s="2">
        <v>33.77072850720247</v>
      </c>
      <c r="C33" s="2">
        <v>55.284635224727062</v>
      </c>
      <c r="D33" s="2">
        <v>76.798541942251632</v>
      </c>
    </row>
    <row r="34" spans="1:29" x14ac:dyDescent="0.25">
      <c r="A34" s="2">
        <v>2049</v>
      </c>
      <c r="B34" s="2">
        <v>34.471477647490566</v>
      </c>
      <c r="C34" s="2">
        <v>56.707746700811178</v>
      </c>
      <c r="D34" s="2">
        <v>78.944015754131769</v>
      </c>
    </row>
    <row r="35" spans="1:29" x14ac:dyDescent="0.25">
      <c r="A35" s="2">
        <v>2050</v>
      </c>
      <c r="B35" s="2">
        <v>35.172226787778662</v>
      </c>
      <c r="C35" s="2">
        <v>58.160826570572119</v>
      </c>
      <c r="D35" s="2">
        <v>81.149426353365556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Output!N112</f>
        <v>5.5722196040002295E-2</v>
      </c>
      <c r="C39" s="2">
        <f>Output!N142</f>
        <v>5.5722196040002295E-2</v>
      </c>
      <c r="D39" s="2">
        <f>Output!N172</f>
        <v>5.5722196040002295E-2</v>
      </c>
      <c r="F39" s="2">
        <v>2024</v>
      </c>
      <c r="G39" s="2">
        <f>((G6*B39+L6*R39)*1000000)/10^9</f>
        <v>3.2987392764352516E-2</v>
      </c>
      <c r="H39" s="2">
        <f>((G6*C39+L6*S39)*1000000)/10^9</f>
        <v>3.2987392764352516E-2</v>
      </c>
      <c r="I39" s="2">
        <f>((G6*D39+L6*T39)*1000000)/10^9</f>
        <v>3.2987392764352516E-2</v>
      </c>
      <c r="J39" s="2">
        <f>((H6*B39+M6*R39)*1000000)/10^9</f>
        <v>6.6123301710911811E-2</v>
      </c>
      <c r="K39" s="2">
        <f>((H6*C39+M6*S39)*1000000)/10^9</f>
        <v>6.6123301710911811E-2</v>
      </c>
      <c r="L39" s="2">
        <f>((H6*D39+M6*T39)*1000000)/10^9</f>
        <v>6.6123301710911811E-2</v>
      </c>
      <c r="M39" s="2">
        <f>((I6*B39+N6*R39)*1000000)/10^9</f>
        <v>9.925921065747112E-2</v>
      </c>
      <c r="N39" s="2">
        <f>((I6*C39+N6*S39)*1000000)/10^9</f>
        <v>9.925921065747112E-2</v>
      </c>
      <c r="O39" s="2">
        <f>((I6*D39+N6*T39)*1000000)/10^9</f>
        <v>9.925921065747112E-2</v>
      </c>
      <c r="Q39" s="2">
        <v>2024</v>
      </c>
      <c r="R39" s="2">
        <f>Output!N232</f>
        <v>5.4431159284405353E-2</v>
      </c>
      <c r="S39" s="2">
        <f>Output!N262</f>
        <v>5.4431159284405353E-2</v>
      </c>
      <c r="T39" s="2">
        <f>Output!N292</f>
        <v>5.4431159284405353E-2</v>
      </c>
      <c r="Z39" s="2">
        <v>2024</v>
      </c>
      <c r="AA39" s="2">
        <f>0.181/10^3*AA6</f>
        <v>0.18831406381186253</v>
      </c>
      <c r="AB39" s="2">
        <f t="shared" ref="AB39:AC39" si="4">0.181/10^3*AB6</f>
        <v>0.24608651399999998</v>
      </c>
      <c r="AC39" s="2">
        <f t="shared" si="4"/>
        <v>0.24608651399999998</v>
      </c>
    </row>
    <row r="40" spans="1:29" x14ac:dyDescent="0.25">
      <c r="A40" s="2">
        <v>2025</v>
      </c>
      <c r="B40" s="2">
        <f>Output!N113</f>
        <v>5.3933949544111043E-2</v>
      </c>
      <c r="C40" s="2">
        <f>Output!N143</f>
        <v>5.2283938916681295E-2</v>
      </c>
      <c r="D40" s="2">
        <f>Output!N173</f>
        <v>5.1285551519791875E-2</v>
      </c>
      <c r="F40" s="2">
        <v>2025</v>
      </c>
      <c r="G40" s="2">
        <f>G39+((G7-G6)*B40+(L7-L6)*R40)*1000000/10^9</f>
        <v>6.4934378446347779E-2</v>
      </c>
      <c r="H40" s="2">
        <f>H39+((G7-G6)*C40+(L7-L6)*S40)*1000000/10^9</f>
        <v>6.3976146448575966E-2</v>
      </c>
      <c r="I40" s="2">
        <f>I39+((G7-G6)*D40+(L7-L6)*T40)*1000000/10^9</f>
        <v>6.3396340031594403E-2</v>
      </c>
      <c r="J40" s="2">
        <f>J39+((H7-H6)*B40+(M7-M6)*R40)*1000000/10^9</f>
        <v>0.136397036152723</v>
      </c>
      <c r="K40" s="2">
        <f>K39+((H7-H6)*C40+(M7-M6)*S40)*1000000/10^9</f>
        <v>0.13428921472583286</v>
      </c>
      <c r="L40" s="2">
        <f>L39+((H7-H6)*D40+(M7-M6)*T40)*1000000/10^9</f>
        <v>0.13301381545717561</v>
      </c>
      <c r="M40" s="2">
        <f>M39+((I7-I6)*B40+(N7-N6)*R40)*1000000/10^9</f>
        <v>0.20785969385909822</v>
      </c>
      <c r="N40" s="2">
        <f>N39+((I7-I6)*C40+(N7-N6)*S40)*1000000/10^9</f>
        <v>0.20460228300308977</v>
      </c>
      <c r="O40" s="2">
        <f>O39+((I7-I6)*D40+(N7-N6)*T40)*1000000/10^9</f>
        <v>0.20263129088275683</v>
      </c>
      <c r="Q40" s="2">
        <v>2025</v>
      </c>
      <c r="R40" s="2">
        <f>Output!N233</f>
        <v>5.2779524615287399E-2</v>
      </c>
      <c r="S40" s="2">
        <f>Output!N263</f>
        <v>5.1264697187512295E-2</v>
      </c>
      <c r="T40" s="2">
        <f>Output!N293</f>
        <v>5.0348106356392051E-2</v>
      </c>
      <c r="Z40" s="2">
        <v>2025</v>
      </c>
      <c r="AA40" s="2">
        <f t="shared" ref="AA40:AC55" si="5">0.181/10^3*AA7</f>
        <v>0.24608651399999998</v>
      </c>
      <c r="AB40" s="2">
        <f t="shared" si="5"/>
        <v>0.24608651399999998</v>
      </c>
      <c r="AC40" s="2">
        <f t="shared" si="5"/>
        <v>0.24608651399999998</v>
      </c>
    </row>
    <row r="41" spans="1:29" x14ac:dyDescent="0.25">
      <c r="A41" s="2">
        <v>2026</v>
      </c>
      <c r="B41" s="2">
        <f>Output!N114</f>
        <v>5.2317799834765484E-2</v>
      </c>
      <c r="C41" s="2">
        <f>Output!N144</f>
        <v>5.0255275470334954E-2</v>
      </c>
      <c r="D41" s="2">
        <f>Output!N174</f>
        <v>4.9007296764294855E-2</v>
      </c>
      <c r="F41" s="2">
        <v>2026</v>
      </c>
      <c r="G41" s="2">
        <f t="shared" ref="G41:G65" si="6">G40+((G8-G7)*B41+(L8-L7)*R41)*1000000/10^9</f>
        <v>9.5940906769403686E-2</v>
      </c>
      <c r="H41" s="2">
        <f t="shared" ref="H41:H65" si="7">H40+((G8-G7)*C41+(L8-L7)*S41)*1000000/10^9</f>
        <v>9.3784878339702255E-2</v>
      </c>
      <c r="I41" s="2">
        <f t="shared" ref="I41:I65" si="8">I40+((G8-G7)*D41+(L8-L7)*T41)*1000000/10^9</f>
        <v>9.2480317118851171E-2</v>
      </c>
      <c r="J41" s="2">
        <f t="shared" ref="J41:J65" si="9">J40+((H8-H7)*B41+(M8-M7)*R41)*1000000/10^9</f>
        <v>0.21143964663311771</v>
      </c>
      <c r="K41" s="2">
        <f t="shared" ref="K41:K65" si="10">K40+((H8-H7)*C41+(M8-M7)*S41)*1000000/10^9</f>
        <v>0.20643289469264076</v>
      </c>
      <c r="L41" s="2">
        <f t="shared" ref="L41:L65" si="11">L40+((H8-H7)*D41+(M8-M7)*T41)*1000000/10^9</f>
        <v>0.20340342957456259</v>
      </c>
      <c r="M41" s="2">
        <f t="shared" ref="M41:M65" si="12">M40+((I8-I7)*B41+(N8-N7)*R41)*1000000/10^9</f>
        <v>0.32693838649683132</v>
      </c>
      <c r="N41" s="2">
        <f t="shared" ref="N41:N65" si="13">N40+((I8-I7)*C41+(N8-N7)*S41)*1000000/10^9</f>
        <v>0.3190809110455789</v>
      </c>
      <c r="O41" s="2">
        <f t="shared" ref="O41:O65" si="14">O40+((I8-I7)*D41+(N8-N7)*T41)*1000000/10^9</f>
        <v>0.3143265420302736</v>
      </c>
      <c r="Q41" s="2">
        <v>2026</v>
      </c>
      <c r="R41" s="2">
        <f>Output!N234</f>
        <v>5.1285916997556476E-2</v>
      </c>
      <c r="S41" s="2">
        <f>Output!N264</f>
        <v>4.9392372540475828E-2</v>
      </c>
      <c r="T41" s="2">
        <f>Output!N294</f>
        <v>4.8246639087756407E-2</v>
      </c>
      <c r="Z41" s="2">
        <v>2026</v>
      </c>
      <c r="AA41" s="2">
        <f t="shared" si="5"/>
        <v>0.24608651399999998</v>
      </c>
      <c r="AB41" s="2">
        <f t="shared" si="5"/>
        <v>0.24608651399999998</v>
      </c>
      <c r="AC41" s="2">
        <f t="shared" si="5"/>
        <v>0.24608651399999998</v>
      </c>
    </row>
    <row r="42" spans="1:29" x14ac:dyDescent="0.25">
      <c r="A42" s="2">
        <v>2027</v>
      </c>
      <c r="B42" s="2">
        <f>Output!N115</f>
        <v>5.0853581051064703E-2</v>
      </c>
      <c r="C42" s="2">
        <f>Output!N145</f>
        <v>4.8378565109920078E-2</v>
      </c>
      <c r="D42" s="2">
        <f>Output!N175</f>
        <v>4.68809729344426E-2</v>
      </c>
      <c r="F42" s="2">
        <v>2027</v>
      </c>
      <c r="G42" s="2">
        <f t="shared" si="6"/>
        <v>0.12609521627589684</v>
      </c>
      <c r="H42" s="2">
        <f t="shared" si="7"/>
        <v>0.12250183984953772</v>
      </c>
      <c r="I42" s="2">
        <f t="shared" si="8"/>
        <v>0.12032756256849943</v>
      </c>
      <c r="J42" s="2">
        <f t="shared" si="9"/>
        <v>0.29193210362635941</v>
      </c>
      <c r="K42" s="2">
        <f t="shared" si="10"/>
        <v>0.28308856438420743</v>
      </c>
      <c r="L42" s="2">
        <f t="shared" si="11"/>
        <v>0.27773752123245299</v>
      </c>
      <c r="M42" s="2">
        <f t="shared" si="12"/>
        <v>0.457768990976822</v>
      </c>
      <c r="N42" s="2">
        <f t="shared" si="13"/>
        <v>0.44367528891887714</v>
      </c>
      <c r="O42" s="2">
        <f t="shared" si="14"/>
        <v>0.43514747989640651</v>
      </c>
      <c r="Q42" s="2">
        <v>2027</v>
      </c>
      <c r="R42" s="2">
        <f>Output!N235</f>
        <v>4.9931822732761463E-2</v>
      </c>
      <c r="S42" s="2">
        <f>Output!N265</f>
        <v>4.7659581591098815E-2</v>
      </c>
      <c r="T42" s="2">
        <f>Output!N295</f>
        <v>4.6284685172056653E-2</v>
      </c>
      <c r="Z42" s="2">
        <v>2027</v>
      </c>
      <c r="AA42" s="2">
        <f t="shared" si="5"/>
        <v>0.24608651399999998</v>
      </c>
      <c r="AB42" s="2">
        <f t="shared" si="5"/>
        <v>0.24608651399999998</v>
      </c>
      <c r="AC42" s="2">
        <f t="shared" si="5"/>
        <v>0.24608651399999998</v>
      </c>
    </row>
    <row r="43" spans="1:29" x14ac:dyDescent="0.25">
      <c r="A43" s="2">
        <v>2028</v>
      </c>
      <c r="B43" s="2">
        <f>Output!N116</f>
        <v>4.9523520643071826E-2</v>
      </c>
      <c r="C43" s="2">
        <f>Output!N146</f>
        <v>4.6635990964926419E-2</v>
      </c>
      <c r="D43" s="2">
        <f>Output!N176</f>
        <v>4.4888807480298255E-2</v>
      </c>
      <c r="F43" s="2">
        <v>2028</v>
      </c>
      <c r="G43" s="2">
        <f t="shared" si="6"/>
        <v>0.15547522386730642</v>
      </c>
      <c r="H43" s="2">
        <f t="shared" si="7"/>
        <v>0.1502049350101318</v>
      </c>
      <c r="I43" s="2">
        <f t="shared" si="8"/>
        <v>0.14701599328201834</v>
      </c>
      <c r="J43" s="2">
        <f t="shared" si="9"/>
        <v>0.37862681856709862</v>
      </c>
      <c r="K43" s="2">
        <f t="shared" si="10"/>
        <v>0.3648350353628641</v>
      </c>
      <c r="L43" s="2">
        <f t="shared" si="11"/>
        <v>0.35648991384928502</v>
      </c>
      <c r="M43" s="2">
        <f t="shared" si="12"/>
        <v>0.60177841326689052</v>
      </c>
      <c r="N43" s="2">
        <f t="shared" si="13"/>
        <v>0.5794651357155961</v>
      </c>
      <c r="O43" s="2">
        <f t="shared" si="14"/>
        <v>0.56596383441655129</v>
      </c>
      <c r="Q43" s="2">
        <v>2028</v>
      </c>
      <c r="R43" s="2">
        <f>Output!N236</f>
        <v>4.8700923482089438E-2</v>
      </c>
      <c r="S43" s="2">
        <f>Output!N266</f>
        <v>4.6049965311121238E-2</v>
      </c>
      <c r="T43" s="2">
        <f>Output!N296</f>
        <v>4.4445926270479906E-2</v>
      </c>
      <c r="Z43" s="2">
        <v>2028</v>
      </c>
      <c r="AA43" s="2">
        <f t="shared" si="5"/>
        <v>0.24608651399999998</v>
      </c>
      <c r="AB43" s="2">
        <f t="shared" si="5"/>
        <v>0.24608651399999998</v>
      </c>
      <c r="AC43" s="2">
        <f t="shared" si="5"/>
        <v>0.24608651399999998</v>
      </c>
    </row>
    <row r="44" spans="1:29" x14ac:dyDescent="0.25">
      <c r="A44" s="2">
        <v>2029</v>
      </c>
      <c r="B44" s="2">
        <f>Output!N117</f>
        <v>4.8311884807226806E-2</v>
      </c>
      <c r="C44" s="2">
        <f>Output!N147</f>
        <v>4.5011863552367311E-2</v>
      </c>
      <c r="D44" s="2">
        <f>Output!N177</f>
        <v>4.301508875858847E-2</v>
      </c>
      <c r="F44" s="2">
        <v>2029</v>
      </c>
      <c r="G44" s="2">
        <f t="shared" si="6"/>
        <v>0.18414970986654444</v>
      </c>
      <c r="H44" s="2">
        <f t="shared" si="7"/>
        <v>0.17696295701382622</v>
      </c>
      <c r="I44" s="2">
        <f t="shared" si="8"/>
        <v>0.17261440245174964</v>
      </c>
      <c r="J44" s="2">
        <f t="shared" si="9"/>
        <v>0.47235733257301671</v>
      </c>
      <c r="K44" s="2">
        <f t="shared" si="10"/>
        <v>0.45230105502419615</v>
      </c>
      <c r="L44" s="2">
        <f t="shared" si="11"/>
        <v>0.44016541719663294</v>
      </c>
      <c r="M44" s="2">
        <f t="shared" si="12"/>
        <v>0.76056495527948875</v>
      </c>
      <c r="N44" s="2">
        <f t="shared" si="13"/>
        <v>0.72763915303456583</v>
      </c>
      <c r="O44" s="2">
        <f t="shared" si="14"/>
        <v>0.70771643194151579</v>
      </c>
      <c r="Q44" s="2">
        <v>2029</v>
      </c>
      <c r="R44" s="2">
        <f>Output!N237</f>
        <v>4.7578778232819009E-2</v>
      </c>
      <c r="S44" s="2">
        <f>Output!N267</f>
        <v>4.4549123377268816E-2</v>
      </c>
      <c r="T44" s="2">
        <f>Output!N297</f>
        <v>4.2715941715028322E-2</v>
      </c>
      <c r="Z44" s="2">
        <v>2029</v>
      </c>
      <c r="AA44" s="2">
        <f t="shared" si="5"/>
        <v>0.24608651399999998</v>
      </c>
      <c r="AB44" s="2">
        <f t="shared" si="5"/>
        <v>0.24608651399999998</v>
      </c>
      <c r="AC44" s="2">
        <f t="shared" si="5"/>
        <v>0.24608651399999998</v>
      </c>
    </row>
    <row r="45" spans="1:29" x14ac:dyDescent="0.25">
      <c r="A45" s="2">
        <v>2030</v>
      </c>
      <c r="B45" s="2">
        <f>Output!N118</f>
        <v>4.7203294304556831E-2</v>
      </c>
      <c r="C45" s="2">
        <f>Output!N148</f>
        <v>4.3490759312696553E-2</v>
      </c>
      <c r="D45" s="2">
        <f>Output!N178</f>
        <v>4.1244371049480331E-2</v>
      </c>
      <c r="F45" s="2">
        <v>2030</v>
      </c>
      <c r="G45" s="2">
        <f t="shared" si="6"/>
        <v>0.21217852249576924</v>
      </c>
      <c r="H45" s="2">
        <f t="shared" si="7"/>
        <v>0.2028357412133496</v>
      </c>
      <c r="I45" s="2">
        <f t="shared" si="8"/>
        <v>0.19718261256099223</v>
      </c>
      <c r="J45" s="2">
        <f t="shared" si="9"/>
        <v>0.57404593621577471</v>
      </c>
      <c r="K45" s="2">
        <f t="shared" si="10"/>
        <v>0.54616758202993576</v>
      </c>
      <c r="L45" s="2">
        <f t="shared" si="11"/>
        <v>0.52929894607847583</v>
      </c>
      <c r="M45" s="2">
        <f t="shared" si="12"/>
        <v>0.93591334993578013</v>
      </c>
      <c r="N45" s="2">
        <f t="shared" si="13"/>
        <v>0.88949942284652184</v>
      </c>
      <c r="O45" s="2">
        <f t="shared" si="14"/>
        <v>0.86141527959595898</v>
      </c>
      <c r="Q45" s="2">
        <v>2030</v>
      </c>
      <c r="R45" s="2">
        <f>Output!N238</f>
        <v>4.6551264005775528E-2</v>
      </c>
      <c r="S45" s="2">
        <f>Output!N268</f>
        <v>4.3142892120919776E-2</v>
      </c>
      <c r="T45" s="2">
        <f>Output!N298</f>
        <v>4.1080547492356533E-2</v>
      </c>
      <c r="Z45" s="2">
        <v>2030</v>
      </c>
      <c r="AA45" s="2">
        <f t="shared" si="5"/>
        <v>0.24608651399999998</v>
      </c>
      <c r="AB45" s="2">
        <f t="shared" si="5"/>
        <v>0.24608651399999998</v>
      </c>
      <c r="AC45" s="2">
        <f t="shared" si="5"/>
        <v>0.24608651399999998</v>
      </c>
    </row>
    <row r="46" spans="1:29" x14ac:dyDescent="0.25">
      <c r="A46" s="2">
        <v>2031</v>
      </c>
      <c r="B46" s="2">
        <f>Output!N119</f>
        <v>4.6733518386712102E-2</v>
      </c>
      <c r="C46" s="2">
        <f>Output!N149</f>
        <v>4.2928087472987334E-2</v>
      </c>
      <c r="D46" s="2">
        <f>Output!N179</f>
        <v>4.0600016392979013E-2</v>
      </c>
      <c r="F46" s="2">
        <v>2031</v>
      </c>
      <c r="G46" s="2">
        <f t="shared" si="6"/>
        <v>0.23993402275305037</v>
      </c>
      <c r="H46" s="2">
        <f t="shared" si="7"/>
        <v>0.22838126439156109</v>
      </c>
      <c r="I46" s="2">
        <f t="shared" si="8"/>
        <v>0.22137612493099085</v>
      </c>
      <c r="J46" s="2">
        <f t="shared" si="9"/>
        <v>0.62498697493973143</v>
      </c>
      <c r="K46" s="2">
        <f t="shared" si="10"/>
        <v>0.59305254080864234</v>
      </c>
      <c r="L46" s="2">
        <f t="shared" si="11"/>
        <v>0.57370249272992979</v>
      </c>
      <c r="M46" s="2">
        <f t="shared" si="12"/>
        <v>1.0100399271264124</v>
      </c>
      <c r="N46" s="2">
        <f t="shared" si="13"/>
        <v>0.95772381722572353</v>
      </c>
      <c r="O46" s="2">
        <f t="shared" si="14"/>
        <v>0.92602886052886835</v>
      </c>
      <c r="Q46" s="2">
        <v>2031</v>
      </c>
      <c r="R46" s="2">
        <f>Output!N239</f>
        <v>4.6117400521796893E-2</v>
      </c>
      <c r="S46" s="2">
        <f>Output!N269</f>
        <v>4.2623743555724423E-2</v>
      </c>
      <c r="T46" s="2">
        <f>Output!N299</f>
        <v>4.0486408276072271E-2</v>
      </c>
      <c r="Z46" s="2">
        <v>2031</v>
      </c>
      <c r="AA46" s="2">
        <f t="shared" si="5"/>
        <v>0.24608651399999998</v>
      </c>
      <c r="AB46" s="2">
        <f t="shared" si="5"/>
        <v>0.24608651399999998</v>
      </c>
      <c r="AC46" s="2">
        <f t="shared" si="5"/>
        <v>0.24608651399999998</v>
      </c>
    </row>
    <row r="47" spans="1:29" x14ac:dyDescent="0.25">
      <c r="A47" s="2">
        <v>2032</v>
      </c>
      <c r="B47" s="2">
        <f>Output!N120</f>
        <v>4.6271033203193083E-2</v>
      </c>
      <c r="C47" s="2">
        <f>Output!N150</f>
        <v>4.2372706367603839E-2</v>
      </c>
      <c r="D47" s="2">
        <f>Output!N180</f>
        <v>3.996297463109013E-2</v>
      </c>
      <c r="F47" s="2">
        <v>2032</v>
      </c>
      <c r="G47" s="2">
        <f t="shared" si="6"/>
        <v>0.26742044503902962</v>
      </c>
      <c r="H47" s="2">
        <f t="shared" si="7"/>
        <v>0.25360376094910247</v>
      </c>
      <c r="I47" s="2">
        <f t="shared" si="8"/>
        <v>0.24519918683181702</v>
      </c>
      <c r="J47" s="2">
        <f t="shared" si="9"/>
        <v>0.67723361431449103</v>
      </c>
      <c r="K47" s="2">
        <f t="shared" si="10"/>
        <v>0.64099587326792651</v>
      </c>
      <c r="L47" s="2">
        <f t="shared" si="11"/>
        <v>0.61898575698982383</v>
      </c>
      <c r="M47" s="2">
        <f t="shared" si="12"/>
        <v>1.0870467835899527</v>
      </c>
      <c r="N47" s="2">
        <f t="shared" si="13"/>
        <v>1.0283879855867506</v>
      </c>
      <c r="O47" s="2">
        <f t="shared" si="14"/>
        <v>0.99277232714783037</v>
      </c>
      <c r="Q47" s="2">
        <v>2032</v>
      </c>
      <c r="R47" s="2">
        <f>Output!N240</f>
        <v>4.5690232322381265E-2</v>
      </c>
      <c r="S47" s="2">
        <f>Output!N270</f>
        <v>4.2111290275092104E-2</v>
      </c>
      <c r="T47" s="2">
        <f>Output!N300</f>
        <v>3.9898984689074594E-2</v>
      </c>
      <c r="Z47" s="2">
        <v>2032</v>
      </c>
      <c r="AA47" s="2">
        <f t="shared" si="5"/>
        <v>0.24608651399999998</v>
      </c>
      <c r="AB47" s="2">
        <f t="shared" si="5"/>
        <v>0.24608651399999998</v>
      </c>
      <c r="AC47" s="2">
        <f t="shared" si="5"/>
        <v>0.24608651399999998</v>
      </c>
    </row>
    <row r="48" spans="1:29" x14ac:dyDescent="0.25">
      <c r="A48" s="2">
        <v>2033</v>
      </c>
      <c r="B48" s="2">
        <f>Output!N121</f>
        <v>4.5815971715720015E-2</v>
      </c>
      <c r="C48" s="2">
        <f>Output!N151</f>
        <v>4.1824771118552997E-2</v>
      </c>
      <c r="D48" s="2">
        <f>Output!N181</f>
        <v>3.9333356565247182E-2</v>
      </c>
      <c r="F48" s="2">
        <v>2033</v>
      </c>
      <c r="G48" s="2">
        <f t="shared" si="6"/>
        <v>0.29464210132919244</v>
      </c>
      <c r="H48" s="2">
        <f t="shared" si="7"/>
        <v>0.27850755573088892</v>
      </c>
      <c r="I48" s="2">
        <f t="shared" si="8"/>
        <v>0.26865611023895614</v>
      </c>
      <c r="J48" s="2">
        <f t="shared" si="9"/>
        <v>0.7308464718239821</v>
      </c>
      <c r="K48" s="2">
        <f t="shared" si="10"/>
        <v>0.69004371910249529</v>
      </c>
      <c r="L48" s="2">
        <f t="shared" si="11"/>
        <v>0.66518399999285727</v>
      </c>
      <c r="M48" s="2">
        <f t="shared" si="12"/>
        <v>1.1670508423187715</v>
      </c>
      <c r="N48" s="2">
        <f t="shared" si="13"/>
        <v>1.1015798824741012</v>
      </c>
      <c r="O48" s="2">
        <f t="shared" si="14"/>
        <v>1.0617118897467577</v>
      </c>
      <c r="Q48" s="2">
        <v>2033</v>
      </c>
      <c r="R48" s="2">
        <f>Output!N241</f>
        <v>4.526988334637768E-2</v>
      </c>
      <c r="S48" s="2">
        <f>Output!N271</f>
        <v>4.1605676562595402E-2</v>
      </c>
      <c r="T48" s="2">
        <f>Output!N301</f>
        <v>3.9318380325488962E-2</v>
      </c>
      <c r="Z48" s="2">
        <v>2033</v>
      </c>
      <c r="AA48" s="2">
        <f t="shared" si="5"/>
        <v>0.24608651399999998</v>
      </c>
      <c r="AB48" s="2">
        <f t="shared" si="5"/>
        <v>0.24608651399999998</v>
      </c>
      <c r="AC48" s="2">
        <f t="shared" si="5"/>
        <v>0.24608651399999998</v>
      </c>
    </row>
    <row r="49" spans="1:29" x14ac:dyDescent="0.25">
      <c r="A49" s="2">
        <v>2034</v>
      </c>
      <c r="B49" s="2">
        <f>Output!N122</f>
        <v>4.5368112321425846E-2</v>
      </c>
      <c r="C49" s="2">
        <f>Output!N152</f>
        <v>4.1283993642107643E-2</v>
      </c>
      <c r="D49" s="2">
        <f>Output!N182</f>
        <v>3.8710918432296432E-2</v>
      </c>
      <c r="F49" s="2">
        <v>2034</v>
      </c>
      <c r="G49" s="2">
        <f t="shared" si="6"/>
        <v>0.32160317418819651</v>
      </c>
      <c r="H49" s="2">
        <f t="shared" si="7"/>
        <v>0.30309680556271867</v>
      </c>
      <c r="I49" s="2">
        <f t="shared" si="8"/>
        <v>0.29175106484763619</v>
      </c>
      <c r="J49" s="2">
        <f t="shared" si="9"/>
        <v>0.78588848222354746</v>
      </c>
      <c r="K49" s="2">
        <f t="shared" si="10"/>
        <v>0.74024356656550461</v>
      </c>
      <c r="L49" s="2">
        <f t="shared" si="11"/>
        <v>0.71233318943336299</v>
      </c>
      <c r="M49" s="2">
        <f t="shared" si="12"/>
        <v>1.2501737902588985</v>
      </c>
      <c r="N49" s="2">
        <f t="shared" si="13"/>
        <v>1.1773903275682902</v>
      </c>
      <c r="O49" s="2">
        <f t="shared" si="14"/>
        <v>1.1329153140190891</v>
      </c>
      <c r="Q49" s="2">
        <v>2034</v>
      </c>
      <c r="R49" s="2">
        <f>Output!N242</f>
        <v>4.485614640553523E-2</v>
      </c>
      <c r="S49" s="2">
        <f>Output!N272</f>
        <v>4.1106634195812661E-2</v>
      </c>
      <c r="T49" s="2">
        <f>Output!N302</f>
        <v>3.8744367652340871E-2</v>
      </c>
      <c r="Z49" s="2">
        <v>2034</v>
      </c>
      <c r="AA49" s="2">
        <f t="shared" si="5"/>
        <v>0.24608651399999998</v>
      </c>
      <c r="AB49" s="2">
        <f t="shared" si="5"/>
        <v>0.24608651399999998</v>
      </c>
      <c r="AC49" s="2">
        <f t="shared" si="5"/>
        <v>0.24608651399999998</v>
      </c>
    </row>
    <row r="50" spans="1:29" x14ac:dyDescent="0.25">
      <c r="A50" s="2">
        <v>2035</v>
      </c>
      <c r="B50" s="2">
        <f>Output!N123</f>
        <v>4.4927144776296717E-2</v>
      </c>
      <c r="C50" s="2">
        <f>Output!N153</f>
        <v>4.075015233540074E-2</v>
      </c>
      <c r="D50" s="2">
        <f>Output!N183</f>
        <v>3.8095372148510727E-2</v>
      </c>
      <c r="F50" s="2">
        <v>2035</v>
      </c>
      <c r="G50" s="2">
        <f t="shared" si="6"/>
        <v>0.34830766636694882</v>
      </c>
      <c r="H50" s="2">
        <f t="shared" si="7"/>
        <v>0.32737553893435817</v>
      </c>
      <c r="I50" s="2">
        <f t="shared" si="8"/>
        <v>0.31448805340876418</v>
      </c>
      <c r="J50" s="2">
        <f t="shared" si="9"/>
        <v>0.84242487954313205</v>
      </c>
      <c r="K50" s="2">
        <f t="shared" si="10"/>
        <v>0.79164436112573278</v>
      </c>
      <c r="L50" s="2">
        <f t="shared" si="11"/>
        <v>0.76046993775788563</v>
      </c>
      <c r="M50" s="2">
        <f t="shared" si="12"/>
        <v>1.3365420927193157</v>
      </c>
      <c r="N50" s="2">
        <f t="shared" si="13"/>
        <v>1.2559131833171073</v>
      </c>
      <c r="O50" s="2">
        <f t="shared" si="14"/>
        <v>1.2064518221070064</v>
      </c>
      <c r="Q50" s="2">
        <v>2035</v>
      </c>
      <c r="R50" s="2">
        <f>Output!N243</f>
        <v>4.4448738544231467E-2</v>
      </c>
      <c r="S50" s="2">
        <f>Output!N273</f>
        <v>4.061396159801578E-2</v>
      </c>
      <c r="T50" s="2">
        <f>Output!N303</f>
        <v>3.8176684058731494E-2</v>
      </c>
      <c r="Z50" s="2">
        <v>2035</v>
      </c>
      <c r="AA50" s="2">
        <f t="shared" si="5"/>
        <v>0.24608651399999998</v>
      </c>
      <c r="AB50" s="2">
        <f t="shared" si="5"/>
        <v>0.24608651399999998</v>
      </c>
      <c r="AC50" s="2">
        <f t="shared" si="5"/>
        <v>0.24608651399999998</v>
      </c>
    </row>
    <row r="51" spans="1:29" x14ac:dyDescent="0.25">
      <c r="A51" s="2">
        <v>2036</v>
      </c>
      <c r="B51" s="2">
        <f>Output!N124</f>
        <v>4.449284747746559E-2</v>
      </c>
      <c r="C51" s="2">
        <f>Output!N154</f>
        <v>4.022295911470513E-2</v>
      </c>
      <c r="D51" s="2">
        <f>Output!N184</f>
        <v>3.7486518271309728E-2</v>
      </c>
      <c r="F51" s="2">
        <v>2036</v>
      </c>
      <c r="G51" s="2">
        <f t="shared" si="6"/>
        <v>0.37475945228032453</v>
      </c>
      <c r="H51" s="2">
        <f t="shared" si="7"/>
        <v>0.35134761739125281</v>
      </c>
      <c r="I51" s="2">
        <f t="shared" si="8"/>
        <v>0.33687096320664495</v>
      </c>
      <c r="J51" s="2">
        <f t="shared" si="9"/>
        <v>0.90052338516182628</v>
      </c>
      <c r="K51" s="2">
        <f t="shared" si="10"/>
        <v>0.84429645575104928</v>
      </c>
      <c r="L51" s="2">
        <f t="shared" si="11"/>
        <v>0.80963159417358077</v>
      </c>
      <c r="M51" s="2">
        <f t="shared" si="12"/>
        <v>1.4262873180433286</v>
      </c>
      <c r="N51" s="2">
        <f t="shared" si="13"/>
        <v>1.3372452941108459</v>
      </c>
      <c r="O51" s="2">
        <f t="shared" si="14"/>
        <v>1.2823922251405162</v>
      </c>
      <c r="Q51" s="2">
        <v>2036</v>
      </c>
      <c r="R51" s="2">
        <f>Output!N244</f>
        <v>4.4047458185738284E-2</v>
      </c>
      <c r="S51" s="2">
        <f>Output!N274</f>
        <v>4.0127396158305892E-2</v>
      </c>
      <c r="T51" s="2">
        <f>Output!N304</f>
        <v>3.7615148312656263E-2</v>
      </c>
      <c r="Z51" s="2">
        <v>2036</v>
      </c>
      <c r="AA51" s="2">
        <f t="shared" si="5"/>
        <v>0.24608651399999998</v>
      </c>
      <c r="AB51" s="2">
        <f t="shared" si="5"/>
        <v>0.24608651399999998</v>
      </c>
      <c r="AC51" s="2">
        <f t="shared" si="5"/>
        <v>0.24608651399999998</v>
      </c>
    </row>
    <row r="52" spans="1:29" x14ac:dyDescent="0.25">
      <c r="A52" s="2">
        <v>2037</v>
      </c>
      <c r="B52" s="2">
        <f>Output!N125</f>
        <v>4.4064954501492011E-2</v>
      </c>
      <c r="C52" s="2">
        <f>Output!N155</f>
        <v>3.9702192377153771E-2</v>
      </c>
      <c r="D52" s="2">
        <f>Output!N185</f>
        <v>3.688406871696627E-2</v>
      </c>
      <c r="F52" s="2">
        <v>2037</v>
      </c>
      <c r="G52" s="2">
        <f t="shared" si="6"/>
        <v>0.4009622511935112</v>
      </c>
      <c r="H52" s="2">
        <f t="shared" si="7"/>
        <v>0.37501677306801995</v>
      </c>
      <c r="I52" s="2">
        <f t="shared" si="8"/>
        <v>0.35890351350646615</v>
      </c>
      <c r="J52" s="2">
        <f t="shared" si="9"/>
        <v>0.96025423909422447</v>
      </c>
      <c r="K52" s="2">
        <f t="shared" si="10"/>
        <v>0.89825171774867807</v>
      </c>
      <c r="L52" s="2">
        <f t="shared" si="11"/>
        <v>0.85985611591558986</v>
      </c>
      <c r="M52" s="2">
        <f t="shared" si="12"/>
        <v>1.5195462269949378</v>
      </c>
      <c r="N52" s="2">
        <f t="shared" si="13"/>
        <v>1.4214866624293359</v>
      </c>
      <c r="O52" s="2">
        <f t="shared" si="14"/>
        <v>1.3608087183247128</v>
      </c>
      <c r="Q52" s="2">
        <v>2037</v>
      </c>
      <c r="R52" s="2">
        <f>Output!N245</f>
        <v>4.3652057452357618E-2</v>
      </c>
      <c r="S52" s="2">
        <f>Output!N275</f>
        <v>3.9646730688432087E-2</v>
      </c>
      <c r="T52" s="2">
        <f>Output!N305</f>
        <v>3.7059492191693535E-2</v>
      </c>
      <c r="Z52" s="2">
        <v>2037</v>
      </c>
      <c r="AA52" s="2">
        <f t="shared" si="5"/>
        <v>0.24608651399999998</v>
      </c>
      <c r="AB52" s="2">
        <f t="shared" si="5"/>
        <v>0.24608651399999998</v>
      </c>
      <c r="AC52" s="2">
        <f t="shared" si="5"/>
        <v>0.24608651399999998</v>
      </c>
    </row>
    <row r="53" spans="1:29" x14ac:dyDescent="0.25">
      <c r="A53" s="2">
        <v>2038</v>
      </c>
      <c r="B53" s="2">
        <f>Output!N126</f>
        <v>4.3643266405795633E-2</v>
      </c>
      <c r="C53" s="2">
        <f>Output!N156</f>
        <v>3.9187608359592917E-2</v>
      </c>
      <c r="D53" s="2">
        <f>Output!N186</f>
        <v>3.6287801882613317E-2</v>
      </c>
      <c r="F53" s="2">
        <v>2038</v>
      </c>
      <c r="G53" s="2">
        <f t="shared" si="6"/>
        <v>0.42691966726336011</v>
      </c>
      <c r="H53" s="2">
        <f t="shared" si="7"/>
        <v>0.39838659725208109</v>
      </c>
      <c r="I53" s="2">
        <f t="shared" si="8"/>
        <v>0.38058929559564925</v>
      </c>
      <c r="J53" s="2">
        <f t="shared" si="9"/>
        <v>1.021690379933947</v>
      </c>
      <c r="K53" s="2">
        <f t="shared" si="10"/>
        <v>0.95356353330489774</v>
      </c>
      <c r="L53" s="2">
        <f t="shared" si="11"/>
        <v>0.91118213230587775</v>
      </c>
      <c r="M53" s="2">
        <f t="shared" si="12"/>
        <v>1.616461092604534</v>
      </c>
      <c r="N53" s="2">
        <f t="shared" si="13"/>
        <v>1.508740469357714</v>
      </c>
      <c r="O53" s="2">
        <f t="shared" si="14"/>
        <v>1.4417749690161055</v>
      </c>
      <c r="Q53" s="2">
        <v>2038</v>
      </c>
      <c r="R53" s="2">
        <f>Output!N246</f>
        <v>4.3262356982592481E-2</v>
      </c>
      <c r="S53" s="2">
        <f>Output!N276</f>
        <v>3.917174513745026E-2</v>
      </c>
      <c r="T53" s="2">
        <f>Output!N306</f>
        <v>3.6509515989622779E-2</v>
      </c>
      <c r="Z53" s="2">
        <v>2038</v>
      </c>
      <c r="AA53" s="2">
        <f t="shared" si="5"/>
        <v>0.24608651399999998</v>
      </c>
      <c r="AB53" s="2">
        <f t="shared" si="5"/>
        <v>0.24608651399999998</v>
      </c>
      <c r="AC53" s="2">
        <f t="shared" si="5"/>
        <v>0.24608651399999998</v>
      </c>
    </row>
    <row r="54" spans="1:29" x14ac:dyDescent="0.25">
      <c r="A54" s="2">
        <v>2039</v>
      </c>
      <c r="B54" s="2">
        <f>Output!N127</f>
        <v>4.3227539427222718E-2</v>
      </c>
      <c r="C54" s="2">
        <f>Output!N157</f>
        <v>3.8678985459155518E-2</v>
      </c>
      <c r="D54" s="2">
        <f>Output!N187</f>
        <v>3.569749616538382E-2</v>
      </c>
      <c r="F54" s="2">
        <v>2039</v>
      </c>
      <c r="G54" s="2">
        <f t="shared" si="6"/>
        <v>0.45263516272473037</v>
      </c>
      <c r="H54" s="2">
        <f t="shared" si="7"/>
        <v>0.42146055217829531</v>
      </c>
      <c r="I54" s="2">
        <f t="shared" si="8"/>
        <v>0.40193177170905336</v>
      </c>
      <c r="J54" s="2">
        <f t="shared" si="9"/>
        <v>1.0849074796639802</v>
      </c>
      <c r="K54" s="2">
        <f t="shared" si="10"/>
        <v>1.0102868623159207</v>
      </c>
      <c r="L54" s="2">
        <f t="shared" si="11"/>
        <v>0.96364892000490132</v>
      </c>
      <c r="M54" s="2">
        <f t="shared" si="12"/>
        <v>1.7171797966032298</v>
      </c>
      <c r="N54" s="2">
        <f t="shared" si="13"/>
        <v>1.5991131724535457</v>
      </c>
      <c r="O54" s="2">
        <f t="shared" si="14"/>
        <v>1.5253660683007484</v>
      </c>
      <c r="Q54" s="2">
        <v>2039</v>
      </c>
      <c r="R54" s="2">
        <f>Output!N247</f>
        <v>4.2878131113976002E-2</v>
      </c>
      <c r="S54" s="2">
        <f>Output!N277</f>
        <v>3.870223418761707E-2</v>
      </c>
      <c r="T54" s="2">
        <f>Output!N307</f>
        <v>3.5965014388700672E-2</v>
      </c>
      <c r="Z54" s="2">
        <v>2039</v>
      </c>
      <c r="AA54" s="2">
        <f t="shared" si="5"/>
        <v>0.24608651399999998</v>
      </c>
      <c r="AB54" s="2">
        <f t="shared" si="5"/>
        <v>0.24608651399999998</v>
      </c>
      <c r="AC54" s="2">
        <f t="shared" si="5"/>
        <v>0.24608651399999998</v>
      </c>
    </row>
    <row r="55" spans="1:29" x14ac:dyDescent="0.25">
      <c r="A55" s="2">
        <v>2040</v>
      </c>
      <c r="B55" s="2">
        <f>Output!N128</f>
        <v>4.2817020116025319E-2</v>
      </c>
      <c r="C55" s="2">
        <f>Output!N158</f>
        <v>3.8175570226093636E-2</v>
      </c>
      <c r="D55" s="2">
        <f>Output!N188</f>
        <v>3.5112420275816549E-2</v>
      </c>
      <c r="F55" s="2">
        <v>2040</v>
      </c>
      <c r="G55" s="2">
        <f t="shared" si="6"/>
        <v>0.47811176225187035</v>
      </c>
      <c r="H55" s="2">
        <f t="shared" si="7"/>
        <v>0.44424166252091102</v>
      </c>
      <c r="I55" s="2">
        <f t="shared" si="8"/>
        <v>0.4229339793903566</v>
      </c>
      <c r="J55" s="2">
        <f t="shared" si="9"/>
        <v>1.1499832814083297</v>
      </c>
      <c r="K55" s="2">
        <f t="shared" si="10"/>
        <v>1.0684774783199491</v>
      </c>
      <c r="L55" s="2">
        <f t="shared" si="11"/>
        <v>1.0172956204527448</v>
      </c>
      <c r="M55" s="2">
        <f t="shared" si="12"/>
        <v>1.8218548005647883</v>
      </c>
      <c r="N55" s="2">
        <f t="shared" si="13"/>
        <v>1.692713294118986</v>
      </c>
      <c r="O55" s="2">
        <f t="shared" si="14"/>
        <v>1.6116572615151312</v>
      </c>
      <c r="Q55" s="2">
        <v>2040</v>
      </c>
      <c r="R55" s="2">
        <f>Output!N248</f>
        <v>4.2498688125906701E-2</v>
      </c>
      <c r="S55" s="2">
        <f>Output!N278</f>
        <v>3.8237506118331072E-2</v>
      </c>
      <c r="T55" s="2">
        <f>Output!N308</f>
        <v>3.5425316013049324E-2</v>
      </c>
      <c r="Z55" s="2">
        <v>2040</v>
      </c>
      <c r="AA55" s="2">
        <f t="shared" si="5"/>
        <v>0.24608651399999998</v>
      </c>
      <c r="AB55" s="2">
        <f t="shared" si="5"/>
        <v>0.24608651399999998</v>
      </c>
      <c r="AC55" s="2">
        <f t="shared" si="5"/>
        <v>0.24608651399999998</v>
      </c>
    </row>
    <row r="56" spans="1:29" x14ac:dyDescent="0.25">
      <c r="A56" s="2">
        <v>2041</v>
      </c>
      <c r="B56" s="2">
        <f>Output!N129</f>
        <v>4.2473801595548914E-2</v>
      </c>
      <c r="C56" s="2">
        <f>Output!N159</f>
        <v>3.7739455783752755E-2</v>
      </c>
      <c r="D56" s="2">
        <f>Output!N189</f>
        <v>3.4594623016683569E-2</v>
      </c>
      <c r="F56" s="2">
        <v>2041</v>
      </c>
      <c r="G56" s="2">
        <f t="shared" si="6"/>
        <v>0.50338855066109189</v>
      </c>
      <c r="H56" s="2">
        <f t="shared" si="7"/>
        <v>0.46676901309624003</v>
      </c>
      <c r="I56" s="2">
        <f t="shared" si="8"/>
        <v>0.44363499058644107</v>
      </c>
      <c r="J56" s="2">
        <f t="shared" si="9"/>
        <v>1.1936617407708832</v>
      </c>
      <c r="K56" s="2">
        <f t="shared" si="10"/>
        <v>1.1074048907237943</v>
      </c>
      <c r="L56" s="2">
        <f t="shared" si="11"/>
        <v>1.0530671061990144</v>
      </c>
      <c r="M56" s="2">
        <f t="shared" si="12"/>
        <v>1.8839349308806737</v>
      </c>
      <c r="N56" s="2">
        <f t="shared" si="13"/>
        <v>1.7480407683513477</v>
      </c>
      <c r="O56" s="2">
        <f t="shared" si="14"/>
        <v>1.6624992218115859</v>
      </c>
      <c r="Q56" s="2">
        <v>2041</v>
      </c>
      <c r="R56" s="2">
        <f>Output!N249</f>
        <v>4.2181033933835245E-2</v>
      </c>
      <c r="S56" s="2">
        <f>Output!N279</f>
        <v>3.7834566845042911E-2</v>
      </c>
      <c r="T56" s="2">
        <f>Output!N309</f>
        <v>3.4947386088672247E-2</v>
      </c>
      <c r="Z56" s="2">
        <v>2041</v>
      </c>
      <c r="AA56" s="2">
        <f t="shared" ref="AA56:AC65" si="15">0.181/10^3*AA23</f>
        <v>0.24608651399999998</v>
      </c>
      <c r="AB56" s="2">
        <f t="shared" si="15"/>
        <v>0.24608651399999998</v>
      </c>
      <c r="AC56" s="2">
        <f t="shared" si="15"/>
        <v>0.24608651399999998</v>
      </c>
    </row>
    <row r="57" spans="1:29" x14ac:dyDescent="0.25">
      <c r="A57" s="2">
        <v>2042</v>
      </c>
      <c r="B57" s="2">
        <f>Output!N130</f>
        <v>4.213208997456841E-2</v>
      </c>
      <c r="C57" s="2">
        <f>Output!N160</f>
        <v>3.730487040119447E-2</v>
      </c>
      <c r="D57" s="2">
        <f>Output!N190</f>
        <v>3.4078332657046483E-2</v>
      </c>
      <c r="F57" s="2">
        <v>2042</v>
      </c>
      <c r="G57" s="2">
        <f t="shared" si="6"/>
        <v>0.52846640343188123</v>
      </c>
      <c r="H57" s="2">
        <f t="shared" si="7"/>
        <v>0.48904349225319832</v>
      </c>
      <c r="I57" s="2">
        <f t="shared" si="8"/>
        <v>0.46403568077679302</v>
      </c>
      <c r="J57" s="2">
        <f t="shared" si="9"/>
        <v>1.2378567606023136</v>
      </c>
      <c r="K57" s="2">
        <f t="shared" si="10"/>
        <v>1.1466594894756943</v>
      </c>
      <c r="L57" s="2">
        <f t="shared" si="11"/>
        <v>1.0890195027529836</v>
      </c>
      <c r="M57" s="2">
        <f t="shared" si="12"/>
        <v>1.9472471177727455</v>
      </c>
      <c r="N57" s="2">
        <f t="shared" si="13"/>
        <v>1.8042754866981896</v>
      </c>
      <c r="O57" s="2">
        <f t="shared" si="14"/>
        <v>1.7140033247291728</v>
      </c>
      <c r="Q57" s="2">
        <v>2042</v>
      </c>
      <c r="R57" s="2">
        <f>Output!N250</f>
        <v>4.1864765053474327E-2</v>
      </c>
      <c r="S57" s="2">
        <f>Output!N280</f>
        <v>3.7433033228188868E-2</v>
      </c>
      <c r="T57" s="2">
        <f>Output!N310</f>
        <v>3.4470841476005702E-2</v>
      </c>
      <c r="Z57" s="2">
        <v>2042</v>
      </c>
      <c r="AA57" s="2">
        <f t="shared" si="15"/>
        <v>0.24608651399999998</v>
      </c>
      <c r="AB57" s="2">
        <f t="shared" si="15"/>
        <v>0.24608651399999998</v>
      </c>
      <c r="AC57" s="2">
        <f t="shared" si="15"/>
        <v>0.24608651399999998</v>
      </c>
    </row>
    <row r="58" spans="1:29" x14ac:dyDescent="0.25">
      <c r="A58" s="2">
        <v>2043</v>
      </c>
      <c r="B58" s="2">
        <f>Output!N131</f>
        <v>4.1792217657384362E-2</v>
      </c>
      <c r="C58" s="2">
        <f>Output!N161</f>
        <v>3.6872080001859237E-2</v>
      </c>
      <c r="D58" s="2">
        <f>Output!N191</f>
        <v>3.3563881601205853E-2</v>
      </c>
      <c r="F58" s="2">
        <v>2043</v>
      </c>
      <c r="G58" s="2">
        <f t="shared" si="6"/>
        <v>0.55334638908516987</v>
      </c>
      <c r="H58" s="2">
        <f t="shared" si="7"/>
        <v>0.51106614277385798</v>
      </c>
      <c r="I58" s="2">
        <f t="shared" si="8"/>
        <v>0.48413711848234403</v>
      </c>
      <c r="J58" s="2">
        <f t="shared" si="9"/>
        <v>1.2825804558988703</v>
      </c>
      <c r="K58" s="2">
        <f t="shared" si="10"/>
        <v>1.1862469042448966</v>
      </c>
      <c r="L58" s="2">
        <f t="shared" si="11"/>
        <v>1.1251533891423815</v>
      </c>
      <c r="M58" s="2">
        <f t="shared" si="12"/>
        <v>2.0118145227125699</v>
      </c>
      <c r="N58" s="2">
        <f t="shared" si="13"/>
        <v>1.8614276657159343</v>
      </c>
      <c r="O58" s="2">
        <f t="shared" si="14"/>
        <v>1.7661696598024172</v>
      </c>
      <c r="Q58" s="2">
        <v>2043</v>
      </c>
      <c r="R58" s="2">
        <f>Output!N251</f>
        <v>4.155018665567755E-2</v>
      </c>
      <c r="S58" s="2">
        <f>Output!N281</f>
        <v>3.7033149404451814E-2</v>
      </c>
      <c r="T58" s="2">
        <f>Output!N311</f>
        <v>3.399598734590329E-2</v>
      </c>
      <c r="Z58" s="2">
        <v>2043</v>
      </c>
      <c r="AA58" s="2">
        <f t="shared" si="15"/>
        <v>0.24608651399999998</v>
      </c>
      <c r="AB58" s="2">
        <f t="shared" si="15"/>
        <v>0.24608651399999998</v>
      </c>
      <c r="AC58" s="2">
        <f t="shared" si="15"/>
        <v>0.24608651399999998</v>
      </c>
    </row>
    <row r="59" spans="1:29" x14ac:dyDescent="0.25">
      <c r="A59" s="2">
        <v>2044</v>
      </c>
      <c r="B59" s="2">
        <f>Output!N132</f>
        <v>4.1454118163136655E-2</v>
      </c>
      <c r="C59" s="2">
        <f>Output!N162</f>
        <v>3.6441106746033756E-2</v>
      </c>
      <c r="D59" s="2">
        <f>Output!N192</f>
        <v>3.3051225528588267E-2</v>
      </c>
      <c r="F59" s="2">
        <v>2044</v>
      </c>
      <c r="G59" s="2">
        <f t="shared" si="6"/>
        <v>0.57802953789186584</v>
      </c>
      <c r="H59" s="2">
        <f t="shared" si="7"/>
        <v>0.53283802066798658</v>
      </c>
      <c r="I59" s="2">
        <f t="shared" si="8"/>
        <v>0.50394034684343181</v>
      </c>
      <c r="J59" s="2">
        <f t="shared" si="9"/>
        <v>1.3278450765200129</v>
      </c>
      <c r="K59" s="2">
        <f t="shared" si="10"/>
        <v>1.2261727581464958</v>
      </c>
      <c r="L59" s="2">
        <f t="shared" si="11"/>
        <v>1.1614690807042021</v>
      </c>
      <c r="M59" s="2">
        <f t="shared" si="12"/>
        <v>2.0776606151481589</v>
      </c>
      <c r="N59" s="2">
        <f t="shared" si="13"/>
        <v>1.9195074956250036</v>
      </c>
      <c r="O59" s="2">
        <f t="shared" si="14"/>
        <v>1.8189978145649706</v>
      </c>
      <c r="Q59" s="2">
        <v>2044</v>
      </c>
      <c r="R59" s="2">
        <f>Output!N252</f>
        <v>4.123723957678177E-2</v>
      </c>
      <c r="S59" s="2">
        <f>Output!N282</f>
        <v>3.6634937589062902E-2</v>
      </c>
      <c r="T59" s="2">
        <f>Output!N312</f>
        <v>3.3522784879425456E-2</v>
      </c>
      <c r="Z59" s="2">
        <v>2044</v>
      </c>
      <c r="AA59" s="2">
        <f t="shared" si="15"/>
        <v>0.24608651399999998</v>
      </c>
      <c r="AB59" s="2">
        <f t="shared" si="15"/>
        <v>0.24608651399999998</v>
      </c>
      <c r="AC59" s="2">
        <f t="shared" si="15"/>
        <v>0.24608651399999998</v>
      </c>
    </row>
    <row r="60" spans="1:29" x14ac:dyDescent="0.25">
      <c r="A60" s="2">
        <v>2045</v>
      </c>
      <c r="B60" s="2">
        <f>Output!N133</f>
        <v>4.1117769331538587E-2</v>
      </c>
      <c r="C60" s="2">
        <f>Output!N163</f>
        <v>3.6011861992571212E-2</v>
      </c>
      <c r="D60" s="2">
        <f>Output!N193</f>
        <v>3.2540297958333624E-2</v>
      </c>
      <c r="F60" s="2">
        <v>2045</v>
      </c>
      <c r="G60" s="2">
        <f t="shared" si="6"/>
        <v>0.60251686653691694</v>
      </c>
      <c r="H60" s="2">
        <f t="shared" si="7"/>
        <v>0.55436012975110194</v>
      </c>
      <c r="I60" s="2">
        <f t="shared" si="8"/>
        <v>0.52344636967557434</v>
      </c>
      <c r="J60" s="2">
        <f t="shared" si="9"/>
        <v>1.3736630511342387</v>
      </c>
      <c r="K60" s="2">
        <f t="shared" si="10"/>
        <v>1.2664425426504937</v>
      </c>
      <c r="L60" s="2">
        <f t="shared" si="11"/>
        <v>1.1979665881253818</v>
      </c>
      <c r="M60" s="2">
        <f t="shared" si="12"/>
        <v>2.14480923573156</v>
      </c>
      <c r="N60" s="2">
        <f t="shared" si="13"/>
        <v>1.9785249555498843</v>
      </c>
      <c r="O60" s="2">
        <f t="shared" si="14"/>
        <v>1.8724868065751876</v>
      </c>
      <c r="Q60" s="2">
        <v>2045</v>
      </c>
      <c r="R60" s="2">
        <f>Output!N253</f>
        <v>4.0925899731048231E-2</v>
      </c>
      <c r="S60" s="2">
        <f>Output!N283</f>
        <v>3.6238312662112672E-2</v>
      </c>
      <c r="T60" s="2">
        <f>Output!N313</f>
        <v>3.3051169301386303E-2</v>
      </c>
      <c r="Z60" s="2">
        <v>2045</v>
      </c>
      <c r="AA60" s="2">
        <f t="shared" si="15"/>
        <v>0.24608651399999998</v>
      </c>
      <c r="AB60" s="2">
        <f t="shared" si="15"/>
        <v>0.24608651399999998</v>
      </c>
      <c r="AC60" s="2">
        <f t="shared" si="15"/>
        <v>0.24608651399999998</v>
      </c>
    </row>
    <row r="61" spans="1:29" x14ac:dyDescent="0.25">
      <c r="A61" s="2">
        <v>2046</v>
      </c>
      <c r="B61" s="2">
        <f>Output!N134</f>
        <v>4.0783126842016758E-2</v>
      </c>
      <c r="C61" s="2">
        <f>Output!N164</f>
        <v>3.5584323581184893E-2</v>
      </c>
      <c r="D61" s="2">
        <f>Output!N194</f>
        <v>3.2031076730155213E-2</v>
      </c>
      <c r="F61" s="2">
        <v>2046</v>
      </c>
      <c r="G61" s="2">
        <f t="shared" si="6"/>
        <v>0.62680936632467643</v>
      </c>
      <c r="H61" s="2">
        <f t="shared" si="7"/>
        <v>0.57563346132755755</v>
      </c>
      <c r="I61" s="2">
        <f t="shared" si="8"/>
        <v>0.54265617828312496</v>
      </c>
      <c r="J61" s="2">
        <f t="shared" si="9"/>
        <v>1.4200469659420423</v>
      </c>
      <c r="K61" s="2">
        <f t="shared" si="10"/>
        <v>1.3070616805795459</v>
      </c>
      <c r="L61" s="2">
        <f t="shared" si="11"/>
        <v>1.2346456509518353</v>
      </c>
      <c r="M61" s="2">
        <f t="shared" si="12"/>
        <v>2.2132845655594071</v>
      </c>
      <c r="N61" s="2">
        <f t="shared" si="13"/>
        <v>2.0384898998315326</v>
      </c>
      <c r="O61" s="2">
        <f t="shared" si="14"/>
        <v>1.9266351236205437</v>
      </c>
      <c r="Q61" s="2">
        <v>2046</v>
      </c>
      <c r="R61" s="2">
        <f>Output!N254</f>
        <v>4.0616128299537396E-2</v>
      </c>
      <c r="S61" s="2">
        <f>Output!N284</f>
        <v>3.5843256149385119E-2</v>
      </c>
      <c r="T61" s="2">
        <f>Output!N314</f>
        <v>3.2581122137569835E-2</v>
      </c>
      <c r="Z61" s="2">
        <v>2046</v>
      </c>
      <c r="AA61" s="2">
        <f t="shared" si="15"/>
        <v>0.24608651399999998</v>
      </c>
      <c r="AB61" s="2">
        <f t="shared" si="15"/>
        <v>0.24608651399999998</v>
      </c>
      <c r="AC61" s="2">
        <f t="shared" si="15"/>
        <v>0.24608651399999998</v>
      </c>
    </row>
    <row r="62" spans="1:29" x14ac:dyDescent="0.25">
      <c r="A62" s="2">
        <v>2047</v>
      </c>
      <c r="B62" s="2">
        <f>Output!N135</f>
        <v>4.0450146373997749E-2</v>
      </c>
      <c r="C62" s="2">
        <f>Output!N165</f>
        <v>3.5158469351588111E-2</v>
      </c>
      <c r="D62" s="2">
        <f>Output!N195</f>
        <v>3.1523539683766331E-2</v>
      </c>
      <c r="F62" s="2">
        <v>2047</v>
      </c>
      <c r="G62" s="2">
        <f t="shared" si="6"/>
        <v>0.65090800317890374</v>
      </c>
      <c r="H62" s="2">
        <f t="shared" si="7"/>
        <v>0.59665899419054247</v>
      </c>
      <c r="I62" s="2">
        <f t="shared" si="8"/>
        <v>0.56157075145927293</v>
      </c>
      <c r="J62" s="2">
        <f t="shared" si="9"/>
        <v>1.4670095639728569</v>
      </c>
      <c r="K62" s="2">
        <f t="shared" si="10"/>
        <v>1.348035518817821</v>
      </c>
      <c r="L62" s="2">
        <f t="shared" si="11"/>
        <v>1.2715057232608649</v>
      </c>
      <c r="M62" s="2">
        <f t="shared" si="12"/>
        <v>2.2831111247668088</v>
      </c>
      <c r="N62" s="2">
        <f t="shared" si="13"/>
        <v>2.0994120434450978</v>
      </c>
      <c r="O62" s="2">
        <f t="shared" si="14"/>
        <v>1.9814406950624548</v>
      </c>
      <c r="Q62" s="2">
        <v>2047</v>
      </c>
      <c r="R62" s="2">
        <f>Output!N255</f>
        <v>4.0307886463309704E-2</v>
      </c>
      <c r="S62" s="2">
        <f>Output!N285</f>
        <v>3.5449749576664302E-2</v>
      </c>
      <c r="T62" s="2">
        <f>Output!N315</f>
        <v>3.2112624913760095E-2</v>
      </c>
      <c r="Z62" s="2">
        <v>2047</v>
      </c>
      <c r="AA62" s="2">
        <f t="shared" si="15"/>
        <v>0.24608651399999998</v>
      </c>
      <c r="AB62" s="2">
        <f t="shared" si="15"/>
        <v>0.24608651399999998</v>
      </c>
      <c r="AC62" s="2">
        <f t="shared" si="15"/>
        <v>0.24608651399999998</v>
      </c>
    </row>
    <row r="63" spans="1:29" x14ac:dyDescent="0.25">
      <c r="A63" s="2">
        <v>2048</v>
      </c>
      <c r="B63" s="2">
        <f>Output!N136</f>
        <v>4.011882792748156E-2</v>
      </c>
      <c r="C63" s="2">
        <f>Output!N166</f>
        <v>3.4734254983207445E-2</v>
      </c>
      <c r="D63" s="2">
        <f>Output!N196</f>
        <v>3.1017642498593567E-2</v>
      </c>
      <c r="F63" s="2">
        <v>2048</v>
      </c>
      <c r="G63" s="2">
        <f t="shared" si="6"/>
        <v>0.67481374266509309</v>
      </c>
      <c r="H63" s="2">
        <f t="shared" si="7"/>
        <v>0.61743768103612107</v>
      </c>
      <c r="I63" s="2">
        <f t="shared" si="8"/>
        <v>0.58019104190008242</v>
      </c>
      <c r="J63" s="2">
        <f t="shared" si="9"/>
        <v>1.5145637939319037</v>
      </c>
      <c r="K63" s="2">
        <f t="shared" si="10"/>
        <v>1.3893692936241815</v>
      </c>
      <c r="L63" s="2">
        <f t="shared" si="11"/>
        <v>1.308545931702777</v>
      </c>
      <c r="M63" s="2">
        <f t="shared" si="12"/>
        <v>2.354313845198714</v>
      </c>
      <c r="N63" s="2">
        <f t="shared" si="13"/>
        <v>2.161300906212241</v>
      </c>
      <c r="O63" s="2">
        <f t="shared" si="14"/>
        <v>2.03690082150547</v>
      </c>
      <c r="Q63" s="2">
        <v>2048</v>
      </c>
      <c r="R63" s="2">
        <f>Output!N256</f>
        <v>4.0001172351857558E-2</v>
      </c>
      <c r="S63" s="2">
        <f>Output!N286</f>
        <v>3.5057750383995452E-2</v>
      </c>
      <c r="T63" s="2">
        <f>Output!N316</f>
        <v>3.1645635070002329E-2</v>
      </c>
      <c r="Z63" s="2">
        <v>2048</v>
      </c>
      <c r="AA63" s="2">
        <f t="shared" si="15"/>
        <v>0.24608651399999998</v>
      </c>
      <c r="AB63" s="2">
        <f t="shared" si="15"/>
        <v>0.24608651399999998</v>
      </c>
      <c r="AC63" s="2">
        <f t="shared" si="15"/>
        <v>0.24608651399999998</v>
      </c>
    </row>
    <row r="64" spans="1:29" x14ac:dyDescent="0.25">
      <c r="A64" s="2">
        <v>2049</v>
      </c>
      <c r="B64" s="2">
        <f>Output!N137</f>
        <v>3.9789105021608089E-2</v>
      </c>
      <c r="C64" s="2">
        <f>Output!N167</f>
        <v>3.4311636155469491E-2</v>
      </c>
      <c r="D64" s="2">
        <f>Output!N197</f>
        <v>3.0513363014350217E-2</v>
      </c>
      <c r="F64" s="2">
        <v>2049</v>
      </c>
      <c r="G64" s="2">
        <f t="shared" si="6"/>
        <v>0.69852751138218361</v>
      </c>
      <c r="H64" s="2">
        <f t="shared" si="7"/>
        <v>0.63797044846323281</v>
      </c>
      <c r="I64" s="2">
        <f t="shared" si="8"/>
        <v>0.59851798907392273</v>
      </c>
      <c r="J64" s="2">
        <f t="shared" si="9"/>
        <v>1.5627227347885726</v>
      </c>
      <c r="K64" s="2">
        <f t="shared" si="10"/>
        <v>1.4310681203245259</v>
      </c>
      <c r="L64" s="2">
        <f t="shared" si="11"/>
        <v>1.3457650838146962</v>
      </c>
      <c r="M64" s="2">
        <f t="shared" si="12"/>
        <v>2.4269179581949616</v>
      </c>
      <c r="N64" s="2">
        <f t="shared" si="13"/>
        <v>2.2241657921858189</v>
      </c>
      <c r="O64" s="2">
        <f t="shared" si="14"/>
        <v>2.0930121785554685</v>
      </c>
      <c r="Q64" s="2">
        <v>2049</v>
      </c>
      <c r="R64" s="2">
        <f>Output!N257</f>
        <v>3.9695923060502646E-2</v>
      </c>
      <c r="S64" s="2">
        <f>Output!N287</f>
        <v>3.4667216011423842E-2</v>
      </c>
      <c r="T64" s="2">
        <f>Output!N317</f>
        <v>3.1180130391065358E-2</v>
      </c>
      <c r="Z64" s="2">
        <v>2049</v>
      </c>
      <c r="AA64" s="2">
        <f t="shared" si="15"/>
        <v>0.24608651399999998</v>
      </c>
      <c r="AB64" s="2">
        <f t="shared" si="15"/>
        <v>0.24608651399999998</v>
      </c>
      <c r="AC64" s="2">
        <f t="shared" si="15"/>
        <v>0.24608651399999998</v>
      </c>
    </row>
    <row r="65" spans="1:29" x14ac:dyDescent="0.25">
      <c r="A65" s="2">
        <v>2050</v>
      </c>
      <c r="B65" s="2">
        <f>Output!N138</f>
        <v>3.9456545599036462E-2</v>
      </c>
      <c r="C65" s="2">
        <f>Output!N168</f>
        <v>3.3886180811033381E-2</v>
      </c>
      <c r="D65" s="2">
        <f>Output!N198</f>
        <v>3.0006224853122012E-2</v>
      </c>
      <c r="F65" s="2">
        <v>2050</v>
      </c>
      <c r="G65" s="2">
        <f t="shared" si="6"/>
        <v>0.72204766275970267</v>
      </c>
      <c r="H65" s="2">
        <f t="shared" si="7"/>
        <v>0.65825564990140473</v>
      </c>
      <c r="I65" s="2">
        <f t="shared" si="8"/>
        <v>0.61654993354089116</v>
      </c>
      <c r="J65" s="2">
        <f t="shared" si="9"/>
        <v>1.6114943372572563</v>
      </c>
      <c r="K65" s="2">
        <f t="shared" si="10"/>
        <v>1.4731317008117386</v>
      </c>
      <c r="L65" s="2">
        <f t="shared" si="11"/>
        <v>1.3831562898985548</v>
      </c>
      <c r="M65" s="2">
        <f t="shared" si="12"/>
        <v>2.5009410117548101</v>
      </c>
      <c r="N65" s="2">
        <f t="shared" si="13"/>
        <v>2.288007751722072</v>
      </c>
      <c r="O65" s="2">
        <f t="shared" si="14"/>
        <v>2.1497626462562174</v>
      </c>
      <c r="Q65" s="2">
        <v>2050</v>
      </c>
      <c r="R65" s="2">
        <f>Output!N258</f>
        <v>3.9388073385545626E-2</v>
      </c>
      <c r="S65" s="2">
        <f>Output!N288</f>
        <v>3.4274081255250118E-2</v>
      </c>
      <c r="T65" s="2">
        <f>Output!N318</f>
        <v>3.0712004983802714E-2</v>
      </c>
      <c r="Z65" s="2">
        <v>2050</v>
      </c>
      <c r="AA65" s="2">
        <f t="shared" si="15"/>
        <v>0.24608651399999998</v>
      </c>
      <c r="AB65" s="2">
        <f t="shared" si="15"/>
        <v>0.24608651399999998</v>
      </c>
      <c r="AC65" s="2">
        <f t="shared" si="15"/>
        <v>0.24608651399999998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D8C-1847-4ACA-B33D-D2D11E3C5511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9583.4650000000001</v>
      </c>
      <c r="B2" s="2">
        <v>0.7797235466833714</v>
      </c>
      <c r="D2" s="2">
        <v>0.99058321669371663</v>
      </c>
      <c r="E2" s="2">
        <v>0.31632343021663645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7.4820000000000002</v>
      </c>
      <c r="C6" s="2">
        <v>7.4820000000000002</v>
      </c>
      <c r="D6" s="2">
        <v>7.4820000000000002</v>
      </c>
      <c r="F6" s="2">
        <v>2024</v>
      </c>
      <c r="G6" s="2">
        <f>(B9-$B$6)*$B$2*Output!$O$98*$D$2/Output!$O$95/1000000</f>
        <v>409.73475887624545</v>
      </c>
      <c r="H6" s="2">
        <f>(C9-$B$6)*$B$2*Output!$O$98*$D$2/Output!$O$95/1000000</f>
        <v>821.31422983811751</v>
      </c>
      <c r="I6" s="2">
        <f>(D9-$B$6)*$B$2*Output!$O$98*$D$2/Output!$O$95/1000000</f>
        <v>1232.8937007999889</v>
      </c>
      <c r="K6" s="2">
        <v>2024</v>
      </c>
      <c r="L6" s="2">
        <f>(B9-$B$6)*$B$2*Output!$O$101*$E$2/Output!$O$95/1000000</f>
        <v>840.42528728994773</v>
      </c>
      <c r="M6" s="2">
        <f>(C9-$B$6)*$B$2*Output!$O$101*$E$2/Output!$O$95/1000000</f>
        <v>1684.6343460343405</v>
      </c>
      <c r="N6" s="2">
        <f>(D9-$B$6)*$B$2*Output!$O$101*$E$2/Output!$O$95/1000000</f>
        <v>2528.8434047787337</v>
      </c>
      <c r="P6" s="2">
        <v>2024</v>
      </c>
      <c r="Q6" s="2">
        <f>($A$2-(G6*2+L6*1.204))/$A$2*100</f>
        <v>80.890611447429634</v>
      </c>
      <c r="R6" s="2">
        <f t="shared" ref="R6:S7" si="0">($A$2-(H6*2+M6*1.204))/$A$2*100</f>
        <v>61.695188407308002</v>
      </c>
      <c r="S6" s="2">
        <f t="shared" si="0"/>
        <v>42.499765367186356</v>
      </c>
      <c r="U6" s="2">
        <v>2024</v>
      </c>
      <c r="V6" s="2">
        <f>100-Q6</f>
        <v>19.109388552570366</v>
      </c>
      <c r="W6" s="2">
        <f t="shared" ref="W6:X21" si="1">100-R6</f>
        <v>38.304811592691998</v>
      </c>
      <c r="X6" s="2">
        <f t="shared" si="1"/>
        <v>57.500234632813644</v>
      </c>
      <c r="Z6" s="2">
        <v>2024</v>
      </c>
      <c r="AA6" s="2">
        <f>V6/100*$A$2</f>
        <v>1831.3415636495877</v>
      </c>
      <c r="AB6" s="2">
        <f t="shared" ref="AB6:AC21" si="2">W6/100*$A$2</f>
        <v>3670.9282123015801</v>
      </c>
      <c r="AC6" s="2">
        <f t="shared" si="2"/>
        <v>5510.5148609535736</v>
      </c>
    </row>
    <row r="7" spans="1:29" x14ac:dyDescent="0.25">
      <c r="F7" s="2">
        <v>2025</v>
      </c>
      <c r="G7" s="2">
        <f>(B10-$B$6)*$B$2*Output!$O$98*$D$2/Output!$O$95/1000000</f>
        <v>819.46951775248976</v>
      </c>
      <c r="H7" s="2">
        <f>(C10-$B$6)*$B$2*Output!$O$98*$D$2/Output!$O$95/1000000</f>
        <v>1722.6071381413981</v>
      </c>
      <c r="I7" s="2">
        <f>(D10-$B$6)*$B$2*Output!$O$98*$D$2/Output!$O$95/1000000</f>
        <v>2625.7447585303089</v>
      </c>
      <c r="K7" s="2">
        <v>2025</v>
      </c>
      <c r="L7" s="2">
        <f>(B10-$B$6)*$B$2*Output!$O$101*$E$2/Output!$O$95/1000000</f>
        <v>1680.8505745798934</v>
      </c>
      <c r="M7" s="2">
        <f>(C10-$B$6)*$B$2*Output!$O$101*$E$2/Output!$O$95/1000000</f>
        <v>3533.3165361190736</v>
      </c>
      <c r="N7" s="2">
        <f>(D10-$B$6)*$B$2*Output!$O$101*$E$2/Output!$O$95/1000000</f>
        <v>5385.7824976582569</v>
      </c>
      <c r="P7" s="2">
        <v>2025</v>
      </c>
      <c r="Q7" s="2">
        <f t="shared" ref="Q7:Q10" si="3">($A$2-(G7*2+L7*1.204))/$A$2*100</f>
        <v>61.781222894859312</v>
      </c>
      <c r="R7" s="2">
        <f t="shared" si="0"/>
        <v>19.66029629397968</v>
      </c>
      <c r="S7" s="2">
        <v>0</v>
      </c>
      <c r="U7" s="2">
        <v>2025</v>
      </c>
      <c r="V7" s="2">
        <f t="shared" ref="V7:X32" si="4">100-Q7</f>
        <v>38.218777105140688</v>
      </c>
      <c r="W7" s="2">
        <f t="shared" si="1"/>
        <v>80.339703706020316</v>
      </c>
      <c r="X7" s="2">
        <f t="shared" si="1"/>
        <v>100</v>
      </c>
      <c r="Z7" s="2">
        <v>2025</v>
      </c>
      <c r="AA7" s="2">
        <f t="shared" ref="AA7:AC32" si="5">V7/100*$A$2</f>
        <v>3662.6831272991712</v>
      </c>
      <c r="AB7" s="2">
        <f t="shared" si="2"/>
        <v>7699.3273857701597</v>
      </c>
      <c r="AC7" s="2">
        <f t="shared" si="2"/>
        <v>9583.4650000000001</v>
      </c>
    </row>
    <row r="8" spans="1:29" x14ac:dyDescent="0.25">
      <c r="F8" s="2">
        <v>2026</v>
      </c>
      <c r="G8" s="2">
        <f>(B11-$B$6)*$B$2*Output!$O$98*$D$2/Output!$O$95/1000000</f>
        <v>1229.2042766287341</v>
      </c>
      <c r="H8" s="2">
        <f>(C11-$B$6)*$B$2*Output!$O$98*$D$2/Output!$O$95/1000000</f>
        <v>2714.2552707627183</v>
      </c>
      <c r="I8" s="2">
        <f>(D11-$B$6)*$B$2*Output!$O$98*$D$2/Output!$O$95/1000000</f>
        <v>4199.3062648967034</v>
      </c>
      <c r="K8" s="2">
        <v>2026</v>
      </c>
      <c r="L8" s="2">
        <f>(B11-$B$6)*$B$2*Output!$O$101*$E$2/Output!$O$95/1000000</f>
        <v>2521.2758618698385</v>
      </c>
      <c r="M8" s="2">
        <f>(C11-$B$6)*$B$2*Output!$O$101*$E$2/Output!$O$95/1000000</f>
        <v>5567.3303674926801</v>
      </c>
      <c r="N8" s="2">
        <f>(D11-$B$6)*$B$2*Output!$O$101*$E$2/Output!$O$95/1000000</f>
        <v>8613.3848731155267</v>
      </c>
      <c r="P8" s="2">
        <v>2026</v>
      </c>
      <c r="Q8" s="2">
        <f t="shared" si="3"/>
        <v>42.671834342288996</v>
      </c>
      <c r="R8" s="2">
        <v>0</v>
      </c>
      <c r="S8" s="2">
        <v>0</v>
      </c>
      <c r="U8" s="2">
        <v>2026</v>
      </c>
      <c r="V8" s="2">
        <f t="shared" si="4"/>
        <v>57.328165657711004</v>
      </c>
      <c r="W8" s="2">
        <f t="shared" si="1"/>
        <v>100</v>
      </c>
      <c r="X8" s="2">
        <f t="shared" si="1"/>
        <v>100</v>
      </c>
      <c r="Z8" s="2">
        <v>2026</v>
      </c>
      <c r="AA8" s="2">
        <f t="shared" si="5"/>
        <v>5494.0246909487541</v>
      </c>
      <c r="AB8" s="2">
        <f t="shared" si="2"/>
        <v>9583.4650000000001</v>
      </c>
      <c r="AC8" s="2">
        <f t="shared" si="2"/>
        <v>9583.4650000000001</v>
      </c>
    </row>
    <row r="9" spans="1:29" x14ac:dyDescent="0.25">
      <c r="A9" s="2">
        <v>2024</v>
      </c>
      <c r="B9" s="2">
        <v>7.8046067602532343</v>
      </c>
      <c r="C9" s="2">
        <v>8.1286659640120575</v>
      </c>
      <c r="D9" s="2">
        <v>8.4527251677708808</v>
      </c>
      <c r="F9" s="2">
        <v>2027</v>
      </c>
      <c r="G9" s="2">
        <f>(B12-$B$6)*$B$2*Output!$O$98*$D$2/Output!$O$95/1000000</f>
        <v>1638.9390355049784</v>
      </c>
      <c r="H9" s="2">
        <f>(C12-$B$6)*$B$2*Output!$O$98*$D$2/Output!$O$95/1000000</f>
        <v>3807.9814411590501</v>
      </c>
      <c r="I9" s="2">
        <f>(D12-$B$6)*$B$2*Output!$O$98*$D$2/Output!$O$95/1000000</f>
        <v>5977.0238468131238</v>
      </c>
      <c r="K9" s="2">
        <v>2027</v>
      </c>
      <c r="L9" s="2">
        <f>(B12-$B$6)*$B$2*Output!$O$101*$E$2/Output!$O$95/1000000</f>
        <v>3361.7011491597841</v>
      </c>
      <c r="M9" s="2">
        <f>(C12-$B$6)*$B$2*Output!$O$101*$E$2/Output!$O$95/1000000</f>
        <v>7810.7210270815622</v>
      </c>
      <c r="N9" s="2">
        <f>(D12-$B$6)*$B$2*Output!$O$101*$E$2/Output!$O$95/1000000</f>
        <v>12259.740905003346</v>
      </c>
      <c r="P9" s="2">
        <v>2027</v>
      </c>
      <c r="Q9" s="2">
        <f t="shared" si="3"/>
        <v>23.562445789718677</v>
      </c>
      <c r="R9" s="2">
        <v>0</v>
      </c>
      <c r="S9" s="2">
        <v>0</v>
      </c>
      <c r="U9" s="2">
        <v>2027</v>
      </c>
      <c r="V9" s="2">
        <f t="shared" si="4"/>
        <v>76.43755421028132</v>
      </c>
      <c r="W9" s="2">
        <f t="shared" si="1"/>
        <v>100</v>
      </c>
      <c r="X9" s="2">
        <f t="shared" si="1"/>
        <v>100</v>
      </c>
      <c r="Z9" s="2">
        <v>2027</v>
      </c>
      <c r="AA9" s="2">
        <f t="shared" si="5"/>
        <v>7325.366254598337</v>
      </c>
      <c r="AB9" s="2">
        <f t="shared" si="2"/>
        <v>9583.4650000000001</v>
      </c>
      <c r="AC9" s="2">
        <f t="shared" si="2"/>
        <v>9583.4650000000001</v>
      </c>
    </row>
    <row r="10" spans="1:29" x14ac:dyDescent="0.25">
      <c r="A10" s="2">
        <v>2025</v>
      </c>
      <c r="B10" s="2">
        <v>8.1272135205064675</v>
      </c>
      <c r="C10" s="2">
        <v>8.838303550006458</v>
      </c>
      <c r="D10" s="2">
        <v>9.5493935795064502</v>
      </c>
      <c r="F10" s="2">
        <v>2028</v>
      </c>
      <c r="G10" s="2">
        <f>(B13-$B$6)*$B$2*Output!$O$98*$D$2/Output!$O$95/1000000</f>
        <v>2048.6737943812227</v>
      </c>
      <c r="H10" s="2">
        <f>(C13-$B$6)*$B$2*Output!$O$98*$D$2/Output!$O$95/1000000</f>
        <v>5017.0293970375451</v>
      </c>
      <c r="I10" s="2">
        <f>(D13-$B$6)*$B$2*Output!$O$98*$D$2/Output!$O$95/1000000</f>
        <v>7985.3849996938707</v>
      </c>
      <c r="K10" s="2">
        <v>2028</v>
      </c>
      <c r="L10" s="2">
        <f>(B13-$B$6)*$B$2*Output!$O$101*$E$2/Output!$O$95/1000000</f>
        <v>4202.1264364497292</v>
      </c>
      <c r="M10" s="2">
        <f>(C13-$B$6)*$B$2*Output!$O$101*$E$2/Output!$O$95/1000000</f>
        <v>10290.653358068916</v>
      </c>
      <c r="N10" s="2">
        <f>(D13-$B$6)*$B$2*Output!$O$101*$E$2/Output!$O$95/1000000</f>
        <v>16379.180279688109</v>
      </c>
      <c r="P10" s="2">
        <v>2028</v>
      </c>
      <c r="Q10" s="2">
        <f t="shared" si="3"/>
        <v>4.4530572371483608</v>
      </c>
      <c r="R10" s="2">
        <v>0</v>
      </c>
      <c r="S10" s="2">
        <v>0</v>
      </c>
      <c r="U10" s="2">
        <v>2028</v>
      </c>
      <c r="V10" s="2">
        <f t="shared" si="4"/>
        <v>95.546942762851643</v>
      </c>
      <c r="W10" s="2">
        <f t="shared" si="1"/>
        <v>100</v>
      </c>
      <c r="X10" s="2">
        <f t="shared" si="1"/>
        <v>100</v>
      </c>
      <c r="Z10" s="2">
        <v>2028</v>
      </c>
      <c r="AA10" s="2">
        <f t="shared" si="5"/>
        <v>9156.7078182479199</v>
      </c>
      <c r="AB10" s="2">
        <f t="shared" si="2"/>
        <v>9583.4650000000001</v>
      </c>
      <c r="AC10" s="2">
        <f t="shared" si="2"/>
        <v>9583.4650000000001</v>
      </c>
    </row>
    <row r="11" spans="1:29" x14ac:dyDescent="0.25">
      <c r="A11" s="2">
        <v>2026</v>
      </c>
      <c r="B11" s="2">
        <v>8.4498202807597007</v>
      </c>
      <c r="C11" s="2">
        <v>9.6190827844886329</v>
      </c>
      <c r="D11" s="2">
        <v>10.788345288217567</v>
      </c>
      <c r="F11" s="2">
        <v>2029</v>
      </c>
      <c r="G11" s="2">
        <f>(B14-$B$6)*$B$2*Output!$O$98*$D$2/Output!$O$95/1000000</f>
        <v>2458.4085532574672</v>
      </c>
      <c r="H11" s="2">
        <f>(C14-$B$6)*$B$2*Output!$O$98*$D$2/Output!$O$95/1000000</f>
        <v>6356.3611484970779</v>
      </c>
      <c r="I11" s="2">
        <f>(D14-$B$6)*$B$2*Output!$O$98*$D$2/Output!$O$95/1000000</f>
        <v>10254.313743736697</v>
      </c>
      <c r="K11" s="2">
        <v>2029</v>
      </c>
      <c r="L11" s="2">
        <f>(B14-$B$6)*$B$2*Output!$O$101*$E$2/Output!$O$95/1000000</f>
        <v>5042.5517237396753</v>
      </c>
      <c r="M11" s="2">
        <f>(C14-$B$6)*$B$2*Output!$O$101*$E$2/Output!$O$95/1000000</f>
        <v>13037.816608470381</v>
      </c>
      <c r="N11" s="2">
        <f>(D14-$B$6)*$B$2*Output!$O$101*$E$2/Output!$O$95/1000000</f>
        <v>21033.081493201102</v>
      </c>
      <c r="P11" s="2">
        <v>2029</v>
      </c>
      <c r="Q11" s="2">
        <v>0</v>
      </c>
      <c r="R11" s="2">
        <v>0</v>
      </c>
      <c r="S11" s="2">
        <v>0</v>
      </c>
      <c r="U11" s="2">
        <v>2029</v>
      </c>
      <c r="V11" s="2">
        <f t="shared" si="4"/>
        <v>100</v>
      </c>
      <c r="W11" s="2">
        <f t="shared" si="1"/>
        <v>100</v>
      </c>
      <c r="X11" s="2">
        <f t="shared" si="1"/>
        <v>100</v>
      </c>
      <c r="Z11" s="2">
        <v>2029</v>
      </c>
      <c r="AA11" s="2">
        <f t="shared" si="5"/>
        <v>9583.4650000000001</v>
      </c>
      <c r="AB11" s="2">
        <f t="shared" si="2"/>
        <v>9583.4650000000001</v>
      </c>
      <c r="AC11" s="2">
        <f t="shared" si="2"/>
        <v>9583.4650000000001</v>
      </c>
    </row>
    <row r="12" spans="1:29" x14ac:dyDescent="0.25">
      <c r="A12" s="2">
        <v>2027</v>
      </c>
      <c r="B12" s="2">
        <v>8.7724270410129339</v>
      </c>
      <c r="C12" s="2">
        <v>10.480233684655023</v>
      </c>
      <c r="D12" s="2">
        <v>12.188040328297113</v>
      </c>
      <c r="F12" s="2">
        <v>2030</v>
      </c>
      <c r="G12" s="2">
        <f>(B15-$B$6)*$B$2*Output!$O$98*$D$2/Output!$O$95/1000000</f>
        <v>2868.1433121337113</v>
      </c>
      <c r="H12" s="2">
        <f>(C15-$B$6)*$B$2*Output!$O$98*$D$2/Output!$O$95/1000000</f>
        <v>7842.879897799512</v>
      </c>
      <c r="I12" s="2">
        <f>(D15-$B$6)*$B$2*Output!$O$98*$D$2/Output!$O$95/1000000</f>
        <v>12817.616483465323</v>
      </c>
      <c r="K12" s="2">
        <v>2030</v>
      </c>
      <c r="L12" s="2">
        <f>(B15-$B$6)*$B$2*Output!$O$101*$E$2/Output!$O$95/1000000</f>
        <v>5882.9770110296222</v>
      </c>
      <c r="M12" s="2">
        <f>(C15-$B$6)*$B$2*Output!$O$101*$E$2/Output!$O$95/1000000</f>
        <v>16086.881692357316</v>
      </c>
      <c r="N12" s="2">
        <f>(D15-$B$6)*$B$2*Output!$O$101*$E$2/Output!$O$95/1000000</f>
        <v>26290.786373685027</v>
      </c>
      <c r="P12" s="2">
        <v>2030</v>
      </c>
      <c r="Q12" s="2">
        <v>0</v>
      </c>
      <c r="R12" s="2">
        <v>0</v>
      </c>
      <c r="S12" s="2">
        <v>0</v>
      </c>
      <c r="U12" s="2">
        <v>2030</v>
      </c>
      <c r="V12" s="2">
        <f t="shared" si="4"/>
        <v>100</v>
      </c>
      <c r="W12" s="2">
        <f t="shared" si="1"/>
        <v>100</v>
      </c>
      <c r="X12" s="2">
        <f t="shared" si="1"/>
        <v>100</v>
      </c>
      <c r="Z12" s="2">
        <v>2030</v>
      </c>
      <c r="AA12" s="2">
        <f t="shared" si="5"/>
        <v>9583.4650000000001</v>
      </c>
      <c r="AB12" s="2">
        <f t="shared" si="2"/>
        <v>9583.4650000000001</v>
      </c>
      <c r="AC12" s="2">
        <f t="shared" si="2"/>
        <v>9583.4650000000001</v>
      </c>
    </row>
    <row r="13" spans="1:29" x14ac:dyDescent="0.25">
      <c r="A13" s="2">
        <v>2028</v>
      </c>
      <c r="B13" s="2">
        <v>9.0950338012661671</v>
      </c>
      <c r="C13" s="2">
        <v>11.432183783071165</v>
      </c>
      <c r="D13" s="2">
        <v>13.769333764876166</v>
      </c>
      <c r="F13" s="2">
        <v>2031</v>
      </c>
      <c r="G13" s="2">
        <f>(B16-$B$6)*$B$2*Output!$O$98*$D$2/Output!$O$95/1000000</f>
        <v>3277.8780710099554</v>
      </c>
      <c r="H13" s="2">
        <f>(C16-$B$6)*$B$2*Output!$O$98*$D$2/Output!$O$95/1000000</f>
        <v>8594.8863118431746</v>
      </c>
      <c r="I13" s="2">
        <f>(D16-$B$6)*$B$2*Output!$O$98*$D$2/Output!$O$95/1000000</f>
        <v>13911.894552676396</v>
      </c>
      <c r="K13" s="2">
        <v>2031</v>
      </c>
      <c r="L13" s="2">
        <f>(B16-$B$6)*$B$2*Output!$O$101*$E$2/Output!$O$95/1000000</f>
        <v>6723.4022983195655</v>
      </c>
      <c r="M13" s="2">
        <f>(C16-$B$6)*$B$2*Output!$O$101*$E$2/Output!$O$95/1000000</f>
        <v>17629.355677966665</v>
      </c>
      <c r="N13" s="2">
        <f>(D16-$B$6)*$B$2*Output!$O$101*$E$2/Output!$O$95/1000000</f>
        <v>28535.309057613769</v>
      </c>
      <c r="P13" s="2">
        <v>2031</v>
      </c>
      <c r="Q13" s="2">
        <v>0</v>
      </c>
      <c r="R13" s="2">
        <v>0</v>
      </c>
      <c r="S13" s="2">
        <v>0</v>
      </c>
      <c r="U13" s="2">
        <v>2031</v>
      </c>
      <c r="V13" s="2">
        <f t="shared" si="4"/>
        <v>100</v>
      </c>
      <c r="W13" s="2">
        <f t="shared" si="1"/>
        <v>100</v>
      </c>
      <c r="X13" s="2">
        <f t="shared" si="1"/>
        <v>100</v>
      </c>
      <c r="Z13" s="2">
        <v>2031</v>
      </c>
      <c r="AA13" s="2">
        <f t="shared" si="5"/>
        <v>9583.4650000000001</v>
      </c>
      <c r="AB13" s="2">
        <f t="shared" si="2"/>
        <v>9583.4650000000001</v>
      </c>
      <c r="AC13" s="2">
        <f t="shared" si="2"/>
        <v>9583.4650000000001</v>
      </c>
    </row>
    <row r="14" spans="1:29" x14ac:dyDescent="0.25">
      <c r="A14" s="2">
        <v>2029</v>
      </c>
      <c r="B14" s="2">
        <v>9.4176405615194003</v>
      </c>
      <c r="C14" s="2">
        <v>12.48671349499427</v>
      </c>
      <c r="D14" s="2">
        <v>15.555786428469144</v>
      </c>
      <c r="F14" s="2">
        <v>2032</v>
      </c>
      <c r="G14" s="2">
        <f>(B17-$B$6)*$B$2*Output!$O$98*$D$2/Output!$O$95/1000000</f>
        <v>3687.6128298861977</v>
      </c>
      <c r="H14" s="2">
        <f>(C17-$B$6)*$B$2*Output!$O$98*$D$2/Output!$O$95/1000000</f>
        <v>9373.7168181776069</v>
      </c>
      <c r="I14" s="2">
        <f>(D17-$B$6)*$B$2*Output!$O$98*$D$2/Output!$O$95/1000000</f>
        <v>15059.820806469021</v>
      </c>
      <c r="K14" s="2">
        <v>2032</v>
      </c>
      <c r="L14" s="2">
        <f>(B17-$B$6)*$B$2*Output!$O$101*$E$2/Output!$O$95/1000000</f>
        <v>7563.827585609507</v>
      </c>
      <c r="M14" s="2">
        <f>(C17-$B$6)*$B$2*Output!$O$101*$E$2/Output!$O$95/1000000</f>
        <v>19226.849758848359</v>
      </c>
      <c r="N14" s="2">
        <f>(D17-$B$6)*$B$2*Output!$O$101*$E$2/Output!$O$95/1000000</f>
        <v>30889.871932087222</v>
      </c>
      <c r="P14" s="2">
        <v>2032</v>
      </c>
      <c r="Q14" s="2">
        <v>0</v>
      </c>
      <c r="R14" s="2">
        <v>0</v>
      </c>
      <c r="S14" s="2">
        <v>0</v>
      </c>
      <c r="U14" s="2">
        <v>2032</v>
      </c>
      <c r="V14" s="2">
        <f t="shared" si="4"/>
        <v>100</v>
      </c>
      <c r="W14" s="2">
        <f t="shared" si="1"/>
        <v>100</v>
      </c>
      <c r="X14" s="2">
        <f t="shared" si="1"/>
        <v>100</v>
      </c>
      <c r="Z14" s="2">
        <v>2032</v>
      </c>
      <c r="AA14" s="2">
        <f t="shared" si="5"/>
        <v>9583.4650000000001</v>
      </c>
      <c r="AB14" s="2">
        <f t="shared" si="2"/>
        <v>9583.4650000000001</v>
      </c>
      <c r="AC14" s="2">
        <f t="shared" si="2"/>
        <v>9583.4650000000001</v>
      </c>
    </row>
    <row r="15" spans="1:29" x14ac:dyDescent="0.25">
      <c r="A15" s="2">
        <v>2030</v>
      </c>
      <c r="B15" s="2">
        <v>9.7402473217726335</v>
      </c>
      <c r="C15" s="2">
        <v>13.657131643270024</v>
      </c>
      <c r="D15" s="2">
        <v>17.574015964767419</v>
      </c>
      <c r="F15" s="2">
        <v>2033</v>
      </c>
      <c r="G15" s="2">
        <f>(B18-$B$6)*$B$2*Output!$O$98*$D$2/Output!$O$95/1000000</f>
        <v>4097.3475887624418</v>
      </c>
      <c r="H15" s="2">
        <f>(C18-$B$6)*$B$2*Output!$O$98*$D$2/Output!$O$95/1000000</f>
        <v>10180.686497397899</v>
      </c>
      <c r="I15" s="2">
        <f>(D18-$B$6)*$B$2*Output!$O$98*$D$2/Output!$O$95/1000000</f>
        <v>16264.025406033363</v>
      </c>
      <c r="K15" s="2">
        <v>2033</v>
      </c>
      <c r="L15" s="2">
        <f>(B18-$B$6)*$B$2*Output!$O$101*$E$2/Output!$O$95/1000000</f>
        <v>8404.252872899453</v>
      </c>
      <c r="M15" s="2">
        <f>(C18-$B$6)*$B$2*Output!$O$101*$E$2/Output!$O$95/1000000</f>
        <v>20882.061355621459</v>
      </c>
      <c r="N15" s="2">
        <f>(D18-$B$6)*$B$2*Output!$O$101*$E$2/Output!$O$95/1000000</f>
        <v>33359.869838343475</v>
      </c>
      <c r="P15" s="2">
        <v>2033</v>
      </c>
      <c r="Q15" s="2">
        <v>0</v>
      </c>
      <c r="R15" s="2">
        <v>0</v>
      </c>
      <c r="S15" s="2">
        <v>0</v>
      </c>
      <c r="U15" s="2">
        <v>2033</v>
      </c>
      <c r="V15" s="2">
        <f t="shared" si="4"/>
        <v>100</v>
      </c>
      <c r="W15" s="2">
        <f t="shared" si="1"/>
        <v>100</v>
      </c>
      <c r="X15" s="2">
        <f t="shared" si="1"/>
        <v>100</v>
      </c>
      <c r="Z15" s="2">
        <v>2033</v>
      </c>
      <c r="AA15" s="2">
        <f t="shared" si="5"/>
        <v>9583.4650000000001</v>
      </c>
      <c r="AB15" s="2">
        <f t="shared" si="2"/>
        <v>9583.4650000000001</v>
      </c>
      <c r="AC15" s="2">
        <f t="shared" si="2"/>
        <v>9583.4650000000001</v>
      </c>
    </row>
    <row r="16" spans="1:29" x14ac:dyDescent="0.25">
      <c r="A16" s="2">
        <v>2031</v>
      </c>
      <c r="B16" s="2">
        <v>10.062854082025867</v>
      </c>
      <c r="C16" s="2">
        <v>14.249227743658599</v>
      </c>
      <c r="D16" s="2">
        <v>18.435601405291333</v>
      </c>
      <c r="F16" s="2">
        <v>2034</v>
      </c>
      <c r="G16" s="2">
        <f>(B19-$B$6)*$B$2*Output!$O$98*$D$2/Output!$O$95/1000000</f>
        <v>4507.0823476386868</v>
      </c>
      <c r="H16" s="2">
        <f>(C19-$B$6)*$B$2*Output!$O$98*$D$2/Output!$O$95/1000000</f>
        <v>11017.17490337014</v>
      </c>
      <c r="I16" s="2">
        <f>(D19-$B$6)*$B$2*Output!$O$98*$D$2/Output!$O$95/1000000</f>
        <v>17527.267459101589</v>
      </c>
      <c r="K16" s="2">
        <v>2034</v>
      </c>
      <c r="L16" s="2">
        <f>(B19-$B$6)*$B$2*Output!$O$101*$E$2/Output!$O$95/1000000</f>
        <v>9244.6781601893981</v>
      </c>
      <c r="M16" s="2">
        <f>(C19-$B$6)*$B$2*Output!$O$101*$E$2/Output!$O$95/1000000</f>
        <v>22597.820132914418</v>
      </c>
      <c r="N16" s="2">
        <f>(D19-$B$6)*$B$2*Output!$O$101*$E$2/Output!$O$95/1000000</f>
        <v>35950.962105639432</v>
      </c>
      <c r="P16" s="2">
        <v>2034</v>
      </c>
      <c r="Q16" s="2">
        <v>0</v>
      </c>
      <c r="R16" s="2">
        <v>0</v>
      </c>
      <c r="S16" s="2">
        <v>0</v>
      </c>
      <c r="U16" s="2">
        <v>2034</v>
      </c>
      <c r="V16" s="2">
        <f t="shared" si="4"/>
        <v>100</v>
      </c>
      <c r="W16" s="2">
        <f t="shared" si="1"/>
        <v>100</v>
      </c>
      <c r="X16" s="2">
        <f t="shared" si="1"/>
        <v>100</v>
      </c>
      <c r="Z16" s="2">
        <v>2034</v>
      </c>
      <c r="AA16" s="2">
        <f t="shared" si="5"/>
        <v>9583.4650000000001</v>
      </c>
      <c r="AB16" s="2">
        <f t="shared" si="2"/>
        <v>9583.4650000000001</v>
      </c>
      <c r="AC16" s="2">
        <f t="shared" si="2"/>
        <v>9583.4650000000001</v>
      </c>
    </row>
    <row r="17" spans="1:29" x14ac:dyDescent="0.25">
      <c r="A17" s="2">
        <v>2032</v>
      </c>
      <c r="B17" s="2">
        <v>10.385460842279098</v>
      </c>
      <c r="C17" s="2">
        <v>14.862443930452322</v>
      </c>
      <c r="D17" s="2">
        <v>19.33942701862555</v>
      </c>
      <c r="F17" s="2">
        <v>2035</v>
      </c>
      <c r="G17" s="2">
        <f>(B20-$B$6)*$B$2*Output!$O$98*$D$2/Output!$O$95/1000000</f>
        <v>4916.8171065149309</v>
      </c>
      <c r="H17" s="2">
        <f>(C20-$B$6)*$B$2*Output!$O$98*$D$2/Output!$O$95/1000000</f>
        <v>11884.62922410435</v>
      </c>
      <c r="I17" s="2">
        <f>(D20-$B$6)*$B$2*Output!$O$98*$D$2/Output!$O$95/1000000</f>
        <v>18852.441341693771</v>
      </c>
      <c r="K17" s="2">
        <v>2035</v>
      </c>
      <c r="L17" s="2">
        <f>(B20-$B$6)*$B$2*Output!$O$101*$E$2/Output!$O$95/1000000</f>
        <v>10085.103447479343</v>
      </c>
      <c r="M17" s="2">
        <f>(C20-$B$6)*$B$2*Output!$O$101*$E$2/Output!$O$95/1000000</f>
        <v>24377.094482772904</v>
      </c>
      <c r="N17" s="2">
        <f>(D20-$B$6)*$B$2*Output!$O$101*$E$2/Output!$O$95/1000000</f>
        <v>38669.085518066458</v>
      </c>
      <c r="P17" s="2">
        <v>2035</v>
      </c>
      <c r="Q17" s="2">
        <v>0</v>
      </c>
      <c r="R17" s="2">
        <v>0</v>
      </c>
      <c r="S17" s="2">
        <v>0</v>
      </c>
      <c r="U17" s="2">
        <v>2035</v>
      </c>
      <c r="V17" s="2">
        <f t="shared" si="4"/>
        <v>100</v>
      </c>
      <c r="W17" s="2">
        <f t="shared" si="1"/>
        <v>100</v>
      </c>
      <c r="X17" s="2">
        <f t="shared" si="1"/>
        <v>100</v>
      </c>
      <c r="Z17" s="2">
        <v>2035</v>
      </c>
      <c r="AA17" s="2">
        <f t="shared" si="5"/>
        <v>9583.4650000000001</v>
      </c>
      <c r="AB17" s="2">
        <f t="shared" si="2"/>
        <v>9583.4650000000001</v>
      </c>
      <c r="AC17" s="2">
        <f t="shared" si="2"/>
        <v>9583.4650000000001</v>
      </c>
    </row>
    <row r="18" spans="1:29" x14ac:dyDescent="0.25">
      <c r="A18" s="2">
        <v>2033</v>
      </c>
      <c r="B18" s="2">
        <v>10.708067602532331</v>
      </c>
      <c r="C18" s="2">
        <v>15.497815639090984</v>
      </c>
      <c r="D18" s="2">
        <v>20.28756367564964</v>
      </c>
      <c r="F18" s="2">
        <v>2036</v>
      </c>
      <c r="G18" s="2">
        <f>(B21-$B$6)*$B$2*Output!$O$98*$D$2/Output!$O$95/1000000</f>
        <v>5326.5518653911749</v>
      </c>
      <c r="H18" s="2">
        <f>(C21-$B$6)*$B$2*Output!$O$98*$D$2/Output!$O$95/1000000</f>
        <v>12784.567597592726</v>
      </c>
      <c r="I18" s="2">
        <f>(D21-$B$6)*$B$2*Output!$O$98*$D$2/Output!$O$95/1000000</f>
        <v>20242.583329794274</v>
      </c>
      <c r="K18" s="2">
        <v>2036</v>
      </c>
      <c r="L18" s="2">
        <f>(B21-$B$6)*$B$2*Output!$O$101*$E$2/Output!$O$95/1000000</f>
        <v>10925.528734769288</v>
      </c>
      <c r="M18" s="2">
        <f>(C21-$B$6)*$B$2*Output!$O$101*$E$2/Output!$O$95/1000000</f>
        <v>26222.99832592392</v>
      </c>
      <c r="N18" s="2">
        <f>(D21-$B$6)*$B$2*Output!$O$101*$E$2/Output!$O$95/1000000</f>
        <v>41520.467917078538</v>
      </c>
      <c r="P18" s="2">
        <v>2036</v>
      </c>
      <c r="Q18" s="2">
        <v>0</v>
      </c>
      <c r="R18" s="2">
        <v>0</v>
      </c>
      <c r="S18" s="2">
        <v>0</v>
      </c>
      <c r="U18" s="2">
        <v>2036</v>
      </c>
      <c r="V18" s="2">
        <f t="shared" si="4"/>
        <v>100</v>
      </c>
      <c r="W18" s="2">
        <f t="shared" si="1"/>
        <v>100</v>
      </c>
      <c r="X18" s="2">
        <f t="shared" si="1"/>
        <v>100</v>
      </c>
      <c r="Z18" s="2">
        <v>2036</v>
      </c>
      <c r="AA18" s="2">
        <f t="shared" si="5"/>
        <v>9583.4650000000001</v>
      </c>
      <c r="AB18" s="2">
        <f t="shared" si="2"/>
        <v>9583.4650000000001</v>
      </c>
      <c r="AC18" s="2">
        <f t="shared" si="2"/>
        <v>9583.4650000000001</v>
      </c>
    </row>
    <row r="19" spans="1:29" x14ac:dyDescent="0.25">
      <c r="A19" s="2">
        <v>2034</v>
      </c>
      <c r="B19" s="2">
        <v>11.030674362785565</v>
      </c>
      <c r="C19" s="2">
        <v>16.156429068374397</v>
      </c>
      <c r="D19" s="2">
        <v>21.282183773963229</v>
      </c>
      <c r="F19" s="2">
        <v>2037</v>
      </c>
      <c r="G19" s="2">
        <f>(B22-$B$6)*$B$2*Output!$O$98*$D$2/Output!$O$95/1000000</f>
        <v>5736.286624267419</v>
      </c>
      <c r="H19" s="2">
        <f>(C22-$B$6)*$B$2*Output!$O$98*$D$2/Output!$O$95/1000000</f>
        <v>13718.582590210432</v>
      </c>
      <c r="I19" s="2">
        <f>(D22-$B$6)*$B$2*Output!$O$98*$D$2/Output!$O$95/1000000</f>
        <v>21700.878556153435</v>
      </c>
      <c r="K19" s="2">
        <v>2037</v>
      </c>
      <c r="L19" s="2">
        <f>(B22-$B$6)*$B$2*Output!$O$101*$E$2/Output!$O$95/1000000</f>
        <v>11765.954022059235</v>
      </c>
      <c r="M19" s="2">
        <f>(C22-$B$6)*$B$2*Output!$O$101*$E$2/Output!$O$95/1000000</f>
        <v>28138.798246479215</v>
      </c>
      <c r="N19" s="2">
        <f>(D22-$B$6)*$B$2*Output!$O$101*$E$2/Output!$O$95/1000000</f>
        <v>44511.642470899176</v>
      </c>
      <c r="P19" s="2">
        <v>2037</v>
      </c>
      <c r="Q19" s="2">
        <v>0</v>
      </c>
      <c r="R19" s="2">
        <v>0</v>
      </c>
      <c r="S19" s="2">
        <v>0</v>
      </c>
      <c r="U19" s="2">
        <v>2037</v>
      </c>
      <c r="V19" s="2">
        <f t="shared" si="4"/>
        <v>100</v>
      </c>
      <c r="W19" s="2">
        <f t="shared" si="1"/>
        <v>100</v>
      </c>
      <c r="X19" s="2">
        <f t="shared" si="1"/>
        <v>100</v>
      </c>
      <c r="Z19" s="2">
        <v>2037</v>
      </c>
      <c r="AA19" s="2">
        <f t="shared" si="5"/>
        <v>9583.4650000000001</v>
      </c>
      <c r="AB19" s="2">
        <f t="shared" si="2"/>
        <v>9583.4650000000001</v>
      </c>
      <c r="AC19" s="2">
        <f t="shared" si="2"/>
        <v>9583.4650000000001</v>
      </c>
    </row>
    <row r="20" spans="1:29" x14ac:dyDescent="0.25">
      <c r="A20" s="2">
        <v>2035</v>
      </c>
      <c r="B20" s="2">
        <v>11.353281123038798</v>
      </c>
      <c r="C20" s="2">
        <v>16.839423669191891</v>
      </c>
      <c r="D20" s="2">
        <v>22.325566215344985</v>
      </c>
      <c r="F20" s="2">
        <v>2038</v>
      </c>
      <c r="G20" s="2">
        <f>(B23-$B$6)*$B$2*Output!$O$98*$D$2/Output!$O$95/1000000</f>
        <v>6146.0213831436631</v>
      </c>
      <c r="H20" s="2">
        <f>(C23-$B$6)*$B$2*Output!$O$98*$D$2/Output!$O$95/1000000</f>
        <v>14688.344845648866</v>
      </c>
      <c r="I20" s="2">
        <f>(D23-$B$6)*$B$2*Output!$O$98*$D$2/Output!$O$95/1000000</f>
        <v>23230.668308154065</v>
      </c>
      <c r="K20" s="2">
        <v>2038</v>
      </c>
      <c r="L20" s="2">
        <f>(B23-$B$6)*$B$2*Output!$O$101*$E$2/Output!$O$95/1000000</f>
        <v>12606.37930934918</v>
      </c>
      <c r="M20" s="2">
        <f>(C23-$B$6)*$B$2*Output!$O$101*$E$2/Output!$O$95/1000000</f>
        <v>30127.920976425485</v>
      </c>
      <c r="N20" s="2">
        <f>(D23-$B$6)*$B$2*Output!$O$101*$E$2/Output!$O$95/1000000</f>
        <v>47649.462643501778</v>
      </c>
      <c r="P20" s="2">
        <v>2038</v>
      </c>
      <c r="Q20" s="2">
        <v>0</v>
      </c>
      <c r="R20" s="2">
        <v>0</v>
      </c>
      <c r="S20" s="2">
        <v>0</v>
      </c>
      <c r="U20" s="2">
        <v>2038</v>
      </c>
      <c r="V20" s="2">
        <f t="shared" si="4"/>
        <v>100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9583.4650000000001</v>
      </c>
      <c r="AB20" s="2">
        <f t="shared" si="2"/>
        <v>9583.4650000000001</v>
      </c>
      <c r="AC20" s="2">
        <f t="shared" si="2"/>
        <v>9583.4650000000001</v>
      </c>
    </row>
    <row r="21" spans="1:29" x14ac:dyDescent="0.25">
      <c r="A21" s="2">
        <v>2036</v>
      </c>
      <c r="B21" s="2">
        <v>11.675887883292031</v>
      </c>
      <c r="C21" s="2">
        <v>17.547994755264526</v>
      </c>
      <c r="D21" s="2">
        <v>23.420101627237013</v>
      </c>
      <c r="F21" s="2">
        <v>2039</v>
      </c>
      <c r="G21" s="2">
        <f>(B24-$B$6)*$B$2*Output!$O$98*$D$2/Output!$O$95/1000000</f>
        <v>6555.756142019909</v>
      </c>
      <c r="H21" s="2">
        <f>(C24-$B$6)*$B$2*Output!$O$98*$D$2/Output!$O$95/1000000</f>
        <v>15695.60691274187</v>
      </c>
      <c r="I21" s="2">
        <f>(D24-$B$6)*$B$2*Output!$O$98*$D$2/Output!$O$95/1000000</f>
        <v>24835.457683463836</v>
      </c>
      <c r="K21" s="2">
        <v>2039</v>
      </c>
      <c r="L21" s="2">
        <f>(B24-$B$6)*$B$2*Output!$O$101*$E$2/Output!$O$95/1000000</f>
        <v>13446.804596639127</v>
      </c>
      <c r="M21" s="2">
        <f>(C24-$B$6)*$B$2*Output!$O$101*$E$2/Output!$O$95/1000000</f>
        <v>32193.961247049887</v>
      </c>
      <c r="N21" s="2">
        <f>(D24-$B$6)*$B$2*Output!$O$101*$E$2/Output!$O$95/1000000</f>
        <v>50941.117897460666</v>
      </c>
      <c r="P21" s="2">
        <v>2039</v>
      </c>
      <c r="Q21" s="2">
        <v>0</v>
      </c>
      <c r="R21" s="2">
        <v>0</v>
      </c>
      <c r="S21" s="2">
        <v>0</v>
      </c>
      <c r="U21" s="2">
        <v>2039</v>
      </c>
      <c r="V21" s="2">
        <f t="shared" si="4"/>
        <v>100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9583.4650000000001</v>
      </c>
      <c r="AB21" s="2">
        <f t="shared" si="2"/>
        <v>9583.4650000000001</v>
      </c>
      <c r="AC21" s="2">
        <f t="shared" si="2"/>
        <v>9583.4650000000001</v>
      </c>
    </row>
    <row r="22" spans="1:29" x14ac:dyDescent="0.25">
      <c r="A22" s="2">
        <v>2037</v>
      </c>
      <c r="B22" s="2">
        <v>11.998494643545264</v>
      </c>
      <c r="C22" s="2">
        <v>18.283396241881761</v>
      </c>
      <c r="D22" s="2">
        <v>24.568297840218253</v>
      </c>
      <c r="F22" s="2">
        <v>2040</v>
      </c>
      <c r="G22" s="2">
        <f>(B25-$B$6)*$B$2*Output!$O$98*$D$2/Output!$O$95/1000000</f>
        <v>6965.4909008961522</v>
      </c>
      <c r="H22" s="2">
        <f>(C25-$B$6)*$B$2*Output!$O$98*$D$2/Output!$O$95/1000000</f>
        <v>16742.207260955329</v>
      </c>
      <c r="I22" s="2">
        <f>(D25-$B$6)*$B$2*Output!$O$98*$D$2/Output!$O$95/1000000</f>
        <v>26518.923621014492</v>
      </c>
      <c r="K22" s="2">
        <v>2040</v>
      </c>
      <c r="L22" s="2">
        <f>(B25-$B$6)*$B$2*Output!$O$101*$E$2/Output!$O$95/1000000</f>
        <v>14287.229883929071</v>
      </c>
      <c r="M22" s="2">
        <f>(C25-$B$6)*$B$2*Output!$O$101*$E$2/Output!$O$95/1000000</f>
        <v>34340.690025290358</v>
      </c>
      <c r="N22" s="2">
        <f>(D25-$B$6)*$B$2*Output!$O$101*$E$2/Output!$O$95/1000000</f>
        <v>54394.15016665162</v>
      </c>
      <c r="P22" s="2">
        <v>2040</v>
      </c>
      <c r="Q22" s="2">
        <v>0</v>
      </c>
      <c r="R22" s="2">
        <v>0</v>
      </c>
      <c r="S22" s="2">
        <v>0</v>
      </c>
      <c r="U22" s="2">
        <v>2040</v>
      </c>
      <c r="V22" s="2">
        <f t="shared" si="4"/>
        <v>100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9583.4650000000001</v>
      </c>
      <c r="AB22" s="2">
        <f t="shared" si="5"/>
        <v>9583.4650000000001</v>
      </c>
      <c r="AC22" s="2">
        <f t="shared" si="5"/>
        <v>9583.4650000000001</v>
      </c>
    </row>
    <row r="23" spans="1:29" x14ac:dyDescent="0.25">
      <c r="A23" s="2">
        <v>2038</v>
      </c>
      <c r="B23" s="2">
        <v>12.321101403798497</v>
      </c>
      <c r="C23" s="2">
        <v>19.046943518907764</v>
      </c>
      <c r="D23" s="2">
        <v>25.772785634017026</v>
      </c>
      <c r="F23" s="2">
        <v>2041</v>
      </c>
      <c r="G23" s="2">
        <f>(B26-$B$6)*$B$2*Output!$O$98*$D$2/Output!$O$95/1000000</f>
        <v>7375.2256597723954</v>
      </c>
      <c r="H23" s="2">
        <f>(C26-$B$6)*$B$2*Output!$O$98*$D$2/Output!$O$95/1000000</f>
        <v>17450.231663631126</v>
      </c>
      <c r="I23" s="2">
        <f>(D26-$B$6)*$B$2*Output!$O$98*$D$2/Output!$O$95/1000000</f>
        <v>27525.237667489848</v>
      </c>
      <c r="K23" s="2">
        <v>2041</v>
      </c>
      <c r="L23" s="2">
        <f>(B26-$B$6)*$B$2*Output!$O$101*$E$2/Output!$O$95/1000000</f>
        <v>15127.655171219014</v>
      </c>
      <c r="M23" s="2">
        <f>(C26-$B$6)*$B$2*Output!$O$101*$E$2/Output!$O$95/1000000</f>
        <v>35792.95054050535</v>
      </c>
      <c r="N23" s="2">
        <f>(D26-$B$6)*$B$2*Output!$O$101*$E$2/Output!$O$95/1000000</f>
        <v>56458.245909791643</v>
      </c>
      <c r="P23" s="2">
        <v>2041</v>
      </c>
      <c r="Q23" s="2">
        <v>0</v>
      </c>
      <c r="R23" s="2">
        <v>0</v>
      </c>
      <c r="S23" s="2">
        <v>0</v>
      </c>
      <c r="U23" s="2">
        <v>2041</v>
      </c>
      <c r="V23" s="2">
        <f t="shared" si="4"/>
        <v>100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9583.4650000000001</v>
      </c>
      <c r="AB23" s="2">
        <f t="shared" si="5"/>
        <v>9583.4650000000001</v>
      </c>
      <c r="AC23" s="2">
        <f t="shared" si="5"/>
        <v>9583.4650000000001</v>
      </c>
    </row>
    <row r="24" spans="1:29" x14ac:dyDescent="0.25">
      <c r="A24" s="2">
        <v>2039</v>
      </c>
      <c r="B24" s="2">
        <v>12.643708164051731</v>
      </c>
      <c r="C24" s="2">
        <v>19.840016464639948</v>
      </c>
      <c r="D24" s="2">
        <v>27.036324765228166</v>
      </c>
      <c r="F24" s="2">
        <v>2042</v>
      </c>
      <c r="G24" s="2">
        <f>(B27-$B$6)*$B$2*Output!$O$98*$D$2/Output!$O$95/1000000</f>
        <v>7784.9604186486386</v>
      </c>
      <c r="H24" s="2">
        <f>(C27-$B$6)*$B$2*Output!$O$98*$D$2/Output!$O$95/1000000</f>
        <v>18172.312455781506</v>
      </c>
      <c r="I24" s="2">
        <f>(D27-$B$6)*$B$2*Output!$O$98*$D$2/Output!$O$95/1000000</f>
        <v>28559.664492914362</v>
      </c>
      <c r="K24" s="2">
        <v>2042</v>
      </c>
      <c r="L24" s="2">
        <f>(B27-$B$6)*$B$2*Output!$O$101*$E$2/Output!$O$95/1000000</f>
        <v>15968.080458508957</v>
      </c>
      <c r="M24" s="2">
        <f>(C27-$B$6)*$B$2*Output!$O$101*$E$2/Output!$O$95/1000000</f>
        <v>37274.042744774073</v>
      </c>
      <c r="N24" s="2">
        <f>(D27-$B$6)*$B$2*Output!$O$101*$E$2/Output!$O$95/1000000</f>
        <v>58580.00503103916</v>
      </c>
      <c r="P24" s="2">
        <v>2042</v>
      </c>
      <c r="Q24" s="2">
        <v>0</v>
      </c>
      <c r="R24" s="2">
        <v>0</v>
      </c>
      <c r="S24" s="2">
        <v>0</v>
      </c>
      <c r="U24" s="2">
        <v>2042</v>
      </c>
      <c r="V24" s="2">
        <f t="shared" si="4"/>
        <v>100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9583.4650000000001</v>
      </c>
      <c r="AB24" s="2">
        <f t="shared" si="5"/>
        <v>9583.4650000000001</v>
      </c>
      <c r="AC24" s="2">
        <f t="shared" si="5"/>
        <v>9583.4650000000001</v>
      </c>
    </row>
    <row r="25" spans="1:29" x14ac:dyDescent="0.25">
      <c r="A25" s="2">
        <v>2040</v>
      </c>
      <c r="B25" s="2">
        <v>12.966314924304964</v>
      </c>
      <c r="C25" s="2">
        <v>20.664062607425283</v>
      </c>
      <c r="D25" s="2">
        <v>28.361810290545595</v>
      </c>
      <c r="F25" s="2">
        <v>2043</v>
      </c>
      <c r="G25" s="2">
        <f>(B28-$B$6)*$B$2*Output!$O$98*$D$2/Output!$O$95/1000000</f>
        <v>8194.6951775248835</v>
      </c>
      <c r="H25" s="2">
        <f>(C28-$B$6)*$B$2*Output!$O$98*$D$2/Output!$O$95/1000000</f>
        <v>18908.842322146891</v>
      </c>
      <c r="I25" s="2">
        <f>(D28-$B$6)*$B$2*Output!$O$98*$D$2/Output!$O$95/1000000</f>
        <v>29622.989466768879</v>
      </c>
      <c r="K25" s="2">
        <v>2043</v>
      </c>
      <c r="L25" s="2">
        <f>(B28-$B$6)*$B$2*Output!$O$101*$E$2/Output!$O$95/1000000</f>
        <v>16808.505745798906</v>
      </c>
      <c r="M25" s="2">
        <f>(C28-$B$6)*$B$2*Output!$O$101*$E$2/Output!$O$95/1000000</f>
        <v>38784.772091328523</v>
      </c>
      <c r="N25" s="2">
        <f>(D28-$B$6)*$B$2*Output!$O$101*$E$2/Output!$O$95/1000000</f>
        <v>60761.038436858093</v>
      </c>
      <c r="P25" s="2">
        <v>2043</v>
      </c>
      <c r="Q25" s="2">
        <v>0</v>
      </c>
      <c r="R25" s="2">
        <v>0</v>
      </c>
      <c r="S25" s="2">
        <v>0</v>
      </c>
      <c r="U25" s="2">
        <v>2043</v>
      </c>
      <c r="V25" s="2">
        <f t="shared" si="4"/>
        <v>100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9583.4650000000001</v>
      </c>
      <c r="AB25" s="2">
        <f t="shared" si="5"/>
        <v>9583.4650000000001</v>
      </c>
      <c r="AC25" s="2">
        <f t="shared" si="5"/>
        <v>9583.4650000000001</v>
      </c>
    </row>
    <row r="26" spans="1:29" x14ac:dyDescent="0.25">
      <c r="A26" s="2">
        <v>2041</v>
      </c>
      <c r="B26" s="2">
        <v>13.288921684558195</v>
      </c>
      <c r="C26" s="2">
        <v>21.221529245974398</v>
      </c>
      <c r="D26" s="2">
        <v>29.154136807390586</v>
      </c>
      <c r="F26" s="2">
        <v>2044</v>
      </c>
      <c r="G26" s="2">
        <f>(B29-$B$6)*$B$2*Output!$O$98*$D$2/Output!$O$95/1000000</f>
        <v>8604.4299364011276</v>
      </c>
      <c r="H26" s="2">
        <f>(C29-$B$6)*$B$2*Output!$O$98*$D$2/Output!$O$95/1000000</f>
        <v>19660.224917660689</v>
      </c>
      <c r="I26" s="2">
        <f>(D29-$B$6)*$B$2*Output!$O$98*$D$2/Output!$O$95/1000000</f>
        <v>30716.019898920225</v>
      </c>
      <c r="K26" s="2">
        <v>2044</v>
      </c>
      <c r="L26" s="2">
        <f>(B29-$B$6)*$B$2*Output!$O$101*$E$2/Output!$O$95/1000000</f>
        <v>17648.931033088847</v>
      </c>
      <c r="M26" s="2">
        <f>(C29-$B$6)*$B$2*Output!$O$101*$E$2/Output!$O$95/1000000</f>
        <v>40325.966534854073</v>
      </c>
      <c r="N26" s="2">
        <f>(D29-$B$6)*$B$2*Output!$O$101*$E$2/Output!$O$95/1000000</f>
        <v>63003.00203661924</v>
      </c>
      <c r="P26" s="2">
        <v>2044</v>
      </c>
      <c r="Q26" s="2">
        <v>0</v>
      </c>
      <c r="R26" s="2">
        <v>0</v>
      </c>
      <c r="S26" s="2">
        <v>0</v>
      </c>
      <c r="U26" s="2">
        <v>2044</v>
      </c>
      <c r="V26" s="2">
        <f t="shared" si="4"/>
        <v>100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9583.4650000000001</v>
      </c>
      <c r="AB26" s="2">
        <f t="shared" si="5"/>
        <v>9583.4650000000001</v>
      </c>
      <c r="AC26" s="2">
        <f t="shared" si="5"/>
        <v>9583.4650000000001</v>
      </c>
    </row>
    <row r="27" spans="1:29" x14ac:dyDescent="0.25">
      <c r="A27" s="2">
        <v>2042</v>
      </c>
      <c r="B27" s="2">
        <v>13.611528444811428</v>
      </c>
      <c r="C27" s="2">
        <v>21.790063254745377</v>
      </c>
      <c r="D27" s="2">
        <v>29.968598064679313</v>
      </c>
      <c r="F27" s="2">
        <v>2045</v>
      </c>
      <c r="G27" s="2">
        <f>(B30-$B$6)*$B$2*Output!$O$98*$D$2/Output!$O$95/1000000</f>
        <v>9014.1646952773717</v>
      </c>
      <c r="H27" s="2">
        <f>(C30-$B$6)*$B$2*Output!$O$98*$D$2/Output!$O$95/1000000</f>
        <v>20426.875173916866</v>
      </c>
      <c r="I27" s="2">
        <f>(D30-$B$6)*$B$2*Output!$O$98*$D$2/Output!$O$95/1000000</f>
        <v>31839.585652556339</v>
      </c>
      <c r="K27" s="2">
        <v>2045</v>
      </c>
      <c r="L27" s="2">
        <f>(B30-$B$6)*$B$2*Output!$O$101*$E$2/Output!$O$95/1000000</f>
        <v>18489.356320378796</v>
      </c>
      <c r="M27" s="2">
        <f>(C30-$B$6)*$B$2*Output!$O$101*$E$2/Output!$O$95/1000000</f>
        <v>41898.477160098868</v>
      </c>
      <c r="N27" s="2">
        <f>(D30-$B$6)*$B$2*Output!$O$101*$E$2/Output!$O$95/1000000</f>
        <v>65307.597999818885</v>
      </c>
      <c r="P27" s="2">
        <v>2045</v>
      </c>
      <c r="Q27" s="2">
        <v>0</v>
      </c>
      <c r="R27" s="2">
        <v>0</v>
      </c>
      <c r="S27" s="2">
        <v>0</v>
      </c>
      <c r="U27" s="2">
        <v>2045</v>
      </c>
      <c r="V27" s="2">
        <f t="shared" si="4"/>
        <v>100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9583.4650000000001</v>
      </c>
      <c r="AB27" s="2">
        <f t="shared" si="5"/>
        <v>9583.4650000000001</v>
      </c>
      <c r="AC27" s="2">
        <f t="shared" si="5"/>
        <v>9583.4650000000001</v>
      </c>
    </row>
    <row r="28" spans="1:29" x14ac:dyDescent="0.25">
      <c r="A28" s="2">
        <v>2043</v>
      </c>
      <c r="B28" s="2">
        <v>13.934135205064662</v>
      </c>
      <c r="C28" s="2">
        <v>22.369973816079153</v>
      </c>
      <c r="D28" s="2">
        <v>30.805812427093631</v>
      </c>
      <c r="F28" s="2">
        <v>2046</v>
      </c>
      <c r="G28" s="2">
        <f>(B31-$B$6)*$B$2*Output!$O$98*$D$2/Output!$O$95/1000000</f>
        <v>9423.8994541536158</v>
      </c>
      <c r="H28" s="2">
        <f>(C31-$B$6)*$B$2*Output!$O$98*$D$2/Output!$O$95/1000000</f>
        <v>21209.219614199126</v>
      </c>
      <c r="I28" s="2">
        <f>(D31-$B$6)*$B$2*Output!$O$98*$D$2/Output!$O$95/1000000</f>
        <v>32994.539774244615</v>
      </c>
      <c r="K28" s="2">
        <v>2046</v>
      </c>
      <c r="L28" s="2">
        <f>(B31-$B$6)*$B$2*Output!$O$101*$E$2/Output!$O$95/1000000</f>
        <v>19329.781607668741</v>
      </c>
      <c r="M28" s="2">
        <f>(C31-$B$6)*$B$2*Output!$O$101*$E$2/Output!$O$95/1000000</f>
        <v>43503.178828044249</v>
      </c>
      <c r="N28" s="2">
        <f>(D31-$B$6)*$B$2*Output!$O$101*$E$2/Output!$O$95/1000000</f>
        <v>67676.576048419709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4"/>
        <v>100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9583.4650000000001</v>
      </c>
      <c r="AB28" s="2">
        <f t="shared" si="5"/>
        <v>9583.4650000000001</v>
      </c>
      <c r="AC28" s="2">
        <f t="shared" si="5"/>
        <v>9583.4650000000001</v>
      </c>
    </row>
    <row r="29" spans="1:29" x14ac:dyDescent="0.25">
      <c r="A29" s="2">
        <v>2044</v>
      </c>
      <c r="B29" s="2">
        <v>14.256741965317895</v>
      </c>
      <c r="C29" s="2">
        <v>22.961578749754274</v>
      </c>
      <c r="D29" s="2">
        <v>31.666415534190634</v>
      </c>
      <c r="F29" s="2">
        <v>2047</v>
      </c>
      <c r="G29" s="2">
        <f>(B32-$B$6)*$B$2*Output!$O$98*$D$2/Output!$O$95/1000000</f>
        <v>9833.6342130298617</v>
      </c>
      <c r="H29" s="2">
        <f>(C32-$B$6)*$B$2*Output!$O$98*$D$2/Output!$O$95/1000000</f>
        <v>22007.696677310796</v>
      </c>
      <c r="I29" s="2">
        <f>(D32-$B$6)*$B$2*Output!$O$98*$D$2/Output!$O$95/1000000</f>
        <v>34181.759141591705</v>
      </c>
      <c r="K29" s="2">
        <v>2047</v>
      </c>
      <c r="L29" s="2">
        <f>(B32-$B$6)*$B$2*Output!$O$101*$E$2/Output!$O$95/1000000</f>
        <v>20170.206894958686</v>
      </c>
      <c r="M29" s="2">
        <f>(C32-$B$6)*$B$2*Output!$O$101*$E$2/Output!$O$95/1000000</f>
        <v>45140.970840126734</v>
      </c>
      <c r="N29" s="2">
        <f>(D32-$B$6)*$B$2*Output!$O$101*$E$2/Output!$O$95/1000000</f>
        <v>70111.734785294742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4"/>
        <v>100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9583.4650000000001</v>
      </c>
      <c r="AB29" s="2">
        <f t="shared" si="5"/>
        <v>9583.4650000000001</v>
      </c>
      <c r="AC29" s="2">
        <f t="shared" si="5"/>
        <v>9583.4650000000001</v>
      </c>
    </row>
    <row r="30" spans="1:29" x14ac:dyDescent="0.25">
      <c r="A30" s="2">
        <v>2045</v>
      </c>
      <c r="B30" s="2">
        <v>14.579348725571128</v>
      </c>
      <c r="C30" s="2">
        <v>23.565204754285705</v>
      </c>
      <c r="D30" s="2">
        <v>32.551060783000267</v>
      </c>
      <c r="F30" s="2">
        <v>2048</v>
      </c>
      <c r="G30" s="2">
        <f>(B33-$B$6)*$B$2*Output!$O$98*$D$2/Output!$O$95/1000000</f>
        <v>10243.368971906106</v>
      </c>
      <c r="H30" s="2">
        <f>(C33-$B$6)*$B$2*Output!$O$98*$D$2/Output!$O$95/1000000</f>
        <v>22822.757050451408</v>
      </c>
      <c r="I30" s="2">
        <f>(D33-$B$6)*$B$2*Output!$O$98*$D$2/Output!$O$95/1000000</f>
        <v>35402.145128996686</v>
      </c>
      <c r="K30" s="2">
        <v>2048</v>
      </c>
      <c r="L30" s="2">
        <f>(B33-$B$6)*$B$2*Output!$O$101*$E$2/Output!$O$95/1000000</f>
        <v>21010.632182248632</v>
      </c>
      <c r="M30" s="2">
        <f>(C33-$B$6)*$B$2*Output!$O$101*$E$2/Output!$O$95/1000000</f>
        <v>46812.777621016045</v>
      </c>
      <c r="N30" s="2">
        <f>(D33-$B$6)*$B$2*Output!$O$101*$E$2/Output!$O$95/1000000</f>
        <v>72614.923059783396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4"/>
        <v>100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9583.4650000000001</v>
      </c>
      <c r="AB30" s="2">
        <f t="shared" si="5"/>
        <v>9583.4650000000001</v>
      </c>
      <c r="AC30" s="2">
        <f t="shared" si="5"/>
        <v>9583.4650000000001</v>
      </c>
    </row>
    <row r="31" spans="1:29" x14ac:dyDescent="0.25">
      <c r="A31" s="2">
        <v>2046</v>
      </c>
      <c r="B31" s="2">
        <v>14.901955485824361</v>
      </c>
      <c r="C31" s="2">
        <v>24.181187654964681</v>
      </c>
      <c r="D31" s="2">
        <v>33.460419824104982</v>
      </c>
      <c r="F31" s="2">
        <v>2049</v>
      </c>
      <c r="G31" s="2">
        <f>(B34-$B$6)*$B$2*Output!$O$98*$D$2/Output!$O$95/1000000</f>
        <v>10653.103730782348</v>
      </c>
      <c r="H31" s="2">
        <f>(C34-$B$6)*$B$2*Output!$O$98*$D$2/Output!$O$95/1000000</f>
        <v>23654.864011392685</v>
      </c>
      <c r="I31" s="2">
        <f>(D34-$B$6)*$B$2*Output!$O$98*$D$2/Output!$O$95/1000000</f>
        <v>36656.624292003013</v>
      </c>
      <c r="K31" s="2">
        <v>2049</v>
      </c>
      <c r="L31" s="2">
        <f>(B34-$B$6)*$B$2*Output!$O$101*$E$2/Output!$O$95/1000000</f>
        <v>21851.057469538569</v>
      </c>
      <c r="M31" s="2">
        <f>(C34-$B$6)*$B$2*Output!$O$101*$E$2/Output!$O$95/1000000</f>
        <v>48519.549420467549</v>
      </c>
      <c r="N31" s="2">
        <f>(D34-$B$6)*$B$2*Output!$O$101*$E$2/Output!$O$95/1000000</f>
        <v>75188.041371396481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4"/>
        <v>100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9583.4650000000001</v>
      </c>
      <c r="AB31" s="2">
        <f t="shared" si="5"/>
        <v>9583.4650000000001</v>
      </c>
      <c r="AC31" s="2">
        <f t="shared" si="5"/>
        <v>9583.4650000000001</v>
      </c>
    </row>
    <row r="32" spans="1:29" x14ac:dyDescent="0.25">
      <c r="A32" s="2">
        <v>2047</v>
      </c>
      <c r="B32" s="2">
        <v>15.224562246077594</v>
      </c>
      <c r="C32" s="2">
        <v>24.80987265882781</v>
      </c>
      <c r="D32" s="2">
        <v>34.39518307157801</v>
      </c>
      <c r="F32" s="2">
        <v>2050</v>
      </c>
      <c r="G32" s="2">
        <f>(B35-$B$6)*$B$2*Output!$O$98*$D$2/Output!$O$95/1000000</f>
        <v>11062.838489658592</v>
      </c>
      <c r="H32" s="2">
        <f>(C35-$B$6)*$B$2*Output!$O$98*$D$2/Output!$O$95/1000000</f>
        <v>24504.493780213594</v>
      </c>
      <c r="I32" s="2">
        <f>(D35-$B$6)*$B$2*Output!$O$98*$D$2/Output!$O$95/1000000</f>
        <v>37946.149070768581</v>
      </c>
      <c r="K32" s="2">
        <v>2050</v>
      </c>
      <c r="L32" s="2">
        <f>(B35-$B$6)*$B$2*Output!$O$101*$E$2/Output!$O$95/1000000</f>
        <v>22691.482756828518</v>
      </c>
      <c r="M32" s="2">
        <f>(C35-$B$6)*$B$2*Output!$O$101*$E$2/Output!$O$95/1000000</f>
        <v>50262.263034781805</v>
      </c>
      <c r="N32" s="2">
        <f>(D35-$B$6)*$B$2*Output!$O$101*$E$2/Output!$O$95/1000000</f>
        <v>77833.043312735055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4"/>
        <v>100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9583.4650000000001</v>
      </c>
      <c r="AB32" s="2">
        <f t="shared" si="5"/>
        <v>9583.4650000000001</v>
      </c>
      <c r="AC32" s="2">
        <f t="shared" si="5"/>
        <v>9583.4650000000001</v>
      </c>
    </row>
    <row r="33" spans="1:29" x14ac:dyDescent="0.25">
      <c r="A33" s="2">
        <v>2048</v>
      </c>
      <c r="B33" s="2">
        <v>15.547169006330828</v>
      </c>
      <c r="C33" s="2">
        <v>25.45161461674919</v>
      </c>
      <c r="D33" s="2">
        <v>35.356060227167539</v>
      </c>
    </row>
    <row r="34" spans="1:29" x14ac:dyDescent="0.25">
      <c r="A34" s="2">
        <v>2049</v>
      </c>
      <c r="B34" s="2">
        <v>15.869775766584059</v>
      </c>
      <c r="C34" s="2">
        <v>26.106778292854369</v>
      </c>
      <c r="D34" s="2">
        <v>36.343780819124667</v>
      </c>
    </row>
    <row r="35" spans="1:29" x14ac:dyDescent="0.25">
      <c r="A35" s="2">
        <v>2050</v>
      </c>
      <c r="B35" s="2">
        <v>16.192382526837292</v>
      </c>
      <c r="C35" s="2">
        <v>26.77573864146078</v>
      </c>
      <c r="D35" s="2">
        <v>37.359094756084254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Output!O112</f>
        <v>4.4479250792286484E-2</v>
      </c>
      <c r="C39" s="2">
        <f>Output!O142</f>
        <v>4.4479250792286484E-2</v>
      </c>
      <c r="D39" s="2">
        <f>Output!O172</f>
        <v>4.4479250792286484E-2</v>
      </c>
      <c r="F39" s="2">
        <v>2024</v>
      </c>
      <c r="G39" s="2">
        <f>((G6*B39+L6*R39)*1000000)/10^9</f>
        <v>5.5839507526428148E-2</v>
      </c>
      <c r="H39" s="2">
        <f>((G6*C39+L6*S39)*1000000)/10^9</f>
        <v>5.5839507526428148E-2</v>
      </c>
      <c r="I39" s="2">
        <f>((G6*D39+L6*T39)*1000000)/10^9</f>
        <v>5.5839507526428148E-2</v>
      </c>
      <c r="J39" s="2">
        <f>((H6*B39+M6*R39)*1000000)/10^9</f>
        <v>0.11193041626341492</v>
      </c>
      <c r="K39" s="2">
        <f>((H6*C39+M6*S39)*1000000)/10^9</f>
        <v>0.11193041626341492</v>
      </c>
      <c r="L39" s="2">
        <f>((H6*D39+M6*T39)*1000000)/10^9</f>
        <v>0.11193041626341492</v>
      </c>
      <c r="M39" s="2">
        <f>((I6*B39+N6*R39)*1000000)/10^9</f>
        <v>0.16802132500040171</v>
      </c>
      <c r="N39" s="2">
        <f>((I6*C39+N6*S39)*1000000)/10^9</f>
        <v>0.16802132500040171</v>
      </c>
      <c r="O39" s="2">
        <f>((I6*D39+N6*T39)*1000000)/10^9</f>
        <v>0.16802132500040171</v>
      </c>
      <c r="Q39" s="2">
        <v>2024</v>
      </c>
      <c r="R39" s="2">
        <f>Output!O232</f>
        <v>4.4756878448229558E-2</v>
      </c>
      <c r="S39" s="2">
        <f>Output!O262</f>
        <v>4.4756878448229558E-2</v>
      </c>
      <c r="T39" s="2">
        <f>Output!O292</f>
        <v>4.4756878448229558E-2</v>
      </c>
      <c r="Z39" s="2">
        <v>2024</v>
      </c>
      <c r="AA39" s="2">
        <f>0.181/10^3*AA6</f>
        <v>0.33147282302057535</v>
      </c>
      <c r="AB39" s="2">
        <f t="shared" ref="AB39:AC39" si="6">0.181/10^3*AB6</f>
        <v>0.6644380064265859</v>
      </c>
      <c r="AC39" s="2">
        <f t="shared" si="6"/>
        <v>0.99740318983259668</v>
      </c>
    </row>
    <row r="40" spans="1:29" x14ac:dyDescent="0.25">
      <c r="A40" s="2">
        <v>2025</v>
      </c>
      <c r="B40" s="2">
        <f>Output!O113</f>
        <v>4.3051818741147212E-2</v>
      </c>
      <c r="C40" s="2">
        <f>Output!O143</f>
        <v>4.1734718402673711E-2</v>
      </c>
      <c r="D40" s="2">
        <f>Output!O173</f>
        <v>4.0937775021292096E-2</v>
      </c>
      <c r="F40" s="2">
        <v>2025</v>
      </c>
      <c r="G40" s="2">
        <f>G39+((G7-G6)*B40+(L7-L6)*R40)*1000000/10^9</f>
        <v>0.10998282097969737</v>
      </c>
      <c r="H40" s="2">
        <f>H39+((G7-G6)*C40+(L7-L6)*S40)*1000000/10^9</f>
        <v>0.10842692542836246</v>
      </c>
      <c r="I40" s="2">
        <f>I39+((G7-G6)*D40+(L7-L6)*T40)*1000000/10^9</f>
        <v>0.10748549323406621</v>
      </c>
      <c r="J40" s="2">
        <f>J39+((H7-H6)*B40+(M7-M6)*R40)*1000000/10^9</f>
        <v>0.23102937819017774</v>
      </c>
      <c r="K40" s="2">
        <f>K39+((H7-H6)*C40+(M7-M6)*S40)*1000000/10^9</f>
        <v>0.22760687717921926</v>
      </c>
      <c r="L40" s="2">
        <f>L39+((H7-H6)*D40+(M7-M6)*T40)*1000000/10^9</f>
        <v>0.22553601025376055</v>
      </c>
      <c r="M40" s="2">
        <f>M39+((I7-I6)*B40+(N7-N6)*R40)*1000000/10^9</f>
        <v>0.3520759354006584</v>
      </c>
      <c r="N40" s="2">
        <f>N39+((I7-I6)*C40+(N7-N6)*S40)*1000000/10^9</f>
        <v>0.34678682893007634</v>
      </c>
      <c r="O40" s="2">
        <f>O39+((I7-I6)*D40+(N7-N6)*T40)*1000000/10^9</f>
        <v>0.34358652727345518</v>
      </c>
      <c r="Q40" s="2">
        <v>2025</v>
      </c>
      <c r="R40" s="2">
        <f>Output!O233</f>
        <v>4.3434541337864147E-2</v>
      </c>
      <c r="S40" s="2">
        <f>Output!O263</f>
        <v>4.2225351446622754E-2</v>
      </c>
      <c r="T40" s="2">
        <f>Output!O293</f>
        <v>4.1493701888491712E-2</v>
      </c>
      <c r="Z40" s="2">
        <v>2025</v>
      </c>
      <c r="AA40" s="2">
        <f t="shared" ref="AA40:AC55" si="7">0.181/10^3*AA7</f>
        <v>0.66294564604114992</v>
      </c>
      <c r="AB40" s="2">
        <f t="shared" si="7"/>
        <v>1.3935782568243988</v>
      </c>
      <c r="AC40" s="2">
        <f t="shared" si="7"/>
        <v>1.7346071649999999</v>
      </c>
    </row>
    <row r="41" spans="1:29" x14ac:dyDescent="0.25">
      <c r="A41" s="2">
        <v>2026</v>
      </c>
      <c r="B41" s="2">
        <f>Output!O114</f>
        <v>4.1761758683033758E-2</v>
      </c>
      <c r="C41" s="2">
        <f>Output!O144</f>
        <v>4.0115385262332319E-2</v>
      </c>
      <c r="D41" s="2">
        <f>Output!O174</f>
        <v>3.9119204033214866E-2</v>
      </c>
      <c r="F41" s="2">
        <v>2026</v>
      </c>
      <c r="G41" s="2">
        <f t="shared" ref="G41:G65" si="8">G40+((G8-G7)*B41+(L8-L7)*R41)*1000000/10^9</f>
        <v>0.16259224902211189</v>
      </c>
      <c r="H41" s="2">
        <f t="shared" ref="H41:H65" si="9">H40+((G8-G7)*C41+(L8-L7)*S41)*1000000/10^9</f>
        <v>0.15909148639703968</v>
      </c>
      <c r="I41" s="2">
        <f t="shared" ref="I41:I65" si="10">I40+((G8-G7)*D41+(L8-L7)*T41)*1000000/10^9</f>
        <v>0.1569732615944418</v>
      </c>
      <c r="J41" s="2">
        <f t="shared" ref="J41:J65" si="11">J40+((H8-H7)*B41+(M8-M7)*R41)*1000000/10^9</f>
        <v>0.35835575201215908</v>
      </c>
      <c r="K41" s="2">
        <f t="shared" ref="K41:K65" si="12">K40+((H8-H7)*C41+(M8-M7)*S41)*1000000/10^9</f>
        <v>0.35022624540773367</v>
      </c>
      <c r="L41" s="2">
        <f t="shared" ref="L41:L65" si="13">L40+((H8-H7)*D41+(M8-M7)*T41)*1000000/10^9</f>
        <v>0.3453072818362754</v>
      </c>
      <c r="M41" s="2">
        <f t="shared" ref="M41:M65" si="14">M40+((I8-I7)*B41+(N8-N7)*R41)*1000000/10^9</f>
        <v>0.5541192550022066</v>
      </c>
      <c r="N41" s="2">
        <f t="shared" ref="N41:N65" si="15">N40+((I8-I7)*C41+(N8-N7)*S41)*1000000/10^9</f>
        <v>0.54136100441842805</v>
      </c>
      <c r="O41" s="2">
        <f t="shared" ref="O41:O65" si="16">O40+((I8-I7)*D41+(N8-N7)*T41)*1000000/10^9</f>
        <v>0.53364130207810934</v>
      </c>
      <c r="Q41" s="2">
        <v>2026</v>
      </c>
      <c r="R41" s="2">
        <f>Output!O234</f>
        <v>4.2238357716058328E-2</v>
      </c>
      <c r="S41" s="2">
        <f>Output!O264</f>
        <v>4.0726872190340539E-2</v>
      </c>
      <c r="T41" s="2">
        <f>Output!O294</f>
        <v>3.9812308404342786E-2</v>
      </c>
      <c r="Z41" s="2">
        <v>2026</v>
      </c>
      <c r="AA41" s="2">
        <f t="shared" si="7"/>
        <v>0.99441846906172437</v>
      </c>
      <c r="AB41" s="2">
        <f t="shared" si="7"/>
        <v>1.7346071649999999</v>
      </c>
      <c r="AC41" s="2">
        <f t="shared" si="7"/>
        <v>1.7346071649999999</v>
      </c>
    </row>
    <row r="42" spans="1:29" x14ac:dyDescent="0.25">
      <c r="A42" s="2">
        <v>2027</v>
      </c>
      <c r="B42" s="2">
        <f>Output!O115</f>
        <v>4.0592971398892903E-2</v>
      </c>
      <c r="C42" s="2">
        <f>Output!O145</f>
        <v>3.8617324895963513E-2</v>
      </c>
      <c r="D42" s="2">
        <f>Output!O175</f>
        <v>3.7421905819110229E-2</v>
      </c>
      <c r="F42" s="2">
        <v>2027</v>
      </c>
      <c r="G42" s="2">
        <f t="shared" si="8"/>
        <v>0.21381108126081505</v>
      </c>
      <c r="H42" s="2">
        <f t="shared" si="9"/>
        <v>0.20797648003960309</v>
      </c>
      <c r="I42" s="2">
        <f t="shared" si="10"/>
        <v>0.20444610221469822</v>
      </c>
      <c r="J42" s="2">
        <f t="shared" si="11"/>
        <v>0.49507682832565048</v>
      </c>
      <c r="K42" s="2">
        <f t="shared" si="12"/>
        <v>0.48071748572420125</v>
      </c>
      <c r="L42" s="2">
        <f t="shared" si="13"/>
        <v>0.47202898909838986</v>
      </c>
      <c r="M42" s="2">
        <f t="shared" si="14"/>
        <v>0.77634257539048623</v>
      </c>
      <c r="N42" s="2">
        <f t="shared" si="15"/>
        <v>0.75345849140879984</v>
      </c>
      <c r="O42" s="2">
        <f t="shared" si="16"/>
        <v>0.73961187598208189</v>
      </c>
      <c r="Q42" s="2">
        <v>2027</v>
      </c>
      <c r="R42" s="2">
        <f>Output!O235</f>
        <v>4.1153546202822917E-2</v>
      </c>
      <c r="S42" s="2">
        <f>Output!O265</f>
        <v>3.9339765042628726E-2</v>
      </c>
      <c r="T42" s="2">
        <f>Output!O295</f>
        <v>3.8242287028764269E-2</v>
      </c>
      <c r="Z42" s="2">
        <v>2027</v>
      </c>
      <c r="AA42" s="2">
        <f t="shared" si="7"/>
        <v>1.3258912920822989</v>
      </c>
      <c r="AB42" s="2">
        <f t="shared" si="7"/>
        <v>1.7346071649999999</v>
      </c>
      <c r="AC42" s="2">
        <f t="shared" si="7"/>
        <v>1.7346071649999999</v>
      </c>
    </row>
    <row r="43" spans="1:29" x14ac:dyDescent="0.25">
      <c r="A43" s="2">
        <v>2028</v>
      </c>
      <c r="B43" s="2">
        <f>Output!O116</f>
        <v>3.9531271954922023E-2</v>
      </c>
      <c r="C43" s="2">
        <f>Output!O146</f>
        <v>3.7226352369764688E-2</v>
      </c>
      <c r="D43" s="2">
        <f>Output!O176</f>
        <v>3.5831695445175567E-2</v>
      </c>
      <c r="F43" s="2">
        <v>2028</v>
      </c>
      <c r="G43" s="2">
        <f t="shared" si="8"/>
        <v>0.26376585124600321</v>
      </c>
      <c r="H43" s="2">
        <f t="shared" si="9"/>
        <v>0.25520843990624908</v>
      </c>
      <c r="I43" s="2">
        <f t="shared" si="10"/>
        <v>0.25003054864503182</v>
      </c>
      <c r="J43" s="2">
        <f t="shared" si="11"/>
        <v>0.6424836841721534</v>
      </c>
      <c r="K43" s="2">
        <f t="shared" si="12"/>
        <v>0.62008985599984967</v>
      </c>
      <c r="L43" s="2">
        <f t="shared" si="13"/>
        <v>0.60653986615359756</v>
      </c>
      <c r="M43" s="2">
        <f t="shared" si="14"/>
        <v>1.021201517098304</v>
      </c>
      <c r="N43" s="2">
        <f t="shared" si="15"/>
        <v>0.98497127209345092</v>
      </c>
      <c r="O43" s="2">
        <f t="shared" si="16"/>
        <v>0.96304918366216374</v>
      </c>
      <c r="Q43" s="2">
        <v>2028</v>
      </c>
      <c r="R43" s="2">
        <f>Output!O236</f>
        <v>4.0167084823830038E-2</v>
      </c>
      <c r="S43" s="2">
        <f>Output!O266</f>
        <v>3.805100802915945E-2</v>
      </c>
      <c r="T43" s="2">
        <f>Output!O296</f>
        <v>3.6770615787428275E-2</v>
      </c>
      <c r="Z43" s="2">
        <v>2028</v>
      </c>
      <c r="AA43" s="2">
        <f t="shared" si="7"/>
        <v>1.6573641151028733</v>
      </c>
      <c r="AB43" s="2">
        <f t="shared" si="7"/>
        <v>1.7346071649999999</v>
      </c>
      <c r="AC43" s="2">
        <f t="shared" si="7"/>
        <v>1.7346071649999999</v>
      </c>
    </row>
    <row r="44" spans="1:29" x14ac:dyDescent="0.25">
      <c r="A44" s="2">
        <v>2029</v>
      </c>
      <c r="B44" s="2">
        <f>Output!O117</f>
        <v>3.8564109367908966E-2</v>
      </c>
      <c r="C44" s="2">
        <f>Output!O147</f>
        <v>3.5929916700523694E-2</v>
      </c>
      <c r="D44" s="2">
        <f>Output!O177</f>
        <v>3.4336029937760457E-2</v>
      </c>
      <c r="F44" s="2">
        <v>2029</v>
      </c>
      <c r="G44" s="2">
        <f t="shared" si="8"/>
        <v>0.31256826534614834</v>
      </c>
      <c r="H44" s="2">
        <f t="shared" si="9"/>
        <v>0.30089907236544966</v>
      </c>
      <c r="I44" s="2">
        <f t="shared" si="10"/>
        <v>0.29383831671563987</v>
      </c>
      <c r="J44" s="2">
        <f t="shared" si="11"/>
        <v>0.80200791621794587</v>
      </c>
      <c r="K44" s="2">
        <f t="shared" si="12"/>
        <v>0.7694423663036144</v>
      </c>
      <c r="L44" s="2">
        <f t="shared" si="13"/>
        <v>0.74973771175122228</v>
      </c>
      <c r="M44" s="2">
        <f t="shared" si="14"/>
        <v>1.2914475670897441</v>
      </c>
      <c r="N44" s="2">
        <f t="shared" si="15"/>
        <v>1.2379856602417803</v>
      </c>
      <c r="O44" s="2">
        <f t="shared" si="16"/>
        <v>1.2056371067868057</v>
      </c>
      <c r="Q44" s="2">
        <v>2029</v>
      </c>
      <c r="R44" s="2">
        <f>Output!O237</f>
        <v>3.9267450118528405E-2</v>
      </c>
      <c r="S44" s="2">
        <f>Output!O267</f>
        <v>3.6849077689381428E-2</v>
      </c>
      <c r="T44" s="2">
        <f>Output!O297</f>
        <v>3.5385778573119336E-2</v>
      </c>
      <c r="Z44" s="2">
        <v>2029</v>
      </c>
      <c r="AA44" s="2">
        <f t="shared" si="7"/>
        <v>1.7346071649999999</v>
      </c>
      <c r="AB44" s="2">
        <f t="shared" si="7"/>
        <v>1.7346071649999999</v>
      </c>
      <c r="AC44" s="2">
        <f t="shared" si="7"/>
        <v>1.7346071649999999</v>
      </c>
    </row>
    <row r="45" spans="1:29" x14ac:dyDescent="0.25">
      <c r="A45" s="2">
        <v>2030</v>
      </c>
      <c r="B45" s="2">
        <f>Output!O118</f>
        <v>3.7679188960616582E-2</v>
      </c>
      <c r="C45" s="2">
        <f>Output!O148</f>
        <v>3.4715723211003358E-2</v>
      </c>
      <c r="D45" s="2">
        <f>Output!O178</f>
        <v>3.2922590590942574E-2</v>
      </c>
      <c r="F45" s="2">
        <v>2030</v>
      </c>
      <c r="G45" s="2">
        <f t="shared" si="8"/>
        <v>0.36031550618156172</v>
      </c>
      <c r="H45" s="2">
        <f t="shared" si="9"/>
        <v>0.34514556003751595</v>
      </c>
      <c r="I45" s="2">
        <f t="shared" si="10"/>
        <v>0.3359665701233831</v>
      </c>
      <c r="J45" s="2">
        <f t="shared" si="11"/>
        <v>0.97523502763989511</v>
      </c>
      <c r="K45" s="2">
        <f t="shared" si="12"/>
        <v>0.92996873632820765</v>
      </c>
      <c r="L45" s="2">
        <f t="shared" si="13"/>
        <v>0.90257912246709815</v>
      </c>
      <c r="M45" s="2">
        <f t="shared" si="14"/>
        <v>1.5901545490982294</v>
      </c>
      <c r="N45" s="2">
        <f t="shared" si="15"/>
        <v>1.5147919126189007</v>
      </c>
      <c r="O45" s="2">
        <f t="shared" si="16"/>
        <v>1.4691916748108143</v>
      </c>
      <c r="Q45" s="2">
        <v>2030</v>
      </c>
      <c r="R45" s="2">
        <f>Output!O238</f>
        <v>3.8443354716474802E-2</v>
      </c>
      <c r="S45" s="2">
        <f>Output!O268</f>
        <v>3.5722686652851415E-2</v>
      </c>
      <c r="T45" s="2">
        <f>Output!O298</f>
        <v>3.4076465955386825E-2</v>
      </c>
      <c r="Z45" s="2">
        <v>2030</v>
      </c>
      <c r="AA45" s="2">
        <f t="shared" si="7"/>
        <v>1.7346071649999999</v>
      </c>
      <c r="AB45" s="2">
        <f t="shared" si="7"/>
        <v>1.7346071649999999</v>
      </c>
      <c r="AC45" s="2">
        <f t="shared" si="7"/>
        <v>1.7346071649999999</v>
      </c>
    </row>
    <row r="46" spans="1:29" x14ac:dyDescent="0.25">
      <c r="A46" s="2">
        <v>2031</v>
      </c>
      <c r="B46" s="2">
        <f>Output!O119</f>
        <v>3.730418929054044E-2</v>
      </c>
      <c r="C46" s="2">
        <f>Output!O149</f>
        <v>3.4266579028103476E-2</v>
      </c>
      <c r="D46" s="2">
        <f>Output!O179</f>
        <v>3.240824857565798E-2</v>
      </c>
      <c r="F46" s="2">
        <v>2031</v>
      </c>
      <c r="G46" s="2">
        <f t="shared" si="8"/>
        <v>0.40761716589256769</v>
      </c>
      <c r="H46" s="2">
        <f t="shared" si="9"/>
        <v>0.38885887939512676</v>
      </c>
      <c r="I46" s="2">
        <f t="shared" si="10"/>
        <v>0.37748463677365562</v>
      </c>
      <c r="J46" s="2">
        <f t="shared" si="11"/>
        <v>1.0620500969670523</v>
      </c>
      <c r="K46" s="2">
        <f t="shared" si="12"/>
        <v>1.0101979476019116</v>
      </c>
      <c r="L46" s="2">
        <f t="shared" si="13"/>
        <v>0.97877927816130283</v>
      </c>
      <c r="M46" s="2">
        <f t="shared" si="14"/>
        <v>1.7164830280415373</v>
      </c>
      <c r="N46" s="2">
        <f t="shared" si="15"/>
        <v>1.631537015808697</v>
      </c>
      <c r="O46" s="2">
        <f t="shared" si="16"/>
        <v>1.5800739195489504</v>
      </c>
      <c r="Q46" s="2">
        <v>2031</v>
      </c>
      <c r="R46" s="2">
        <f>Output!O239</f>
        <v>3.8095994005862097E-2</v>
      </c>
      <c r="S46" s="2">
        <f>Output!O269</f>
        <v>3.5307256112797017E-2</v>
      </c>
      <c r="T46" s="2">
        <f>Output!O299</f>
        <v>3.3601179261972224E-2</v>
      </c>
      <c r="Z46" s="2">
        <v>2031</v>
      </c>
      <c r="AA46" s="2">
        <f t="shared" si="7"/>
        <v>1.7346071649999999</v>
      </c>
      <c r="AB46" s="2">
        <f t="shared" si="7"/>
        <v>1.7346071649999999</v>
      </c>
      <c r="AC46" s="2">
        <f t="shared" si="7"/>
        <v>1.7346071649999999</v>
      </c>
    </row>
    <row r="47" spans="1:29" x14ac:dyDescent="0.25">
      <c r="A47" s="2">
        <v>2032</v>
      </c>
      <c r="B47" s="2">
        <f>Output!O120</f>
        <v>3.6935020581395021E-2</v>
      </c>
      <c r="C47" s="2">
        <f>Output!O150</f>
        <v>3.3823257796572595E-2</v>
      </c>
      <c r="D47" s="2">
        <f>Output!O180</f>
        <v>3.1899729511742386E-2</v>
      </c>
      <c r="F47" s="2">
        <v>2032</v>
      </c>
      <c r="G47" s="2">
        <f t="shared" si="8"/>
        <v>0.4544801342609962</v>
      </c>
      <c r="H47" s="2">
        <f t="shared" si="9"/>
        <v>0.43204591075838678</v>
      </c>
      <c r="I47" s="2">
        <f t="shared" si="10"/>
        <v>0.41839939698656214</v>
      </c>
      <c r="J47" s="2">
        <f t="shared" si="11"/>
        <v>1.1511279908777854</v>
      </c>
      <c r="K47" s="2">
        <f t="shared" si="12"/>
        <v>1.0922885605535166</v>
      </c>
      <c r="L47" s="2">
        <f t="shared" si="13"/>
        <v>1.0565507210834657</v>
      </c>
      <c r="M47" s="2">
        <f t="shared" si="14"/>
        <v>1.8477758474945749</v>
      </c>
      <c r="N47" s="2">
        <f t="shared" si="15"/>
        <v>1.7525312103486472</v>
      </c>
      <c r="O47" s="2">
        <f t="shared" si="16"/>
        <v>1.69470204518037</v>
      </c>
      <c r="Q47" s="2">
        <v>2032</v>
      </c>
      <c r="R47" s="2">
        <f>Output!O240</f>
        <v>3.7753988482113775E-2</v>
      </c>
      <c r="S47" s="2">
        <f>Output!O270</f>
        <v>3.4897173406271208E-2</v>
      </c>
      <c r="T47" s="2">
        <f>Output!O300</f>
        <v>3.3131240402086211E-2</v>
      </c>
      <c r="Z47" s="2">
        <v>2032</v>
      </c>
      <c r="AA47" s="2">
        <f t="shared" si="7"/>
        <v>1.7346071649999999</v>
      </c>
      <c r="AB47" s="2">
        <f t="shared" si="7"/>
        <v>1.7346071649999999</v>
      </c>
      <c r="AC47" s="2">
        <f t="shared" si="7"/>
        <v>1.7346071649999999</v>
      </c>
    </row>
    <row r="48" spans="1:29" x14ac:dyDescent="0.25">
      <c r="A48" s="2">
        <v>2033</v>
      </c>
      <c r="B48" s="2">
        <f>Output!O121</f>
        <v>3.6571794967044373E-2</v>
      </c>
      <c r="C48" s="2">
        <f>Output!O151</f>
        <v>3.3385879659836484E-2</v>
      </c>
      <c r="D48" s="2">
        <f>Output!O181</f>
        <v>3.139715354262157E-2</v>
      </c>
      <c r="F48" s="2">
        <v>2033</v>
      </c>
      <c r="G48" s="2">
        <f t="shared" si="8"/>
        <v>0.5009114345203669</v>
      </c>
      <c r="H48" s="2">
        <f t="shared" si="9"/>
        <v>0.4747136773608156</v>
      </c>
      <c r="I48" s="2">
        <f t="shared" si="10"/>
        <v>0.45871787399562225</v>
      </c>
      <c r="J48" s="2">
        <f t="shared" si="11"/>
        <v>1.2425741048927363</v>
      </c>
      <c r="K48" s="2">
        <f t="shared" si="12"/>
        <v>1.1763224219292072</v>
      </c>
      <c r="L48" s="2">
        <f t="shared" si="13"/>
        <v>1.1359576733954591</v>
      </c>
      <c r="M48" s="2">
        <f t="shared" si="14"/>
        <v>1.984236775265106</v>
      </c>
      <c r="N48" s="2">
        <f t="shared" si="15"/>
        <v>1.8779311664975995</v>
      </c>
      <c r="O48" s="2">
        <f t="shared" si="16"/>
        <v>1.8131974727952964</v>
      </c>
      <c r="Q48" s="2">
        <v>2033</v>
      </c>
      <c r="R48" s="2">
        <f>Output!O241</f>
        <v>3.7417442266974896E-2</v>
      </c>
      <c r="S48" s="2">
        <f>Output!O271</f>
        <v>3.4492550008354841E-2</v>
      </c>
      <c r="T48" s="2">
        <f>Output!O301</f>
        <v>3.2666760850809655E-2</v>
      </c>
      <c r="Z48" s="2">
        <v>2033</v>
      </c>
      <c r="AA48" s="2">
        <f t="shared" si="7"/>
        <v>1.7346071649999999</v>
      </c>
      <c r="AB48" s="2">
        <f t="shared" si="7"/>
        <v>1.7346071649999999</v>
      </c>
      <c r="AC48" s="2">
        <f t="shared" si="7"/>
        <v>1.7346071649999999</v>
      </c>
    </row>
    <row r="49" spans="1:29" x14ac:dyDescent="0.25">
      <c r="A49" s="2">
        <v>2034</v>
      </c>
      <c r="B49" s="2">
        <f>Output!O122</f>
        <v>3.6214288179760398E-2</v>
      </c>
      <c r="C49" s="2">
        <f>Output!O152</f>
        <v>3.2954220350167047E-2</v>
      </c>
      <c r="D49" s="2">
        <f>Output!O182</f>
        <v>3.0900296400567417E-2</v>
      </c>
      <c r="F49" s="2">
        <v>2034</v>
      </c>
      <c r="G49" s="2">
        <f t="shared" si="8"/>
        <v>0.54691782398835687</v>
      </c>
      <c r="H49" s="2">
        <f t="shared" si="9"/>
        <v>0.51686893652009036</v>
      </c>
      <c r="I49" s="2">
        <f t="shared" si="10"/>
        <v>0.49844682511851307</v>
      </c>
      <c r="J49" s="2">
        <f t="shared" si="11"/>
        <v>1.3364978215336296</v>
      </c>
      <c r="K49" s="2">
        <f t="shared" si="12"/>
        <v>1.2623839160387149</v>
      </c>
      <c r="L49" s="2">
        <f t="shared" si="13"/>
        <v>1.2170657714413309</v>
      </c>
      <c r="M49" s="2">
        <f t="shared" si="14"/>
        <v>2.1260778190789016</v>
      </c>
      <c r="N49" s="2">
        <f t="shared" si="15"/>
        <v>2.0078988955573394</v>
      </c>
      <c r="O49" s="2">
        <f t="shared" si="16"/>
        <v>1.9356847177641483</v>
      </c>
      <c r="Q49" s="2">
        <v>2034</v>
      </c>
      <c r="R49" s="2">
        <f>Output!O242</f>
        <v>3.7086148291999292E-2</v>
      </c>
      <c r="S49" s="2">
        <f>Output!O272</f>
        <v>3.4093178850601751E-2</v>
      </c>
      <c r="T49" s="2">
        <f>Output!O302</f>
        <v>3.2207533539696354E-2</v>
      </c>
      <c r="Z49" s="2">
        <v>2034</v>
      </c>
      <c r="AA49" s="2">
        <f t="shared" si="7"/>
        <v>1.7346071649999999</v>
      </c>
      <c r="AB49" s="2">
        <f t="shared" si="7"/>
        <v>1.7346071649999999</v>
      </c>
      <c r="AC49" s="2">
        <f t="shared" si="7"/>
        <v>1.7346071649999999</v>
      </c>
    </row>
    <row r="50" spans="1:29" x14ac:dyDescent="0.25">
      <c r="A50" s="2">
        <v>2035</v>
      </c>
      <c r="B50" s="2">
        <f>Output!O123</f>
        <v>3.586229998050014E-2</v>
      </c>
      <c r="C50" s="2">
        <f>Output!O153</f>
        <v>3.2528087638083042E-2</v>
      </c>
      <c r="D50" s="2">
        <f>Output!O183</f>
        <v>3.0408965856098702E-2</v>
      </c>
      <c r="F50" s="2">
        <v>2035</v>
      </c>
      <c r="G50" s="2">
        <f t="shared" si="8"/>
        <v>0.59250582409787156</v>
      </c>
      <c r="H50" s="2">
        <f t="shared" si="9"/>
        <v>0.55851821913084176</v>
      </c>
      <c r="I50" s="2">
        <f t="shared" si="10"/>
        <v>0.5375927812498652</v>
      </c>
      <c r="J50" s="2">
        <f t="shared" si="11"/>
        <v>1.4330127176022214</v>
      </c>
      <c r="K50" s="2">
        <f t="shared" si="12"/>
        <v>1.3505601065461177</v>
      </c>
      <c r="L50" s="2">
        <f t="shared" si="13"/>
        <v>1.2999421397498094</v>
      </c>
      <c r="M50" s="2">
        <f t="shared" si="14"/>
        <v>2.2735196111065705</v>
      </c>
      <c r="N50" s="2">
        <f t="shared" si="15"/>
        <v>2.1426019939613941</v>
      </c>
      <c r="O50" s="2">
        <f t="shared" si="16"/>
        <v>2.0622914982497536</v>
      </c>
      <c r="Q50" s="2">
        <v>2035</v>
      </c>
      <c r="R50" s="2">
        <f>Output!O243</f>
        <v>3.6759923507154756E-2</v>
      </c>
      <c r="S50" s="2">
        <f>Output!O273</f>
        <v>3.3698884236315514E-2</v>
      </c>
      <c r="T50" s="2">
        <f>Output!O303</f>
        <v>3.1753382772049914E-2</v>
      </c>
      <c r="Z50" s="2">
        <v>2035</v>
      </c>
      <c r="AA50" s="2">
        <f t="shared" si="7"/>
        <v>1.7346071649999999</v>
      </c>
      <c r="AB50" s="2">
        <f t="shared" si="7"/>
        <v>1.7346071649999999</v>
      </c>
      <c r="AC50" s="2">
        <f t="shared" si="7"/>
        <v>1.7346071649999999</v>
      </c>
    </row>
    <row r="51" spans="1:29" x14ac:dyDescent="0.25">
      <c r="A51" s="2">
        <v>2036</v>
      </c>
      <c r="B51" s="2">
        <f>Output!O124</f>
        <v>3.5515622120658924E-2</v>
      </c>
      <c r="C51" s="2">
        <f>Output!O154</f>
        <v>3.2107265265418093E-2</v>
      </c>
      <c r="D51" s="2">
        <f>Output!O184</f>
        <v>2.992294565104904E-2</v>
      </c>
      <c r="F51" s="2">
        <v>2036</v>
      </c>
      <c r="G51" s="2">
        <f t="shared" si="8"/>
        <v>0.63768170961860382</v>
      </c>
      <c r="H51" s="2">
        <f t="shared" si="9"/>
        <v>0.59966779996276254</v>
      </c>
      <c r="I51" s="2">
        <f t="shared" si="10"/>
        <v>0.57616201715937165</v>
      </c>
      <c r="J51" s="2">
        <f t="shared" si="11"/>
        <v>1.5322366961778453</v>
      </c>
      <c r="K51" s="2">
        <f t="shared" si="12"/>
        <v>1.4409407394833209</v>
      </c>
      <c r="L51" s="2">
        <f t="shared" si="13"/>
        <v>1.3846553223128109</v>
      </c>
      <c r="M51" s="2">
        <f t="shared" si="14"/>
        <v>2.4267916827370857</v>
      </c>
      <c r="N51" s="2">
        <f t="shared" si="15"/>
        <v>2.2822136790038789</v>
      </c>
      <c r="O51" s="2">
        <f t="shared" si="16"/>
        <v>2.1931486274662495</v>
      </c>
      <c r="Q51" s="2">
        <v>2036</v>
      </c>
      <c r="R51" s="2">
        <f>Output!O244</f>
        <v>3.6438575942347999E-2</v>
      </c>
      <c r="S51" s="2">
        <f>Output!O274</f>
        <v>3.3309466842067079E-2</v>
      </c>
      <c r="T51" s="2">
        <f>Output!O304</f>
        <v>3.1304109224441268E-2</v>
      </c>
      <c r="Z51" s="2">
        <v>2036</v>
      </c>
      <c r="AA51" s="2">
        <f t="shared" si="7"/>
        <v>1.7346071649999999</v>
      </c>
      <c r="AB51" s="2">
        <f t="shared" si="7"/>
        <v>1.7346071649999999</v>
      </c>
      <c r="AC51" s="2">
        <f t="shared" si="7"/>
        <v>1.7346071649999999</v>
      </c>
    </row>
    <row r="52" spans="1:29" x14ac:dyDescent="0.25">
      <c r="A52" s="2">
        <v>2037</v>
      </c>
      <c r="B52" s="2">
        <f>Output!O125</f>
        <v>3.5174078389878974E-2</v>
      </c>
      <c r="C52" s="2">
        <f>Output!O155</f>
        <v>3.1691569012252674E-2</v>
      </c>
      <c r="D52" s="2">
        <f>Output!O185</f>
        <v>2.9442043555937193E-2</v>
      </c>
      <c r="F52" s="2">
        <v>2037</v>
      </c>
      <c r="G52" s="2">
        <f t="shared" si="8"/>
        <v>0.68245154814982922</v>
      </c>
      <c r="H52" s="2">
        <f t="shared" si="9"/>
        <v>0.64032373715340307</v>
      </c>
      <c r="I52" s="2">
        <f t="shared" si="10"/>
        <v>0.61416058152285735</v>
      </c>
      <c r="J52" s="2">
        <f t="shared" si="11"/>
        <v>1.634292232105341</v>
      </c>
      <c r="K52" s="2">
        <f t="shared" si="12"/>
        <v>1.533618390213098</v>
      </c>
      <c r="L52" s="2">
        <f t="shared" si="13"/>
        <v>1.4712753320742094</v>
      </c>
      <c r="M52" s="2">
        <f t="shared" si="14"/>
        <v>2.5861329160608513</v>
      </c>
      <c r="N52" s="2">
        <f t="shared" si="15"/>
        <v>2.4269130432727923</v>
      </c>
      <c r="O52" s="2">
        <f t="shared" si="16"/>
        <v>2.3283900826255604</v>
      </c>
      <c r="Q52" s="2">
        <v>2037</v>
      </c>
      <c r="R52" s="2">
        <f>Output!O245</f>
        <v>3.6121944999235552E-2</v>
      </c>
      <c r="S52" s="2">
        <f>Output!O275</f>
        <v>3.292475871617713E-2</v>
      </c>
      <c r="T52" s="2">
        <f>Output!O305</f>
        <v>3.0859537591855335E-2</v>
      </c>
      <c r="Z52" s="2">
        <v>2037</v>
      </c>
      <c r="AA52" s="2">
        <f t="shared" si="7"/>
        <v>1.7346071649999999</v>
      </c>
      <c r="AB52" s="2">
        <f t="shared" si="7"/>
        <v>1.7346071649999999</v>
      </c>
      <c r="AC52" s="2">
        <f t="shared" si="7"/>
        <v>1.7346071649999999</v>
      </c>
    </row>
    <row r="53" spans="1:29" x14ac:dyDescent="0.25">
      <c r="A53" s="2">
        <v>2038</v>
      </c>
      <c r="B53" s="2">
        <f>Output!O126</f>
        <v>3.4837468549117317E-2</v>
      </c>
      <c r="C53" s="2">
        <f>Output!O156</f>
        <v>3.1280806649105555E-2</v>
      </c>
      <c r="D53" s="2">
        <f>Output!O186</f>
        <v>2.8966091369967084E-2</v>
      </c>
      <c r="F53" s="2">
        <v>2038</v>
      </c>
      <c r="G53" s="2">
        <f t="shared" si="8"/>
        <v>0.72682116976015665</v>
      </c>
      <c r="H53" s="2">
        <f t="shared" si="9"/>
        <v>0.68049186077137236</v>
      </c>
      <c r="I53" s="2">
        <f t="shared" si="10"/>
        <v>0.65159432333238176</v>
      </c>
      <c r="J53" s="2">
        <f t="shared" si="11"/>
        <v>1.7393064721561275</v>
      </c>
      <c r="K53" s="2">
        <f t="shared" si="12"/>
        <v>1.6286885040187398</v>
      </c>
      <c r="L53" s="2">
        <f t="shared" si="13"/>
        <v>1.5598736974808138</v>
      </c>
      <c r="M53" s="2">
        <f t="shared" si="14"/>
        <v>2.751791774552097</v>
      </c>
      <c r="N53" s="2">
        <f t="shared" si="15"/>
        <v>2.5768851472661072</v>
      </c>
      <c r="O53" s="2">
        <f t="shared" si="16"/>
        <v>2.4681530716292452</v>
      </c>
      <c r="Q53" s="2">
        <v>2038</v>
      </c>
      <c r="R53" s="2">
        <f>Output!O246</f>
        <v>3.580984566937858E-2</v>
      </c>
      <c r="S53" s="2">
        <f>Output!O276</f>
        <v>3.2544582203542671E-2</v>
      </c>
      <c r="T53" s="2">
        <f>Output!O306</f>
        <v>3.0419512279196474E-2</v>
      </c>
      <c r="Z53" s="2">
        <v>2038</v>
      </c>
      <c r="AA53" s="2">
        <f t="shared" si="7"/>
        <v>1.7346071649999999</v>
      </c>
      <c r="AB53" s="2">
        <f t="shared" si="7"/>
        <v>1.7346071649999999</v>
      </c>
      <c r="AC53" s="2">
        <f t="shared" si="7"/>
        <v>1.7346071649999999</v>
      </c>
    </row>
    <row r="54" spans="1:29" x14ac:dyDescent="0.25">
      <c r="A54" s="2">
        <v>2039</v>
      </c>
      <c r="B54" s="2">
        <f>Output!O127</f>
        <v>3.4505616388016171E-2</v>
      </c>
      <c r="C54" s="2">
        <f>Output!O157</f>
        <v>3.0874809975180665E-2</v>
      </c>
      <c r="D54" s="2">
        <f>Output!O187</f>
        <v>2.8494888854095762E-2</v>
      </c>
      <c r="F54" s="2">
        <v>2039</v>
      </c>
      <c r="G54" s="2">
        <f t="shared" si="8"/>
        <v>0.77079619701859903</v>
      </c>
      <c r="H54" s="2">
        <f t="shared" si="9"/>
        <v>0.72017780284740851</v>
      </c>
      <c r="I54" s="2">
        <f t="shared" si="10"/>
        <v>0.68846885569523264</v>
      </c>
      <c r="J54" s="2">
        <f t="shared" si="11"/>
        <v>1.8474114739829028</v>
      </c>
      <c r="K54" s="2">
        <f t="shared" si="12"/>
        <v>1.7262495314494513</v>
      </c>
      <c r="L54" s="2">
        <f t="shared" si="13"/>
        <v>1.6505233601864162</v>
      </c>
      <c r="M54" s="2">
        <f t="shared" si="14"/>
        <v>2.9240267509472067</v>
      </c>
      <c r="N54" s="2">
        <f t="shared" si="15"/>
        <v>2.7323212600514952</v>
      </c>
      <c r="O54" s="2">
        <f t="shared" si="16"/>
        <v>2.6125778646776006</v>
      </c>
      <c r="Q54" s="2">
        <v>2039</v>
      </c>
      <c r="R54" s="2">
        <f>Output!O247</f>
        <v>3.5502116962752288E-2</v>
      </c>
      <c r="S54" s="2">
        <f>Output!O277</f>
        <v>3.2168783667474693E-2</v>
      </c>
      <c r="T54" s="2">
        <f>Output!O307</f>
        <v>2.9983850236432491E-2</v>
      </c>
      <c r="Z54" s="2">
        <v>2039</v>
      </c>
      <c r="AA54" s="2">
        <f t="shared" si="7"/>
        <v>1.7346071649999999</v>
      </c>
      <c r="AB54" s="2">
        <f t="shared" si="7"/>
        <v>1.7346071649999999</v>
      </c>
      <c r="AC54" s="2">
        <f t="shared" si="7"/>
        <v>1.7346071649999999</v>
      </c>
    </row>
    <row r="55" spans="1:29" x14ac:dyDescent="0.25">
      <c r="A55" s="2">
        <v>2040</v>
      </c>
      <c r="B55" s="2">
        <f>Output!O128</f>
        <v>3.4177929199008389E-2</v>
      </c>
      <c r="C55" s="2">
        <f>Output!O158</f>
        <v>3.0472978273349147E-2</v>
      </c>
      <c r="D55" s="2">
        <f>Output!O188</f>
        <v>2.8027859319879531E-2</v>
      </c>
      <c r="F55" s="2">
        <v>2040</v>
      </c>
      <c r="G55" s="2">
        <f t="shared" si="8"/>
        <v>0.8143815519973262</v>
      </c>
      <c r="H55" s="2">
        <f t="shared" si="9"/>
        <v>0.75938648545368137</v>
      </c>
      <c r="I55" s="2">
        <f t="shared" si="10"/>
        <v>0.724789110145305</v>
      </c>
      <c r="J55" s="2">
        <f t="shared" si="11"/>
        <v>1.9587431262519288</v>
      </c>
      <c r="K55" s="2">
        <f t="shared" si="12"/>
        <v>1.8264016908153367</v>
      </c>
      <c r="L55" s="2">
        <f t="shared" si="13"/>
        <v>1.7432975028022457</v>
      </c>
      <c r="M55" s="2">
        <f t="shared" si="14"/>
        <v>3.1031047005065293</v>
      </c>
      <c r="N55" s="2">
        <f t="shared" si="15"/>
        <v>2.893416896176991</v>
      </c>
      <c r="O55" s="2">
        <f t="shared" si="16"/>
        <v>2.7618058954591858</v>
      </c>
      <c r="Q55" s="2">
        <v>2040</v>
      </c>
      <c r="R55" s="2">
        <f>Output!O248</f>
        <v>3.5198214340826615E-2</v>
      </c>
      <c r="S55" s="2">
        <f>Output!O278</f>
        <v>3.1796811216107328E-2</v>
      </c>
      <c r="T55" s="2">
        <f>Output!O308</f>
        <v>2.9552021631704922E-2</v>
      </c>
      <c r="Z55" s="2">
        <v>2040</v>
      </c>
      <c r="AA55" s="2">
        <f t="shared" si="7"/>
        <v>1.7346071649999999</v>
      </c>
      <c r="AB55" s="2">
        <f t="shared" si="7"/>
        <v>1.7346071649999999</v>
      </c>
      <c r="AC55" s="2">
        <f t="shared" si="7"/>
        <v>1.7346071649999999</v>
      </c>
    </row>
    <row r="56" spans="1:29" x14ac:dyDescent="0.25">
      <c r="A56" s="2">
        <v>2041</v>
      </c>
      <c r="B56" s="2">
        <f>Output!O129</f>
        <v>3.3903954130881681E-2</v>
      </c>
      <c r="C56" s="2">
        <f>Output!O159</f>
        <v>3.0124850682836976E-2</v>
      </c>
      <c r="D56" s="2">
        <f>Output!O189</f>
        <v>2.7614533896982648E-2</v>
      </c>
      <c r="F56" s="2">
        <v>2041</v>
      </c>
      <c r="G56" s="2">
        <f t="shared" si="8"/>
        <v>0.85764068700050999</v>
      </c>
      <c r="H56" s="2">
        <f t="shared" si="9"/>
        <v>0.79818135143263746</v>
      </c>
      <c r="I56" s="2">
        <f t="shared" si="10"/>
        <v>0.76061852952504538</v>
      </c>
      <c r="J56" s="2">
        <f t="shared" si="11"/>
        <v>2.0334952007522817</v>
      </c>
      <c r="K56" s="2">
        <f t="shared" si="12"/>
        <v>1.8934394785953443</v>
      </c>
      <c r="L56" s="2">
        <f t="shared" si="13"/>
        <v>1.8052109790329107</v>
      </c>
      <c r="M56" s="2">
        <f t="shared" si="14"/>
        <v>3.209349714504051</v>
      </c>
      <c r="N56" s="2">
        <f t="shared" si="15"/>
        <v>2.9886976057580497</v>
      </c>
      <c r="O56" s="2">
        <f t="shared" si="16"/>
        <v>2.849803428540775</v>
      </c>
      <c r="Q56" s="2">
        <v>2041</v>
      </c>
      <c r="R56" s="2">
        <f>Output!O249</f>
        <v>3.4943625538821001E-2</v>
      </c>
      <c r="S56" s="2">
        <f>Output!O279</f>
        <v>3.1474145231324226E-2</v>
      </c>
      <c r="T56" s="2">
        <f>Output!O309</f>
        <v>2.916949949356162E-2</v>
      </c>
      <c r="Z56" s="2">
        <v>2041</v>
      </c>
      <c r="AA56" s="2">
        <f t="shared" ref="AA56:AC65" si="17">0.181/10^3*AA23</f>
        <v>1.7346071649999999</v>
      </c>
      <c r="AB56" s="2">
        <f t="shared" si="17"/>
        <v>1.7346071649999999</v>
      </c>
      <c r="AC56" s="2">
        <f t="shared" si="17"/>
        <v>1.7346071649999999</v>
      </c>
    </row>
    <row r="57" spans="1:29" x14ac:dyDescent="0.25">
      <c r="A57" s="2">
        <v>2042</v>
      </c>
      <c r="B57" s="2">
        <f>Output!O130</f>
        <v>3.3631196516136108E-2</v>
      </c>
      <c r="C57" s="2">
        <f>Output!O160</f>
        <v>2.9777940545705942E-2</v>
      </c>
      <c r="D57" s="2">
        <f>Output!O190</f>
        <v>2.7202425927466904E-2</v>
      </c>
      <c r="F57" s="2">
        <v>2042</v>
      </c>
      <c r="G57" s="2">
        <f t="shared" si="8"/>
        <v>0.90057504251463094</v>
      </c>
      <c r="H57" s="2">
        <f t="shared" si="9"/>
        <v>0.83656384127075734</v>
      </c>
      <c r="I57" s="2">
        <f t="shared" si="10"/>
        <v>0.79595855432093443</v>
      </c>
      <c r="J57" s="2">
        <f t="shared" si="11"/>
        <v>2.1091589631461045</v>
      </c>
      <c r="K57" s="2">
        <f t="shared" si="12"/>
        <v>1.9610814300446833</v>
      </c>
      <c r="L57" s="2">
        <f t="shared" si="13"/>
        <v>1.867491155528596</v>
      </c>
      <c r="M57" s="2">
        <f t="shared" si="14"/>
        <v>3.3177428837775764</v>
      </c>
      <c r="N57" s="2">
        <f t="shared" si="15"/>
        <v>3.0855990188186078</v>
      </c>
      <c r="O57" s="2">
        <f t="shared" si="16"/>
        <v>2.9390237567362569</v>
      </c>
      <c r="Q57" s="2">
        <v>2042</v>
      </c>
      <c r="R57" s="2">
        <f>Output!O250</f>
        <v>3.4690157185625271E-2</v>
      </c>
      <c r="S57" s="2">
        <f>Output!O280</f>
        <v>3.1152599695351009E-2</v>
      </c>
      <c r="T57" s="2">
        <f>Output!O310</f>
        <v>2.8788097804228203E-2</v>
      </c>
      <c r="Z57" s="2">
        <v>2042</v>
      </c>
      <c r="AA57" s="2">
        <f t="shared" si="17"/>
        <v>1.7346071649999999</v>
      </c>
      <c r="AB57" s="2">
        <f t="shared" si="17"/>
        <v>1.7346071649999999</v>
      </c>
      <c r="AC57" s="2">
        <f t="shared" si="17"/>
        <v>1.7346071649999999</v>
      </c>
    </row>
    <row r="58" spans="1:29" x14ac:dyDescent="0.25">
      <c r="A58" s="2">
        <v>2043</v>
      </c>
      <c r="B58" s="2">
        <f>Output!O131</f>
        <v>3.3359888632061498E-2</v>
      </c>
      <c r="C58" s="2">
        <f>Output!O161</f>
        <v>2.9432488148807591E-2</v>
      </c>
      <c r="D58" s="2">
        <f>Output!O191</f>
        <v>2.6791775698183841E-2</v>
      </c>
      <c r="F58" s="2">
        <v>2043</v>
      </c>
      <c r="G58" s="2">
        <f t="shared" si="8"/>
        <v>0.94318633308702138</v>
      </c>
      <c r="H58" s="2">
        <f t="shared" si="9"/>
        <v>0.8745356789770985</v>
      </c>
      <c r="I58" s="2">
        <f t="shared" si="10"/>
        <v>0.83081090854202944</v>
      </c>
      <c r="J58" s="2">
        <f t="shared" si="11"/>
        <v>2.1857560481408354</v>
      </c>
      <c r="K58" s="2">
        <f t="shared" si="12"/>
        <v>2.0293387402816863</v>
      </c>
      <c r="L58" s="2">
        <f t="shared" si="13"/>
        <v>1.9301409533328759</v>
      </c>
      <c r="M58" s="2">
        <f t="shared" si="14"/>
        <v>3.4283257631946467</v>
      </c>
      <c r="N58" s="2">
        <f t="shared" si="15"/>
        <v>3.1841418015862719</v>
      </c>
      <c r="O58" s="2">
        <f t="shared" si="16"/>
        <v>3.0294709981237209</v>
      </c>
      <c r="Q58" s="2">
        <v>2043</v>
      </c>
      <c r="R58" s="2">
        <f>Output!O251</f>
        <v>3.4438022136296126E-2</v>
      </c>
      <c r="S58" s="2">
        <f>Output!O281</f>
        <v>3.0832394816580164E-2</v>
      </c>
      <c r="T58" s="2">
        <f>Output!O311</f>
        <v>2.8408036772097158E-2</v>
      </c>
      <c r="Z58" s="2">
        <v>2043</v>
      </c>
      <c r="AA58" s="2">
        <f t="shared" si="17"/>
        <v>1.7346071649999999</v>
      </c>
      <c r="AB58" s="2">
        <f t="shared" si="17"/>
        <v>1.7346071649999999</v>
      </c>
      <c r="AC58" s="2">
        <f t="shared" si="17"/>
        <v>1.7346071649999999</v>
      </c>
    </row>
    <row r="59" spans="1:29" x14ac:dyDescent="0.25">
      <c r="A59" s="2">
        <v>2044</v>
      </c>
      <c r="B59" s="2">
        <f>Output!O132</f>
        <v>3.3090006449972696E-2</v>
      </c>
      <c r="C59" s="2">
        <f>Output!O162</f>
        <v>2.9088461453895046E-2</v>
      </c>
      <c r="D59" s="2">
        <f>Output!O192</f>
        <v>2.6382543161324868E-2</v>
      </c>
      <c r="F59" s="2">
        <v>2044</v>
      </c>
      <c r="G59" s="2">
        <f t="shared" si="8"/>
        <v>0.98547624487983709</v>
      </c>
      <c r="H59" s="2">
        <f t="shared" si="9"/>
        <v>0.91209855071381685</v>
      </c>
      <c r="I59" s="2">
        <f t="shared" si="10"/>
        <v>0.86517726888876123</v>
      </c>
      <c r="J59" s="2">
        <f t="shared" si="11"/>
        <v>2.2633084231799594</v>
      </c>
      <c r="K59" s="2">
        <f t="shared" si="12"/>
        <v>2.098222542422115</v>
      </c>
      <c r="L59" s="2">
        <f t="shared" si="13"/>
        <v>1.9931629071122214</v>
      </c>
      <c r="M59" s="2">
        <f t="shared" si="14"/>
        <v>3.5411406014800786</v>
      </c>
      <c r="N59" s="2">
        <f t="shared" si="15"/>
        <v>3.2843465341304103</v>
      </c>
      <c r="O59" s="2">
        <f t="shared" si="16"/>
        <v>3.1211485453356795</v>
      </c>
      <c r="Q59" s="2">
        <v>2044</v>
      </c>
      <c r="R59" s="2">
        <f>Output!O252</f>
        <v>3.4187198330826174E-2</v>
      </c>
      <c r="S59" s="2">
        <f>Output!O282</f>
        <v>3.0513501181668522E-2</v>
      </c>
      <c r="T59" s="2">
        <f>Output!O312</f>
        <v>2.8029279630489515E-2</v>
      </c>
      <c r="Z59" s="2">
        <v>2044</v>
      </c>
      <c r="AA59" s="2">
        <f t="shared" si="17"/>
        <v>1.7346071649999999</v>
      </c>
      <c r="AB59" s="2">
        <f t="shared" si="17"/>
        <v>1.7346071649999999</v>
      </c>
      <c r="AC59" s="2">
        <f t="shared" si="17"/>
        <v>1.7346071649999999</v>
      </c>
    </row>
    <row r="60" spans="1:29" x14ac:dyDescent="0.25">
      <c r="A60" s="2">
        <v>2045</v>
      </c>
      <c r="B60" s="2">
        <f>Output!O133</f>
        <v>3.2821525941184551E-2</v>
      </c>
      <c r="C60" s="2">
        <f>Output!O163</f>
        <v>2.8745828422721439E-2</v>
      </c>
      <c r="D60" s="2">
        <f>Output!O193</f>
        <v>2.5974712297766548E-2</v>
      </c>
      <c r="F60" s="2">
        <v>2045</v>
      </c>
      <c r="G60" s="2">
        <f t="shared" si="8"/>
        <v>1.0274464356700597</v>
      </c>
      <c r="H60" s="2">
        <f t="shared" si="9"/>
        <v>0.94925410479616856</v>
      </c>
      <c r="I60" s="2">
        <f t="shared" si="10"/>
        <v>0.89905929313811117</v>
      </c>
      <c r="J60" s="2">
        <f t="shared" si="11"/>
        <v>2.3418383912322014</v>
      </c>
      <c r="K60" s="2">
        <f t="shared" si="12"/>
        <v>2.1677438960331687</v>
      </c>
      <c r="L60" s="2">
        <f t="shared" si="13"/>
        <v>2.0565591946141266</v>
      </c>
      <c r="M60" s="2">
        <f t="shared" si="14"/>
        <v>3.6562303467943407</v>
      </c>
      <c r="N60" s="2">
        <f t="shared" si="15"/>
        <v>3.3862336872701659</v>
      </c>
      <c r="O60" s="2">
        <f t="shared" si="16"/>
        <v>3.2140590960901396</v>
      </c>
      <c r="Q60" s="2">
        <v>2045</v>
      </c>
      <c r="R60" s="2">
        <f>Output!O253</f>
        <v>3.3937663709208039E-2</v>
      </c>
      <c r="S60" s="2">
        <f>Output!O283</f>
        <v>3.0195889377272904E-2</v>
      </c>
      <c r="T60" s="2">
        <f>Output!O313</f>
        <v>2.7651811672733694E-2</v>
      </c>
      <c r="Z60" s="2">
        <v>2045</v>
      </c>
      <c r="AA60" s="2">
        <f t="shared" si="17"/>
        <v>1.7346071649999999</v>
      </c>
      <c r="AB60" s="2">
        <f t="shared" si="17"/>
        <v>1.7346071649999999</v>
      </c>
      <c r="AC60" s="2">
        <f t="shared" si="17"/>
        <v>1.7346071649999999</v>
      </c>
    </row>
    <row r="61" spans="1:29" x14ac:dyDescent="0.25">
      <c r="A61" s="2">
        <v>2046</v>
      </c>
      <c r="B61" s="2">
        <f>Output!O134</f>
        <v>3.255439904832675E-2</v>
      </c>
      <c r="C61" s="2">
        <f>Output!O164</f>
        <v>2.8404557017039894E-2</v>
      </c>
      <c r="D61" s="2">
        <f>Output!O194</f>
        <v>2.5568243059700294E-2</v>
      </c>
      <c r="F61" s="2">
        <v>2046</v>
      </c>
      <c r="G61" s="2">
        <f t="shared" si="8"/>
        <v>1.0690985067934973</v>
      </c>
      <c r="H61" s="2">
        <f t="shared" si="9"/>
        <v>0.98600395202168722</v>
      </c>
      <c r="I61" s="2">
        <f t="shared" si="10"/>
        <v>0.93245859208761284</v>
      </c>
      <c r="J61" s="2">
        <f t="shared" si="11"/>
        <v>2.4213685398557523</v>
      </c>
      <c r="K61" s="2">
        <f t="shared" si="12"/>
        <v>2.2379137755351195</v>
      </c>
      <c r="L61" s="2">
        <f t="shared" si="13"/>
        <v>2.1203315626556671</v>
      </c>
      <c r="M61" s="2">
        <f t="shared" si="14"/>
        <v>3.7736385729180055</v>
      </c>
      <c r="N61" s="2">
        <f t="shared" si="15"/>
        <v>3.4898235990485489</v>
      </c>
      <c r="O61" s="2">
        <f t="shared" si="16"/>
        <v>3.3082045332237193</v>
      </c>
      <c r="Q61" s="2">
        <v>2046</v>
      </c>
      <c r="R61" s="2">
        <f>Output!O254</f>
        <v>3.3689374543108282E-2</v>
      </c>
      <c r="S61" s="2">
        <f>Output!O284</f>
        <v>2.987953038173145E-2</v>
      </c>
      <c r="T61" s="2">
        <f>Output!O314</f>
        <v>2.7275596523832043E-2</v>
      </c>
      <c r="Z61" s="2">
        <v>2046</v>
      </c>
      <c r="AA61" s="2">
        <f t="shared" si="17"/>
        <v>1.7346071649999999</v>
      </c>
      <c r="AB61" s="2">
        <f t="shared" si="17"/>
        <v>1.7346071649999999</v>
      </c>
      <c r="AC61" s="2">
        <f t="shared" si="17"/>
        <v>1.7346071649999999</v>
      </c>
    </row>
    <row r="62" spans="1:29" x14ac:dyDescent="0.25">
      <c r="A62" s="2">
        <v>2047</v>
      </c>
      <c r="B62" s="2">
        <f>Output!O135</f>
        <v>3.2288617761837578E-2</v>
      </c>
      <c r="C62" s="2">
        <f>Output!O165</f>
        <v>2.806462320816526E-2</v>
      </c>
      <c r="D62" s="2">
        <f>Output!O195</f>
        <v>2.516311141844095E-2</v>
      </c>
      <c r="F62" s="2">
        <v>2047</v>
      </c>
      <c r="G62" s="2">
        <f t="shared" si="8"/>
        <v>1.1104340497950547</v>
      </c>
      <c r="H62" s="2">
        <f t="shared" si="9"/>
        <v>1.0223496744735523</v>
      </c>
      <c r="I62" s="2">
        <f t="shared" si="10"/>
        <v>0.9653767478204458</v>
      </c>
      <c r="J62" s="2">
        <f t="shared" si="11"/>
        <v>2.5019218301563648</v>
      </c>
      <c r="K62" s="2">
        <f t="shared" si="12"/>
        <v>2.3087430744689761</v>
      </c>
      <c r="L62" s="2">
        <f t="shared" si="13"/>
        <v>2.1844813369747746</v>
      </c>
      <c r="M62" s="2">
        <f t="shared" si="14"/>
        <v>3.8934096105176734</v>
      </c>
      <c r="N62" s="2">
        <f t="shared" si="15"/>
        <v>3.5951364744643968</v>
      </c>
      <c r="O62" s="2">
        <f t="shared" si="16"/>
        <v>3.4035859261291015</v>
      </c>
      <c r="Q62" s="2">
        <v>2047</v>
      </c>
      <c r="R62" s="2">
        <f>Output!O255</f>
        <v>3.3442323087509787E-2</v>
      </c>
      <c r="S62" s="2">
        <f>Output!O285</f>
        <v>2.9564401743355465E-2</v>
      </c>
      <c r="T62" s="2">
        <f>Output!O315</f>
        <v>2.6900611732095861E-2</v>
      </c>
      <c r="Z62" s="2">
        <v>2047</v>
      </c>
      <c r="AA62" s="2">
        <f t="shared" si="17"/>
        <v>1.7346071649999999</v>
      </c>
      <c r="AB62" s="2">
        <f t="shared" si="17"/>
        <v>1.7346071649999999</v>
      </c>
      <c r="AC62" s="2">
        <f t="shared" si="17"/>
        <v>1.7346071649999999</v>
      </c>
    </row>
    <row r="63" spans="1:29" x14ac:dyDescent="0.25">
      <c r="A63" s="2">
        <v>2048</v>
      </c>
      <c r="B63" s="2">
        <f>Output!O136</f>
        <v>3.2024142033908444E-2</v>
      </c>
      <c r="C63" s="2">
        <f>Output!O166</f>
        <v>2.7725994957850664E-2</v>
      </c>
      <c r="D63" s="2">
        <f>Output!O196</f>
        <v>2.4759285335741642E-2</v>
      </c>
      <c r="F63" s="2">
        <v>2048</v>
      </c>
      <c r="G63" s="2">
        <f t="shared" si="8"/>
        <v>1.1514546089110105</v>
      </c>
      <c r="H63" s="2">
        <f t="shared" si="9"/>
        <v>1.0582928163880425</v>
      </c>
      <c r="I63" s="2">
        <f t="shared" si="10"/>
        <v>0.99781530457288858</v>
      </c>
      <c r="J63" s="2">
        <f t="shared" si="11"/>
        <v>2.5835215272657477</v>
      </c>
      <c r="K63" s="2">
        <f t="shared" si="12"/>
        <v>2.3802425751240301</v>
      </c>
      <c r="L63" s="2">
        <f t="shared" si="13"/>
        <v>2.2490093800514783</v>
      </c>
      <c r="M63" s="2">
        <f t="shared" si="14"/>
        <v>4.0155884456204829</v>
      </c>
      <c r="N63" s="2">
        <f t="shared" si="15"/>
        <v>3.702192333860014</v>
      </c>
      <c r="O63" s="2">
        <f t="shared" si="16"/>
        <v>3.5002034555300652</v>
      </c>
      <c r="Q63" s="2">
        <v>2048</v>
      </c>
      <c r="R63" s="2">
        <f>Output!O256</f>
        <v>3.3196472575733584E-2</v>
      </c>
      <c r="S63" s="2">
        <f>Output!O286</f>
        <v>2.9250474048801777E-2</v>
      </c>
      <c r="T63" s="2">
        <f>Output!O316</f>
        <v>2.652682788418197E-2</v>
      </c>
      <c r="Z63" s="2">
        <v>2048</v>
      </c>
      <c r="AA63" s="2">
        <f t="shared" si="17"/>
        <v>1.7346071649999999</v>
      </c>
      <c r="AB63" s="2">
        <f t="shared" si="17"/>
        <v>1.7346071649999999</v>
      </c>
      <c r="AC63" s="2">
        <f t="shared" si="17"/>
        <v>1.7346071649999999</v>
      </c>
    </row>
    <row r="64" spans="1:29" x14ac:dyDescent="0.25">
      <c r="A64" s="2">
        <v>2049</v>
      </c>
      <c r="B64" s="2">
        <f>Output!O137</f>
        <v>3.1760939826292474E-2</v>
      </c>
      <c r="C64" s="2">
        <f>Output!O167</f>
        <v>2.738864823741095E-2</v>
      </c>
      <c r="D64" s="2">
        <f>Output!O197</f>
        <v>2.4356740782917219E-2</v>
      </c>
      <c r="F64" s="2">
        <v>2049</v>
      </c>
      <c r="G64" s="2">
        <f t="shared" si="8"/>
        <v>1.1921616905307424</v>
      </c>
      <c r="H64" s="2">
        <f t="shared" si="9"/>
        <v>1.0938348936162607</v>
      </c>
      <c r="I64" s="2">
        <f t="shared" si="10"/>
        <v>1.0297757781960442</v>
      </c>
      <c r="J64" s="2">
        <f t="shared" si="11"/>
        <v>2.6661912184295735</v>
      </c>
      <c r="K64" s="2">
        <f t="shared" si="12"/>
        <v>2.4524229533497537</v>
      </c>
      <c r="L64" s="2">
        <f t="shared" si="13"/>
        <v>2.3139160837193518</v>
      </c>
      <c r="M64" s="2">
        <f t="shared" si="14"/>
        <v>4.1402207463284038</v>
      </c>
      <c r="N64" s="2">
        <f t="shared" si="15"/>
        <v>3.811011013083244</v>
      </c>
      <c r="O64" s="2">
        <f t="shared" si="16"/>
        <v>3.5980563892426574</v>
      </c>
      <c r="Q64" s="2">
        <v>2049</v>
      </c>
      <c r="R64" s="2">
        <f>Output!O257</f>
        <v>3.29517935944365E-2</v>
      </c>
      <c r="S64" s="2">
        <f>Output!O287</f>
        <v>2.8937725238062997E-2</v>
      </c>
      <c r="T64" s="2">
        <f>Output!O317</f>
        <v>2.615422292008299E-2</v>
      </c>
      <c r="Z64" s="2">
        <v>2049</v>
      </c>
      <c r="AA64" s="2">
        <f t="shared" si="17"/>
        <v>1.7346071649999999</v>
      </c>
      <c r="AB64" s="2">
        <f t="shared" si="17"/>
        <v>1.7346071649999999</v>
      </c>
      <c r="AC64" s="2">
        <f t="shared" si="17"/>
        <v>1.7346071649999999</v>
      </c>
    </row>
    <row r="65" spans="1:29" x14ac:dyDescent="0.25">
      <c r="A65" s="2">
        <v>2050</v>
      </c>
      <c r="B65" s="2">
        <f>Output!O138</f>
        <v>3.1495486931833738E-2</v>
      </c>
      <c r="C65" s="2">
        <f>Output!O168</f>
        <v>2.7049050830128474E-2</v>
      </c>
      <c r="D65" s="2">
        <f>Output!O198</f>
        <v>2.3951937533688312E-2</v>
      </c>
      <c r="F65" s="2">
        <v>2050</v>
      </c>
      <c r="G65" s="2">
        <f t="shared" si="8"/>
        <v>1.2325526378845471</v>
      </c>
      <c r="H65" s="2">
        <f t="shared" si="9"/>
        <v>1.1289732493885034</v>
      </c>
      <c r="I65" s="2">
        <f t="shared" si="10"/>
        <v>1.0612555024584838</v>
      </c>
      <c r="J65" s="2">
        <f t="shared" si="11"/>
        <v>2.7499462587800445</v>
      </c>
      <c r="K65" s="2">
        <f t="shared" si="12"/>
        <v>2.5252861714311239</v>
      </c>
      <c r="L65" s="2">
        <f t="shared" si="13"/>
        <v>2.3791927298135165</v>
      </c>
      <c r="M65" s="2">
        <f t="shared" si="14"/>
        <v>4.2673398796755411</v>
      </c>
      <c r="N65" s="2">
        <f t="shared" si="15"/>
        <v>3.9215990934737412</v>
      </c>
      <c r="O65" s="2">
        <f t="shared" si="16"/>
        <v>3.697129957168547</v>
      </c>
      <c r="Q65" s="2">
        <v>2050</v>
      </c>
      <c r="R65" s="2">
        <f>Output!O258</f>
        <v>3.2705050675869339E-2</v>
      </c>
      <c r="S65" s="2">
        <f>Output!O288</f>
        <v>2.862291249005414E-2</v>
      </c>
      <c r="T65" s="2">
        <f>Output!O318</f>
        <v>2.5779546665378138E-2</v>
      </c>
      <c r="Z65" s="2">
        <v>2050</v>
      </c>
      <c r="AA65" s="2">
        <f t="shared" si="17"/>
        <v>1.7346071649999999</v>
      </c>
      <c r="AB65" s="2">
        <f t="shared" si="17"/>
        <v>1.7346071649999999</v>
      </c>
      <c r="AC65" s="2">
        <f t="shared" si="17"/>
        <v>1.7346071649999999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C9D-067E-4C63-A600-F5BB57804693}">
  <dimension ref="A2:AC65"/>
  <sheetViews>
    <sheetView workbookViewId="0">
      <selection activeCell="G2" sqref="G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58971.345999999998</v>
      </c>
      <c r="B2" s="2">
        <v>0.72362379271785282</v>
      </c>
      <c r="D2" s="2">
        <v>1</v>
      </c>
      <c r="E2" s="2">
        <v>0.27633542452654136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3.0870000000000002</v>
      </c>
      <c r="C6" s="2">
        <v>3.0870000000000002</v>
      </c>
      <c r="D6" s="2">
        <v>3.0870000000000002</v>
      </c>
      <c r="F6" s="2">
        <v>2024</v>
      </c>
      <c r="G6" s="2">
        <f>(B9-$B$6)*$B$2*Output!$P$98*$D$2/Output!$P$95/1000000</f>
        <v>99.823861711614782</v>
      </c>
      <c r="H6" s="2">
        <f>(C9-$B$6)*$B$2*Output!$P$98*$D$2/Output!$P$95/1000000</f>
        <v>200.09715144988405</v>
      </c>
      <c r="I6" s="2">
        <f>(D9-$B$6)*$B$2*Output!$P$98*$D$2/Output!$P$95/1000000</f>
        <v>300.37044118815305</v>
      </c>
      <c r="K6" s="2">
        <v>2024</v>
      </c>
      <c r="L6" s="2">
        <f>(B9-$B$6)*$B$2*Output!$P$101*$E$2/Output!$P$95/1000000</f>
        <v>74.932844347967759</v>
      </c>
      <c r="M6" s="2">
        <f>(C9-$B$6)*$B$2*Output!$P$101*$E$2/Output!$P$95/1000000</f>
        <v>150.20305212577566</v>
      </c>
      <c r="N6" s="2">
        <f>(D9-$B$6)*$B$2*Output!$P$101*$E$2/Output!$P$95/1000000</f>
        <v>225.47325990358328</v>
      </c>
      <c r="P6" s="2">
        <v>2024</v>
      </c>
      <c r="Q6" s="2">
        <f>($A$2-(G6*2+L6*1.204))/$A$2*100</f>
        <v>99.508461502611496</v>
      </c>
      <c r="R6" s="2">
        <f t="shared" ref="R6:S21" si="0">($A$2-(H6*2+M6*1.204))/$A$2*100</f>
        <v>99.014709995496446</v>
      </c>
      <c r="S6" s="2">
        <f t="shared" si="0"/>
        <v>98.520958488381424</v>
      </c>
      <c r="U6" s="2">
        <v>2024</v>
      </c>
      <c r="V6" s="2">
        <f>100-Q6</f>
        <v>0.49153849738850397</v>
      </c>
      <c r="W6" s="2">
        <f t="shared" ref="W6:X21" si="1">100-R6</f>
        <v>0.98529000450355397</v>
      </c>
      <c r="X6" s="2">
        <f t="shared" si="1"/>
        <v>1.4790415116185756</v>
      </c>
      <c r="Z6" s="2">
        <v>2024</v>
      </c>
      <c r="AA6" s="2">
        <f>V6/100*$A$2</f>
        <v>289.86686801817564</v>
      </c>
      <c r="AB6" s="2">
        <f t="shared" ref="AB6:AC21" si="2">W6/100*$A$2</f>
        <v>581.03877765920629</v>
      </c>
      <c r="AC6" s="2">
        <f t="shared" si="2"/>
        <v>872.21068730022034</v>
      </c>
    </row>
    <row r="7" spans="1:29" x14ac:dyDescent="0.25">
      <c r="F7" s="2">
        <v>2025</v>
      </c>
      <c r="G7" s="2">
        <f>(B10-$B$6)*$B$2*Output!$P$98*$D$2/Output!$P$95/1000000</f>
        <v>199.64772342322993</v>
      </c>
      <c r="H7" s="2">
        <f>(C10-$B$6)*$B$2*Output!$P$98*$D$2/Output!$P$95/1000000</f>
        <v>419.67954393931529</v>
      </c>
      <c r="I7" s="2">
        <f>(D10-$B$6)*$B$2*Output!$P$98*$D$2/Output!$P$95/1000000</f>
        <v>639.71136445540071</v>
      </c>
      <c r="K7" s="2">
        <v>2025</v>
      </c>
      <c r="L7" s="2">
        <f>(B10-$B$6)*$B$2*Output!$P$101*$E$2/Output!$P$95/1000000</f>
        <v>149.86568869593577</v>
      </c>
      <c r="M7" s="2">
        <f>(C10-$B$6)*$B$2*Output!$P$101*$E$2/Output!$P$95/1000000</f>
        <v>315.03271264822024</v>
      </c>
      <c r="N7" s="2">
        <f>(D10-$B$6)*$B$2*Output!$P$101*$E$2/Output!$P$95/1000000</f>
        <v>480.19973660050476</v>
      </c>
      <c r="P7" s="2">
        <v>2025</v>
      </c>
      <c r="Q7" s="2">
        <f t="shared" ref="Q7:S32" si="3">($A$2-(G7*2+L7*1.204))/$A$2*100</f>
        <v>99.016923005222964</v>
      </c>
      <c r="R7" s="2">
        <f t="shared" si="0"/>
        <v>97.933473531523106</v>
      </c>
      <c r="S7" s="2">
        <f t="shared" si="0"/>
        <v>96.850024057823248</v>
      </c>
      <c r="U7" s="2">
        <v>2025</v>
      </c>
      <c r="V7" s="2">
        <f t="shared" ref="V7:X32" si="4">100-Q7</f>
        <v>0.98307699477703636</v>
      </c>
      <c r="W7" s="2">
        <f t="shared" si="1"/>
        <v>2.0665264684768943</v>
      </c>
      <c r="X7" s="2">
        <f t="shared" si="1"/>
        <v>3.1499759421767521</v>
      </c>
      <c r="Z7" s="2">
        <v>2025</v>
      </c>
      <c r="AA7" s="2">
        <f t="shared" ref="AA7:AC32" si="5">V7/100*$A$2</f>
        <v>579.73373603636799</v>
      </c>
      <c r="AB7" s="2">
        <f t="shared" si="2"/>
        <v>1218.6584739070902</v>
      </c>
      <c r="AC7" s="2">
        <f t="shared" si="2"/>
        <v>1857.5832117778123</v>
      </c>
    </row>
    <row r="8" spans="1:29" x14ac:dyDescent="0.25">
      <c r="F8" s="2">
        <v>2026</v>
      </c>
      <c r="G8" s="2">
        <f>(B11-$B$6)*$B$2*Output!$P$98*$D$2/Output!$P$95/1000000</f>
        <v>299.47158513484504</v>
      </c>
      <c r="H8" s="2">
        <f>(C11-$B$6)*$B$2*Output!$P$98*$D$2/Output!$P$95/1000000</f>
        <v>661.2752199538819</v>
      </c>
      <c r="I8" s="2">
        <f>(D11-$B$6)*$B$2*Output!$P$98*$D$2/Output!$P$95/1000000</f>
        <v>1023.0788547729189</v>
      </c>
      <c r="K8" s="2">
        <v>2026</v>
      </c>
      <c r="L8" s="2">
        <f>(B11-$B$6)*$B$2*Output!$P$101*$E$2/Output!$P$95/1000000</f>
        <v>224.7985330439038</v>
      </c>
      <c r="M8" s="2">
        <f>(C11-$B$6)*$B$2*Output!$P$101*$E$2/Output!$P$95/1000000</f>
        <v>496.38665824332622</v>
      </c>
      <c r="N8" s="2">
        <f>(D11-$B$6)*$B$2*Output!$P$101*$E$2/Output!$P$95/1000000</f>
        <v>767.97478344274862</v>
      </c>
      <c r="P8" s="2">
        <v>2026</v>
      </c>
      <c r="Q8" s="2">
        <f t="shared" si="3"/>
        <v>98.52538450783446</v>
      </c>
      <c r="R8" s="2">
        <f t="shared" si="0"/>
        <v>96.743842379936979</v>
      </c>
      <c r="S8" s="2">
        <f t="shared" si="0"/>
        <v>94.962300252039512</v>
      </c>
      <c r="U8" s="2">
        <v>2026</v>
      </c>
      <c r="V8" s="2">
        <f t="shared" si="4"/>
        <v>1.4746154921655403</v>
      </c>
      <c r="W8" s="2">
        <f t="shared" si="1"/>
        <v>3.2561576200630213</v>
      </c>
      <c r="X8" s="2">
        <f t="shared" si="1"/>
        <v>5.0376997479604881</v>
      </c>
      <c r="Z8" s="2">
        <v>2026</v>
      </c>
      <c r="AA8" s="2">
        <f t="shared" si="5"/>
        <v>869.60060405454374</v>
      </c>
      <c r="AB8" s="2">
        <f t="shared" si="2"/>
        <v>1920.1999764327297</v>
      </c>
      <c r="AC8" s="2">
        <f t="shared" si="2"/>
        <v>2970.7993488109073</v>
      </c>
    </row>
    <row r="9" spans="1:29" x14ac:dyDescent="0.25">
      <c r="A9" s="2">
        <v>2024</v>
      </c>
      <c r="B9" s="2">
        <v>3.2201043930635835</v>
      </c>
      <c r="C9" s="2">
        <v>3.3538080501076211</v>
      </c>
      <c r="D9" s="2">
        <v>3.4875117071516581</v>
      </c>
      <c r="F9" s="2">
        <v>2027</v>
      </c>
      <c r="G9" s="2">
        <f>(B12-$B$6)*$B$2*Output!$P$98*$D$2/Output!$P$95/1000000</f>
        <v>399.29544684646015</v>
      </c>
      <c r="H9" s="2">
        <f>(C12-$B$6)*$B$2*Output!$P$98*$D$2/Output!$P$95/1000000</f>
        <v>927.74021375489406</v>
      </c>
      <c r="I9" s="2">
        <f>(D12-$B$6)*$B$2*Output!$P$98*$D$2/Output!$P$95/1000000</f>
        <v>1456.1849806633284</v>
      </c>
      <c r="K9" s="2">
        <v>2027</v>
      </c>
      <c r="L9" s="2">
        <f>(B12-$B$6)*$B$2*Output!$P$101*$E$2/Output!$P$95/1000000</f>
        <v>299.73137739187189</v>
      </c>
      <c r="M9" s="2">
        <f>(C12-$B$6)*$B$2*Output!$P$101*$E$2/Output!$P$95/1000000</f>
        <v>696.40877281906614</v>
      </c>
      <c r="N9" s="2">
        <f>(D12-$B$6)*$B$2*Output!$P$101*$E$2/Output!$P$95/1000000</f>
        <v>1093.0861682462612</v>
      </c>
      <c r="P9" s="2">
        <v>2027</v>
      </c>
      <c r="Q9" s="2">
        <f t="shared" si="3"/>
        <v>98.033846010445941</v>
      </c>
      <c r="R9" s="2">
        <f t="shared" si="0"/>
        <v>95.431753262026703</v>
      </c>
      <c r="S9" s="2">
        <f t="shared" si="0"/>
        <v>92.829660513607479</v>
      </c>
      <c r="U9" s="2">
        <v>2027</v>
      </c>
      <c r="V9" s="2">
        <f t="shared" si="4"/>
        <v>1.9661539895540585</v>
      </c>
      <c r="W9" s="2">
        <f t="shared" si="1"/>
        <v>4.5682467379732969</v>
      </c>
      <c r="X9" s="2">
        <f t="shared" si="1"/>
        <v>7.1703394863925212</v>
      </c>
      <c r="Z9" s="2">
        <v>2027</v>
      </c>
      <c r="AA9" s="2">
        <f t="shared" si="5"/>
        <v>1159.4674720727276</v>
      </c>
      <c r="AB9" s="2">
        <f t="shared" si="2"/>
        <v>2693.9565899839463</v>
      </c>
      <c r="AC9" s="2">
        <f t="shared" si="2"/>
        <v>4228.4457078951564</v>
      </c>
    </row>
    <row r="10" spans="1:29" x14ac:dyDescent="0.25">
      <c r="A10" s="2">
        <v>2025</v>
      </c>
      <c r="B10" s="2">
        <v>3.3532087861271673</v>
      </c>
      <c r="C10" s="2">
        <v>3.6465975753635309</v>
      </c>
      <c r="D10" s="2">
        <v>3.9399863645998945</v>
      </c>
      <c r="F10" s="2">
        <v>2028</v>
      </c>
      <c r="G10" s="2">
        <f>(B13-$B$6)*$B$2*Output!$P$98*$D$2/Output!$P$95/1000000</f>
        <v>499.11930855807526</v>
      </c>
      <c r="H10" s="2">
        <f>(C13-$B$6)*$B$2*Output!$P$98*$D$2/Output!$P$95/1000000</f>
        <v>1222.3011054921244</v>
      </c>
      <c r="I10" s="2">
        <f>(D13-$B$6)*$B$2*Output!$P$98*$D$2/Output!$P$95/1000000</f>
        <v>1945.4829024261742</v>
      </c>
      <c r="K10" s="2">
        <v>2028</v>
      </c>
      <c r="L10" s="2">
        <f>(B13-$B$6)*$B$2*Output!$P$101*$E$2/Output!$P$95/1000000</f>
        <v>374.66422173983983</v>
      </c>
      <c r="M10" s="2">
        <f>(C13-$B$6)*$B$2*Output!$P$101*$E$2/Output!$P$95/1000000</f>
        <v>917.52109078678814</v>
      </c>
      <c r="N10" s="2">
        <f>(D13-$B$6)*$B$2*Output!$P$101*$E$2/Output!$P$95/1000000</f>
        <v>1460.3779598337369</v>
      </c>
      <c r="P10" s="2">
        <v>2028</v>
      </c>
      <c r="Q10" s="2">
        <f t="shared" si="3"/>
        <v>97.542307513057409</v>
      </c>
      <c r="R10" s="2">
        <f t="shared" si="0"/>
        <v>93.981318309587948</v>
      </c>
      <c r="S10" s="2">
        <f t="shared" si="0"/>
        <v>90.420329106118487</v>
      </c>
      <c r="U10" s="2">
        <v>2028</v>
      </c>
      <c r="V10" s="2">
        <f t="shared" si="4"/>
        <v>2.4576924869425909</v>
      </c>
      <c r="W10" s="2">
        <f t="shared" si="1"/>
        <v>6.0186816904120519</v>
      </c>
      <c r="X10" s="2">
        <f t="shared" si="1"/>
        <v>9.5796708938815129</v>
      </c>
      <c r="Z10" s="2">
        <v>2028</v>
      </c>
      <c r="AA10" s="2">
        <f t="shared" si="5"/>
        <v>1449.33434009092</v>
      </c>
      <c r="AB10" s="2">
        <f t="shared" si="2"/>
        <v>3549.2976042915398</v>
      </c>
      <c r="AC10" s="2">
        <f t="shared" si="2"/>
        <v>5649.2608684921597</v>
      </c>
    </row>
    <row r="11" spans="1:29" x14ac:dyDescent="0.25">
      <c r="A11" s="2">
        <v>2026</v>
      </c>
      <c r="B11" s="2">
        <v>3.4863131791907511</v>
      </c>
      <c r="C11" s="2">
        <v>3.9687394487725758</v>
      </c>
      <c r="D11" s="2">
        <v>4.4511657183544004</v>
      </c>
      <c r="F11" s="2">
        <v>2029</v>
      </c>
      <c r="G11" s="2">
        <f>(B14-$B$6)*$B$2*Output!$P$98*$D$2/Output!$P$95/1000000</f>
        <v>598.94317026969043</v>
      </c>
      <c r="H11" s="2">
        <f>(C14-$B$6)*$B$2*Output!$P$98*$D$2/Output!$P$95/1000000</f>
        <v>1548.603096346782</v>
      </c>
      <c r="I11" s="2">
        <f>(D14-$B$6)*$B$2*Output!$P$98*$D$2/Output!$P$95/1000000</f>
        <v>2498.2630224238737</v>
      </c>
      <c r="K11" s="2">
        <v>2029</v>
      </c>
      <c r="L11" s="2">
        <f>(B14-$B$6)*$B$2*Output!$P$101*$E$2/Output!$P$95/1000000</f>
        <v>449.59706608780789</v>
      </c>
      <c r="M11" s="2">
        <f>(C14-$B$6)*$B$2*Output!$P$101*$E$2/Output!$P$95/1000000</f>
        <v>1162.4598846974145</v>
      </c>
      <c r="N11" s="2">
        <f>(D14-$B$6)*$B$2*Output!$P$101*$E$2/Output!$P$95/1000000</f>
        <v>1875.3227033070209</v>
      </c>
      <c r="P11" s="2">
        <v>2029</v>
      </c>
      <c r="Q11" s="2">
        <f t="shared" si="3"/>
        <v>97.050769015668891</v>
      </c>
      <c r="R11" s="2">
        <f t="shared" si="0"/>
        <v>92.374588340124959</v>
      </c>
      <c r="S11" s="2">
        <f t="shared" si="0"/>
        <v>87.698407664581026</v>
      </c>
      <c r="U11" s="2">
        <v>2029</v>
      </c>
      <c r="V11" s="2">
        <f t="shared" si="4"/>
        <v>2.9492309843311091</v>
      </c>
      <c r="W11" s="2">
        <f t="shared" si="1"/>
        <v>7.6254116598750414</v>
      </c>
      <c r="X11" s="2">
        <f t="shared" si="1"/>
        <v>12.301592335418974</v>
      </c>
      <c r="Z11" s="2">
        <v>2029</v>
      </c>
      <c r="AA11" s="2">
        <f t="shared" si="5"/>
        <v>1739.2012081091041</v>
      </c>
      <c r="AB11" s="2">
        <f t="shared" si="2"/>
        <v>4496.8078938692543</v>
      </c>
      <c r="AC11" s="2">
        <f t="shared" si="2"/>
        <v>7254.4145796294033</v>
      </c>
    </row>
    <row r="12" spans="1:29" x14ac:dyDescent="0.25">
      <c r="A12" s="2">
        <v>2027</v>
      </c>
      <c r="B12" s="2">
        <v>3.6194175722543349</v>
      </c>
      <c r="C12" s="2">
        <v>4.3240418851283158</v>
      </c>
      <c r="D12" s="2">
        <v>5.0286661980022975</v>
      </c>
      <c r="F12" s="2">
        <v>2030</v>
      </c>
      <c r="G12" s="2">
        <f>(B15-$B$6)*$B$2*Output!$P$98*$D$2/Output!$P$95/1000000</f>
        <v>698.76703198130554</v>
      </c>
      <c r="H12" s="2">
        <f>(C15-$B$6)*$B$2*Output!$P$98*$D$2/Output!$P$95/1000000</f>
        <v>1910.7643210109266</v>
      </c>
      <c r="I12" s="2">
        <f>(D15-$B$6)*$B$2*Output!$P$98*$D$2/Output!$P$95/1000000</f>
        <v>3122.7616100405489</v>
      </c>
      <c r="K12" s="2">
        <v>2030</v>
      </c>
      <c r="L12" s="2">
        <f>(B15-$B$6)*$B$2*Output!$P$101*$E$2/Output!$P$95/1000000</f>
        <v>524.52991043577595</v>
      </c>
      <c r="M12" s="2">
        <f>(C15-$B$6)*$B$2*Output!$P$101*$E$2/Output!$P$95/1000000</f>
        <v>1434.3164349381486</v>
      </c>
      <c r="N12" s="2">
        <f>(D15-$B$6)*$B$2*Output!$P$101*$E$2/Output!$P$95/1000000</f>
        <v>2344.1029594405227</v>
      </c>
      <c r="P12" s="2">
        <v>2030</v>
      </c>
      <c r="Q12" s="2">
        <f t="shared" si="3"/>
        <v>96.559230518280373</v>
      </c>
      <c r="R12" s="2">
        <f t="shared" si="0"/>
        <v>90.591285419045064</v>
      </c>
      <c r="S12" s="2">
        <f t="shared" si="0"/>
        <v>84.623340319809742</v>
      </c>
      <c r="U12" s="2">
        <v>2030</v>
      </c>
      <c r="V12" s="2">
        <f t="shared" si="4"/>
        <v>3.4407694817196273</v>
      </c>
      <c r="W12" s="2">
        <f t="shared" si="1"/>
        <v>9.4087145809549355</v>
      </c>
      <c r="X12" s="2">
        <f t="shared" si="1"/>
        <v>15.376659680190258</v>
      </c>
      <c r="Z12" s="2">
        <v>2030</v>
      </c>
      <c r="AA12" s="2">
        <f t="shared" si="5"/>
        <v>2029.0680761272879</v>
      </c>
      <c r="AB12" s="2">
        <f t="shared" si="2"/>
        <v>5548.445629687385</v>
      </c>
      <c r="AC12" s="2">
        <f t="shared" si="2"/>
        <v>9067.8231832474903</v>
      </c>
    </row>
    <row r="13" spans="1:29" x14ac:dyDescent="0.25">
      <c r="A13" s="2">
        <v>2028</v>
      </c>
      <c r="B13" s="2">
        <v>3.7525219653179187</v>
      </c>
      <c r="C13" s="2">
        <v>4.716807182349732</v>
      </c>
      <c r="D13" s="2">
        <v>5.6810923993815461</v>
      </c>
      <c r="F13" s="2">
        <v>2031</v>
      </c>
      <c r="G13" s="2">
        <f>(B16-$B$6)*$B$2*Output!$P$98*$D$2/Output!$P$95/1000000</f>
        <v>798.59089369292064</v>
      </c>
      <c r="H13" s="2">
        <f>(C16-$B$6)*$B$2*Output!$P$98*$D$2/Output!$P$95/1000000</f>
        <v>2093.9759784442067</v>
      </c>
      <c r="I13" s="2">
        <f>(D16-$B$6)*$B$2*Output!$P$98*$D$2/Output!$P$95/1000000</f>
        <v>3389.3610631954907</v>
      </c>
      <c r="K13" s="2">
        <v>2031</v>
      </c>
      <c r="L13" s="2">
        <f>(B16-$B$6)*$B$2*Output!$P$101*$E$2/Output!$P$95/1000000</f>
        <v>599.46275478374389</v>
      </c>
      <c r="M13" s="2">
        <f>(C16-$B$6)*$B$2*Output!$P$101*$E$2/Output!$P$95/1000000</f>
        <v>1571.8443803991463</v>
      </c>
      <c r="N13" s="2">
        <f>(D16-$B$6)*$B$2*Output!$P$101*$E$2/Output!$P$95/1000000</f>
        <v>2544.2260060145481</v>
      </c>
      <c r="P13" s="2">
        <v>2031</v>
      </c>
      <c r="Q13" s="2">
        <f t="shared" si="3"/>
        <v>96.067692020891855</v>
      </c>
      <c r="R13" s="2">
        <f t="shared" si="0"/>
        <v>89.689140568558528</v>
      </c>
      <c r="S13" s="2">
        <f t="shared" si="0"/>
        <v>83.310589116225202</v>
      </c>
      <c r="U13" s="2">
        <v>2031</v>
      </c>
      <c r="V13" s="2">
        <f t="shared" si="4"/>
        <v>3.9323079791081454</v>
      </c>
      <c r="W13" s="2">
        <f t="shared" si="1"/>
        <v>10.310859431441472</v>
      </c>
      <c r="X13" s="2">
        <f t="shared" si="1"/>
        <v>16.689410883774798</v>
      </c>
      <c r="Z13" s="2">
        <v>2031</v>
      </c>
      <c r="AA13" s="2">
        <f t="shared" si="5"/>
        <v>2318.9349441454719</v>
      </c>
      <c r="AB13" s="2">
        <f t="shared" si="2"/>
        <v>6080.4525908889827</v>
      </c>
      <c r="AC13" s="2">
        <f t="shared" si="2"/>
        <v>9841.9702376324931</v>
      </c>
    </row>
    <row r="14" spans="1:29" x14ac:dyDescent="0.25">
      <c r="A14" s="2">
        <v>2029</v>
      </c>
      <c r="B14" s="2">
        <v>3.8856263583815025</v>
      </c>
      <c r="C14" s="2">
        <v>5.1518958245184878</v>
      </c>
      <c r="D14" s="2">
        <v>6.4181652906554731</v>
      </c>
      <c r="F14" s="2">
        <v>2032</v>
      </c>
      <c r="G14" s="2">
        <f>(B17-$B$6)*$B$2*Output!$P$98*$D$2/Output!$P$95/1000000</f>
        <v>898.41475540453507</v>
      </c>
      <c r="H14" s="2">
        <f>(C17-$B$6)*$B$2*Output!$P$98*$D$2/Output!$P$95/1000000</f>
        <v>2283.7228014238926</v>
      </c>
      <c r="I14" s="2">
        <f>(D17-$B$6)*$B$2*Output!$P$98*$D$2/Output!$P$95/1000000</f>
        <v>3669.0308474432509</v>
      </c>
      <c r="K14" s="2">
        <v>2032</v>
      </c>
      <c r="L14" s="2">
        <f>(B17-$B$6)*$B$2*Output!$P$101*$E$2/Output!$P$95/1000000</f>
        <v>674.39559913171149</v>
      </c>
      <c r="M14" s="2">
        <f>(C17-$B$6)*$B$2*Output!$P$101*$E$2/Output!$P$95/1000000</f>
        <v>1714.2779519727844</v>
      </c>
      <c r="N14" s="2">
        <f>(D17-$B$6)*$B$2*Output!$P$101*$E$2/Output!$P$95/1000000</f>
        <v>2754.1603048138581</v>
      </c>
      <c r="P14" s="2">
        <v>2032</v>
      </c>
      <c r="Q14" s="2">
        <f t="shared" si="3"/>
        <v>95.576153523503351</v>
      </c>
      <c r="R14" s="2">
        <f t="shared" si="0"/>
        <v>88.754816183061152</v>
      </c>
      <c r="S14" s="2">
        <f t="shared" si="0"/>
        <v>81.933478842618939</v>
      </c>
      <c r="U14" s="2">
        <v>2032</v>
      </c>
      <c r="V14" s="2">
        <f t="shared" si="4"/>
        <v>4.4238464764966494</v>
      </c>
      <c r="W14" s="2">
        <f t="shared" si="1"/>
        <v>11.245183816938848</v>
      </c>
      <c r="X14" s="2">
        <f t="shared" si="1"/>
        <v>18.066521157381061</v>
      </c>
      <c r="Z14" s="2">
        <v>2032</v>
      </c>
      <c r="AA14" s="2">
        <f t="shared" si="5"/>
        <v>2608.8018121636474</v>
      </c>
      <c r="AB14" s="2">
        <f t="shared" si="2"/>
        <v>6631.4362570230142</v>
      </c>
      <c r="AC14" s="2">
        <f t="shared" si="2"/>
        <v>10654.070701882389</v>
      </c>
    </row>
    <row r="15" spans="1:29" x14ac:dyDescent="0.25">
      <c r="A15" s="2">
        <v>2030</v>
      </c>
      <c r="B15" s="2">
        <v>4.0187307514450863</v>
      </c>
      <c r="C15" s="2">
        <v>5.6347989017341051</v>
      </c>
      <c r="D15" s="2">
        <v>7.2508670520231258</v>
      </c>
      <c r="F15" s="2">
        <v>2033</v>
      </c>
      <c r="G15" s="2">
        <f>(B18-$B$6)*$B$2*Output!$P$98*$D$2/Output!$P$95/1000000</f>
        <v>998.23861711615018</v>
      </c>
      <c r="H15" s="2">
        <f>(C18-$B$6)*$B$2*Output!$P$98*$D$2/Output!$P$95/1000000</f>
        <v>2480.3251836208192</v>
      </c>
      <c r="I15" s="2">
        <f>(D18-$B$6)*$B$2*Output!$P$98*$D$2/Output!$P$95/1000000</f>
        <v>3962.4117501254873</v>
      </c>
      <c r="K15" s="2">
        <v>2033</v>
      </c>
      <c r="L15" s="2">
        <f>(B18-$B$6)*$B$2*Output!$P$101*$E$2/Output!$P$95/1000000</f>
        <v>749.32844347967932</v>
      </c>
      <c r="M15" s="2">
        <f>(C18-$B$6)*$B$2*Output!$P$101*$E$2/Output!$P$95/1000000</f>
        <v>1861.857653368847</v>
      </c>
      <c r="N15" s="2">
        <f>(D18-$B$6)*$B$2*Output!$P$101*$E$2/Output!$P$95/1000000</f>
        <v>2974.3868632580143</v>
      </c>
      <c r="P15" s="2">
        <v>2033</v>
      </c>
      <c r="Q15" s="2">
        <f t="shared" si="3"/>
        <v>95.084615026114832</v>
      </c>
      <c r="R15" s="2">
        <f t="shared" si="0"/>
        <v>87.786734625494674</v>
      </c>
      <c r="S15" s="2">
        <f t="shared" si="0"/>
        <v>80.488854224874544</v>
      </c>
      <c r="U15" s="2">
        <v>2033</v>
      </c>
      <c r="V15" s="2">
        <f t="shared" si="4"/>
        <v>4.9153849738851676</v>
      </c>
      <c r="W15" s="2">
        <f t="shared" si="1"/>
        <v>12.213265374505326</v>
      </c>
      <c r="X15" s="2">
        <f t="shared" si="1"/>
        <v>19.511145775125456</v>
      </c>
      <c r="Z15" s="2">
        <v>2033</v>
      </c>
      <c r="AA15" s="2">
        <f t="shared" si="5"/>
        <v>2898.6686801818314</v>
      </c>
      <c r="AB15" s="2">
        <f t="shared" si="2"/>
        <v>7202.3269818977315</v>
      </c>
      <c r="AC15" s="2">
        <f t="shared" si="2"/>
        <v>11505.985283613614</v>
      </c>
    </row>
    <row r="16" spans="1:29" x14ac:dyDescent="0.25">
      <c r="A16" s="2">
        <v>2031</v>
      </c>
      <c r="B16" s="2">
        <v>4.1518351445086701</v>
      </c>
      <c r="C16" s="2">
        <v>5.8790919599938665</v>
      </c>
      <c r="D16" s="2">
        <v>7.606348775479062</v>
      </c>
      <c r="F16" s="2">
        <v>2034</v>
      </c>
      <c r="G16" s="2">
        <f>(B19-$B$6)*$B$2*Output!$P$98*$D$2/Output!$P$95/1000000</f>
        <v>1098.0624788277648</v>
      </c>
      <c r="H16" s="2">
        <f>(C19-$B$6)*$B$2*Output!$P$98*$D$2/Output!$P$95/1000000</f>
        <v>2684.1192263575317</v>
      </c>
      <c r="I16" s="2">
        <f>(D19-$B$6)*$B$2*Output!$P$98*$D$2/Output!$P$95/1000000</f>
        <v>4270.1759738872961</v>
      </c>
      <c r="K16" s="2">
        <v>2034</v>
      </c>
      <c r="L16" s="2">
        <f>(B19-$B$6)*$B$2*Output!$P$101*$E$2/Output!$P$95/1000000</f>
        <v>824.26128782764681</v>
      </c>
      <c r="M16" s="2">
        <f>(C19-$B$6)*$B$2*Output!$P$101*$E$2/Output!$P$95/1000000</f>
        <v>2014.8357792557194</v>
      </c>
      <c r="N16" s="2">
        <f>(D19-$B$6)*$B$2*Output!$P$101*$E$2/Output!$P$95/1000000</f>
        <v>3205.4102706837907</v>
      </c>
      <c r="P16" s="2">
        <v>2034</v>
      </c>
      <c r="Q16" s="2">
        <f t="shared" si="3"/>
        <v>94.593076528726314</v>
      </c>
      <c r="R16" s="2">
        <f t="shared" si="0"/>
        <v>86.783240913410822</v>
      </c>
      <c r="S16" s="2">
        <f t="shared" si="0"/>
        <v>78.973405298095329</v>
      </c>
      <c r="U16" s="2">
        <v>2034</v>
      </c>
      <c r="V16" s="2">
        <f t="shared" si="4"/>
        <v>5.4069234712736858</v>
      </c>
      <c r="W16" s="2">
        <f t="shared" si="1"/>
        <v>13.216759086589178</v>
      </c>
      <c r="X16" s="2">
        <f t="shared" si="1"/>
        <v>21.026594701904671</v>
      </c>
      <c r="Z16" s="2">
        <v>2034</v>
      </c>
      <c r="AA16" s="2">
        <f t="shared" si="5"/>
        <v>3188.5355482000155</v>
      </c>
      <c r="AB16" s="2">
        <f t="shared" si="2"/>
        <v>7794.1007309389433</v>
      </c>
      <c r="AC16" s="2">
        <f t="shared" si="2"/>
        <v>12399.665913677873</v>
      </c>
    </row>
    <row r="17" spans="1:29" x14ac:dyDescent="0.25">
      <c r="A17" s="2">
        <v>2032</v>
      </c>
      <c r="B17" s="2">
        <v>4.284939537572253</v>
      </c>
      <c r="C17" s="2">
        <v>6.1320989592764406</v>
      </c>
      <c r="D17" s="2">
        <v>7.979258380980629</v>
      </c>
      <c r="F17" s="2">
        <v>2035</v>
      </c>
      <c r="G17" s="2">
        <f>(B20-$B$6)*$B$2*Output!$P$98*$D$2/Output!$P$95/1000000</f>
        <v>1197.8863405393795</v>
      </c>
      <c r="H17" s="2">
        <f>(C20-$B$6)*$B$2*Output!$P$98*$D$2/Output!$P$95/1000000</f>
        <v>2895.457508693175</v>
      </c>
      <c r="I17" s="2">
        <f>(D20-$B$6)*$B$2*Output!$P$98*$D$2/Output!$P$95/1000000</f>
        <v>4593.0286768469696</v>
      </c>
      <c r="K17" s="2">
        <v>2035</v>
      </c>
      <c r="L17" s="2">
        <f>(B20-$B$6)*$B$2*Output!$P$101*$E$2/Output!$P$95/1000000</f>
        <v>899.19413217561498</v>
      </c>
      <c r="M17" s="2">
        <f>(C20-$B$6)*$B$2*Output!$P$101*$E$2/Output!$P$95/1000000</f>
        <v>2173.4769933250914</v>
      </c>
      <c r="N17" s="2">
        <f>(D20-$B$6)*$B$2*Output!$P$101*$E$2/Output!$P$95/1000000</f>
        <v>3447.7598544745674</v>
      </c>
      <c r="P17" s="2">
        <v>2035</v>
      </c>
      <c r="Q17" s="2">
        <f t="shared" si="3"/>
        <v>94.10153803133781</v>
      </c>
      <c r="R17" s="2">
        <f t="shared" si="0"/>
        <v>85.742598927028453</v>
      </c>
      <c r="S17" s="2">
        <f t="shared" si="0"/>
        <v>77.383659822719125</v>
      </c>
      <c r="U17" s="2">
        <v>2035</v>
      </c>
      <c r="V17" s="2">
        <f t="shared" si="4"/>
        <v>5.8984619686621897</v>
      </c>
      <c r="W17" s="2">
        <f t="shared" si="1"/>
        <v>14.257401072971547</v>
      </c>
      <c r="X17" s="2">
        <f t="shared" si="1"/>
        <v>22.616340177280875</v>
      </c>
      <c r="Z17" s="2">
        <v>2035</v>
      </c>
      <c r="AA17" s="2">
        <f t="shared" si="5"/>
        <v>3478.4024162181913</v>
      </c>
      <c r="AB17" s="2">
        <f t="shared" si="2"/>
        <v>8407.7813173497616</v>
      </c>
      <c r="AC17" s="2">
        <f t="shared" si="2"/>
        <v>13337.160218481318</v>
      </c>
    </row>
    <row r="18" spans="1:29" x14ac:dyDescent="0.25">
      <c r="A18" s="2">
        <v>2033</v>
      </c>
      <c r="B18" s="2">
        <v>4.4180439306358368</v>
      </c>
      <c r="C18" s="2">
        <v>6.3942471101141249</v>
      </c>
      <c r="D18" s="2">
        <v>8.3704502895924122</v>
      </c>
      <c r="F18" s="2">
        <v>2036</v>
      </c>
      <c r="G18" s="2">
        <f>(B21-$B$6)*$B$2*Output!$P$98*$D$2/Output!$P$95/1000000</f>
        <v>1297.7102022509941</v>
      </c>
      <c r="H18" s="2">
        <f>(C21-$B$6)*$B$2*Output!$P$98*$D$2/Output!$P$95/1000000</f>
        <v>3114.7098952626343</v>
      </c>
      <c r="I18" s="2">
        <f>(D21-$B$6)*$B$2*Output!$P$98*$D$2/Output!$P$95/1000000</f>
        <v>4931.7095882742751</v>
      </c>
      <c r="K18" s="2">
        <v>2036</v>
      </c>
      <c r="L18" s="2">
        <f>(B21-$B$6)*$B$2*Output!$P$101*$E$2/Output!$P$95/1000000</f>
        <v>974.12697652358258</v>
      </c>
      <c r="M18" s="2">
        <f>(C21-$B$6)*$B$2*Output!$P$101*$E$2/Output!$P$95/1000000</f>
        <v>2338.0589346969123</v>
      </c>
      <c r="N18" s="2">
        <f>(D21-$B$6)*$B$2*Output!$P$101*$E$2/Output!$P$95/1000000</f>
        <v>3701.9908928702425</v>
      </c>
      <c r="P18" s="2">
        <v>2036</v>
      </c>
      <c r="Q18" s="2">
        <f t="shared" si="3"/>
        <v>93.609999533949278</v>
      </c>
      <c r="R18" s="2">
        <f t="shared" si="0"/>
        <v>84.662987431386853</v>
      </c>
      <c r="S18" s="2">
        <f t="shared" si="0"/>
        <v>75.715975328824399</v>
      </c>
      <c r="U18" s="2">
        <v>2036</v>
      </c>
      <c r="V18" s="2">
        <f t="shared" si="4"/>
        <v>6.3900004660507221</v>
      </c>
      <c r="W18" s="2">
        <f t="shared" si="1"/>
        <v>15.337012568613147</v>
      </c>
      <c r="X18" s="2">
        <f t="shared" si="1"/>
        <v>24.284024671175601</v>
      </c>
      <c r="Z18" s="2">
        <v>2036</v>
      </c>
      <c r="AA18" s="2">
        <f t="shared" si="5"/>
        <v>3768.2692842363836</v>
      </c>
      <c r="AB18" s="2">
        <f t="shared" si="2"/>
        <v>9044.4427479003461</v>
      </c>
      <c r="AC18" s="2">
        <f t="shared" si="2"/>
        <v>14320.616211564324</v>
      </c>
    </row>
    <row r="19" spans="1:29" x14ac:dyDescent="0.25">
      <c r="A19" s="2">
        <v>2034</v>
      </c>
      <c r="B19" s="2">
        <v>4.5511483236994197</v>
      </c>
      <c r="C19" s="2">
        <v>6.665984567504915</v>
      </c>
      <c r="D19" s="2">
        <v>8.7808208113104076</v>
      </c>
      <c r="F19" s="2">
        <v>2037</v>
      </c>
      <c r="G19" s="2">
        <f>(B22-$B$6)*$B$2*Output!$P$98*$D$2/Output!$P$95/1000000</f>
        <v>1397.5340639626093</v>
      </c>
      <c r="H19" s="2">
        <f>(C22-$B$6)*$B$2*Output!$P$98*$D$2/Output!$P$95/1000000</f>
        <v>3342.2643837208761</v>
      </c>
      <c r="I19" s="2">
        <f>(D22-$B$6)*$B$2*Output!$P$98*$D$2/Output!$P$95/1000000</f>
        <v>5286.9947034791421</v>
      </c>
      <c r="K19" s="2">
        <v>2037</v>
      </c>
      <c r="L19" s="2">
        <f>(B22-$B$6)*$B$2*Output!$P$101*$E$2/Output!$P$95/1000000</f>
        <v>1049.0598208715505</v>
      </c>
      <c r="M19" s="2">
        <f>(C22-$B$6)*$B$2*Output!$P$101*$E$2/Output!$P$95/1000000</f>
        <v>2508.8728540540205</v>
      </c>
      <c r="N19" s="2">
        <f>(D22-$B$6)*$B$2*Output!$P$101*$E$2/Output!$P$95/1000000</f>
        <v>3968.6858872364896</v>
      </c>
      <c r="P19" s="2">
        <v>2037</v>
      </c>
      <c r="Q19" s="2">
        <f t="shared" si="3"/>
        <v>93.11846103656076</v>
      </c>
      <c r="R19" s="2">
        <f t="shared" si="0"/>
        <v>83.542495903480315</v>
      </c>
      <c r="S19" s="2">
        <f t="shared" si="0"/>
        <v>73.966530770399885</v>
      </c>
      <c r="U19" s="2">
        <v>2037</v>
      </c>
      <c r="V19" s="2">
        <f t="shared" si="4"/>
        <v>6.8815389634392403</v>
      </c>
      <c r="W19" s="2">
        <f t="shared" si="1"/>
        <v>16.457504096519685</v>
      </c>
      <c r="X19" s="2">
        <f t="shared" si="1"/>
        <v>26.033469229600115</v>
      </c>
      <c r="Z19" s="2">
        <v>2037</v>
      </c>
      <c r="AA19" s="2">
        <f t="shared" si="5"/>
        <v>4058.1361522545676</v>
      </c>
      <c r="AB19" s="2">
        <f t="shared" si="2"/>
        <v>9705.2116837227968</v>
      </c>
      <c r="AC19" s="2">
        <f t="shared" si="2"/>
        <v>15352.287215191018</v>
      </c>
    </row>
    <row r="20" spans="1:29" x14ac:dyDescent="0.25">
      <c r="A20" s="2">
        <v>2035</v>
      </c>
      <c r="B20" s="2">
        <v>4.6842527167630035</v>
      </c>
      <c r="C20" s="2">
        <v>6.9477814577379551</v>
      </c>
      <c r="D20" s="2">
        <v>9.2113101987129049</v>
      </c>
      <c r="F20" s="2">
        <v>2038</v>
      </c>
      <c r="G20" s="2">
        <f>(B23-$B$6)*$B$2*Output!$P$98*$D$2/Output!$P$95/1000000</f>
        <v>1497.3579256742237</v>
      </c>
      <c r="H20" s="2">
        <f>(C23-$B$6)*$B$2*Output!$P$98*$D$2/Output!$P$95/1000000</f>
        <v>3578.5279937341757</v>
      </c>
      <c r="I20" s="2">
        <f>(D23-$B$6)*$B$2*Output!$P$98*$D$2/Output!$P$95/1000000</f>
        <v>5659.6980617941254</v>
      </c>
      <c r="K20" s="2">
        <v>2038</v>
      </c>
      <c r="L20" s="2">
        <f>(B23-$B$6)*$B$2*Output!$P$101*$E$2/Output!$P$95/1000000</f>
        <v>1123.9926652195179</v>
      </c>
      <c r="M20" s="2">
        <f>(C23-$B$6)*$B$2*Output!$P$101*$E$2/Output!$P$95/1000000</f>
        <v>2686.2242809639615</v>
      </c>
      <c r="N20" s="2">
        <f>(D23-$B$6)*$B$2*Output!$P$101*$E$2/Output!$P$95/1000000</f>
        <v>4248.4558967084031</v>
      </c>
      <c r="P20" s="2">
        <v>2038</v>
      </c>
      <c r="Q20" s="2">
        <f t="shared" si="3"/>
        <v>92.626922539172256</v>
      </c>
      <c r="R20" s="2">
        <f t="shared" si="0"/>
        <v>82.37912015481389</v>
      </c>
      <c r="S20" s="2">
        <f t="shared" si="0"/>
        <v>72.131317770455567</v>
      </c>
      <c r="U20" s="2">
        <v>2038</v>
      </c>
      <c r="V20" s="2">
        <f t="shared" si="4"/>
        <v>7.3730774608277443</v>
      </c>
      <c r="W20" s="2">
        <f t="shared" si="1"/>
        <v>17.62087984518611</v>
      </c>
      <c r="X20" s="2">
        <f t="shared" si="1"/>
        <v>27.868682229544433</v>
      </c>
      <c r="Z20" s="2">
        <v>2038</v>
      </c>
      <c r="AA20" s="2">
        <f t="shared" si="5"/>
        <v>4348.003020272743</v>
      </c>
      <c r="AB20" s="2">
        <f t="shared" si="2"/>
        <v>10391.270021748966</v>
      </c>
      <c r="AC20" s="2">
        <f t="shared" si="2"/>
        <v>16434.537023225163</v>
      </c>
    </row>
    <row r="21" spans="1:29" x14ac:dyDescent="0.25">
      <c r="A21" s="2">
        <v>2036</v>
      </c>
      <c r="B21" s="2">
        <v>4.8173571098265864</v>
      </c>
      <c r="C21" s="2">
        <v>7.2401309555602227</v>
      </c>
      <c r="D21" s="2">
        <v>9.662904801293859</v>
      </c>
      <c r="F21" s="2">
        <v>2039</v>
      </c>
      <c r="G21" s="2">
        <f>(B24-$B$6)*$B$2*Output!$P$98*$D$2/Output!$P$95/1000000</f>
        <v>1597.181787385839</v>
      </c>
      <c r="H21" s="2">
        <f>(C24-$B$6)*$B$2*Output!$P$98*$D$2/Output!$P$95/1000000</f>
        <v>3823.9276995551245</v>
      </c>
      <c r="I21" s="2">
        <f>(D24-$B$6)*$B$2*Output!$P$98*$D$2/Output!$P$95/1000000</f>
        <v>6050.6736117244072</v>
      </c>
      <c r="K21" s="2">
        <v>2039</v>
      </c>
      <c r="L21" s="2">
        <f>(B24-$B$6)*$B$2*Output!$P$101*$E$2/Output!$P$95/1000000</f>
        <v>1198.925509567486</v>
      </c>
      <c r="M21" s="2">
        <f>(C24-$B$6)*$B$2*Output!$P$101*$E$2/Output!$P$95/1000000</f>
        <v>2870.4337239170054</v>
      </c>
      <c r="N21" s="2">
        <f>(D24-$B$6)*$B$2*Output!$P$101*$E$2/Output!$P$95/1000000</f>
        <v>4541.9419382665246</v>
      </c>
      <c r="P21" s="2">
        <v>2039</v>
      </c>
      <c r="Q21" s="2">
        <f t="shared" si="3"/>
        <v>92.135384041783723</v>
      </c>
      <c r="R21" s="2">
        <f t="shared" si="0"/>
        <v>81.170757739349682</v>
      </c>
      <c r="S21" s="2">
        <f t="shared" si="0"/>
        <v>70.206131436915626</v>
      </c>
      <c r="U21" s="2">
        <v>2039</v>
      </c>
      <c r="V21" s="2">
        <f t="shared" si="4"/>
        <v>7.8646159582162767</v>
      </c>
      <c r="W21" s="2">
        <f t="shared" si="1"/>
        <v>18.829242260650318</v>
      </c>
      <c r="X21" s="2">
        <f t="shared" si="1"/>
        <v>29.793868563084374</v>
      </c>
      <c r="Z21" s="2">
        <v>2039</v>
      </c>
      <c r="AA21" s="2">
        <f t="shared" si="5"/>
        <v>4637.8698882909357</v>
      </c>
      <c r="AB21" s="2">
        <f t="shared" si="2"/>
        <v>11103.857602706319</v>
      </c>
      <c r="AC21" s="2">
        <f t="shared" si="2"/>
        <v>17569.845317121715</v>
      </c>
    </row>
    <row r="22" spans="1:29" x14ac:dyDescent="0.25">
      <c r="A22" s="2">
        <v>2037</v>
      </c>
      <c r="B22" s="2">
        <v>4.9504615028901702</v>
      </c>
      <c r="C22" s="2">
        <v>7.5435504141524996</v>
      </c>
      <c r="D22" s="2">
        <v>10.136639325414826</v>
      </c>
      <c r="F22" s="2">
        <v>2040</v>
      </c>
      <c r="G22" s="2">
        <f>(B25-$B$6)*$B$2*Output!$P$98*$D$2/Output!$P$95/1000000</f>
        <v>1697.0056490974534</v>
      </c>
      <c r="H22" s="2">
        <f>(C25-$B$6)*$B$2*Output!$P$98*$D$2/Output!$P$95/1000000</f>
        <v>4078.9114083181466</v>
      </c>
      <c r="I22" s="2">
        <f>(D25-$B$6)*$B$2*Output!$P$98*$D$2/Output!$P$95/1000000</f>
        <v>6460.8171675388367</v>
      </c>
      <c r="K22" s="2">
        <v>2040</v>
      </c>
      <c r="L22" s="2">
        <f>(B25-$B$6)*$B$2*Output!$P$101*$E$2/Output!$P$95/1000000</f>
        <v>1273.8583539154536</v>
      </c>
      <c r="M22" s="2">
        <f>(C25-$B$6)*$B$2*Output!$P$101*$E$2/Output!$P$95/1000000</f>
        <v>3061.837404684286</v>
      </c>
      <c r="N22" s="2">
        <f>(D25-$B$6)*$B$2*Output!$P$101*$E$2/Output!$P$95/1000000</f>
        <v>4849.8164554531168</v>
      </c>
      <c r="P22" s="2">
        <v>2040</v>
      </c>
      <c r="Q22" s="2">
        <f t="shared" si="3"/>
        <v>91.643845544395219</v>
      </c>
      <c r="R22" s="2">
        <f t="shared" si="3"/>
        <v>79.915203136322887</v>
      </c>
      <c r="S22" s="2">
        <f t="shared" si="3"/>
        <v>68.186560728250583</v>
      </c>
      <c r="U22" s="2">
        <v>2040</v>
      </c>
      <c r="V22" s="2">
        <f t="shared" si="4"/>
        <v>8.3561544556047807</v>
      </c>
      <c r="W22" s="2">
        <f t="shared" si="4"/>
        <v>20.084796863677113</v>
      </c>
      <c r="X22" s="2">
        <f t="shared" si="4"/>
        <v>31.813439271749417</v>
      </c>
      <c r="Z22" s="2">
        <v>2040</v>
      </c>
      <c r="AA22" s="2">
        <f t="shared" si="5"/>
        <v>4927.7367563091111</v>
      </c>
      <c r="AB22" s="2">
        <f t="shared" si="5"/>
        <v>11844.275051876179</v>
      </c>
      <c r="AC22" s="2">
        <f t="shared" si="5"/>
        <v>18760.813347443229</v>
      </c>
    </row>
    <row r="23" spans="1:29" x14ac:dyDescent="0.25">
      <c r="A23" s="2">
        <v>2038</v>
      </c>
      <c r="B23" s="2">
        <v>5.0835658959537531</v>
      </c>
      <c r="C23" s="2">
        <v>7.8585825505036455</v>
      </c>
      <c r="D23" s="2">
        <v>10.633599205053534</v>
      </c>
      <c r="F23" s="2">
        <v>2041</v>
      </c>
      <c r="G23" s="2">
        <f>(B26-$B$6)*$B$2*Output!$P$98*$D$2/Output!$P$95/1000000</f>
        <v>1796.8295108090679</v>
      </c>
      <c r="H23" s="2">
        <f>(C26-$B$6)*$B$2*Output!$P$98*$D$2/Output!$P$95/1000000</f>
        <v>4251.40770874187</v>
      </c>
      <c r="I23" s="2">
        <f>(D26-$B$6)*$B$2*Output!$P$98*$D$2/Output!$P$95/1000000</f>
        <v>6705.9859066746667</v>
      </c>
      <c r="K23" s="2">
        <v>2041</v>
      </c>
      <c r="L23" s="2">
        <f>(B26-$B$6)*$B$2*Output!$P$101*$E$2/Output!$P$95/1000000</f>
        <v>1348.7911982634212</v>
      </c>
      <c r="M23" s="2">
        <f>(C26-$B$6)*$B$2*Output!$P$101*$E$2/Output!$P$95/1000000</f>
        <v>3191.3218606913333</v>
      </c>
      <c r="N23" s="2">
        <f>(D26-$B$6)*$B$2*Output!$P$101*$E$2/Output!$P$95/1000000</f>
        <v>5033.8525231192398</v>
      </c>
      <c r="P23" s="2">
        <v>2041</v>
      </c>
      <c r="Q23" s="2">
        <f t="shared" si="3"/>
        <v>91.152307047006701</v>
      </c>
      <c r="R23" s="2">
        <f t="shared" si="3"/>
        <v>79.065821326587823</v>
      </c>
      <c r="S23" s="2">
        <f t="shared" si="3"/>
        <v>66.979335606168974</v>
      </c>
      <c r="U23" s="2">
        <v>2041</v>
      </c>
      <c r="V23" s="2">
        <f t="shared" si="4"/>
        <v>8.8476929529932988</v>
      </c>
      <c r="W23" s="2">
        <f t="shared" si="4"/>
        <v>20.934178673412177</v>
      </c>
      <c r="X23" s="2">
        <f t="shared" si="4"/>
        <v>33.020664393831026</v>
      </c>
      <c r="Z23" s="2">
        <v>2041</v>
      </c>
      <c r="AA23" s="2">
        <f t="shared" si="5"/>
        <v>5217.6036243272947</v>
      </c>
      <c r="AB23" s="2">
        <f t="shared" si="5"/>
        <v>12345.166937756105</v>
      </c>
      <c r="AC23" s="2">
        <f t="shared" si="5"/>
        <v>19472.730251184897</v>
      </c>
    </row>
    <row r="24" spans="1:29" x14ac:dyDescent="0.25">
      <c r="A24" s="2">
        <v>2039</v>
      </c>
      <c r="B24" s="2">
        <v>5.2166702890173369</v>
      </c>
      <c r="C24" s="2">
        <v>8.1857966888991616</v>
      </c>
      <c r="D24" s="2">
        <v>11.154923088780984</v>
      </c>
      <c r="F24" s="2">
        <v>2042</v>
      </c>
      <c r="G24" s="2">
        <f>(B27-$B$6)*$B$2*Output!$P$98*$D$2/Output!$P$95/1000000</f>
        <v>1896.653372520683</v>
      </c>
      <c r="H24" s="2">
        <f>(C27-$B$6)*$B$2*Output!$P$98*$D$2/Output!$P$95/1000000</f>
        <v>4427.3285735909358</v>
      </c>
      <c r="I24" s="2">
        <f>(D27-$B$6)*$B$2*Output!$P$98*$D$2/Output!$P$95/1000000</f>
        <v>6958.0037746611852</v>
      </c>
      <c r="K24" s="2">
        <v>2042</v>
      </c>
      <c r="L24" s="2">
        <f>(B27-$B$6)*$B$2*Output!$P$101*$E$2/Output!$P$95/1000000</f>
        <v>1423.7240426113892</v>
      </c>
      <c r="M24" s="2">
        <f>(C27-$B$6)*$B$2*Output!$P$101*$E$2/Output!$P$95/1000000</f>
        <v>3323.3769681302515</v>
      </c>
      <c r="N24" s="2">
        <f>(D27-$B$6)*$B$2*Output!$P$101*$E$2/Output!$P$95/1000000</f>
        <v>5223.0298936491099</v>
      </c>
      <c r="P24" s="2">
        <v>2042</v>
      </c>
      <c r="Q24" s="2">
        <f t="shared" si="3"/>
        <v>90.660768549618183</v>
      </c>
      <c r="R24" s="2">
        <f t="shared" si="3"/>
        <v>78.199576762567531</v>
      </c>
      <c r="S24" s="2">
        <f t="shared" si="3"/>
        <v>65.738384975516922</v>
      </c>
      <c r="U24" s="2">
        <v>2042</v>
      </c>
      <c r="V24" s="2">
        <f t="shared" si="4"/>
        <v>9.339231450381817</v>
      </c>
      <c r="W24" s="2">
        <f t="shared" si="4"/>
        <v>21.800423237432469</v>
      </c>
      <c r="X24" s="2">
        <f t="shared" si="4"/>
        <v>34.261615024483078</v>
      </c>
      <c r="Z24" s="2">
        <v>2042</v>
      </c>
      <c r="AA24" s="2">
        <f t="shared" si="5"/>
        <v>5507.4704923454792</v>
      </c>
      <c r="AB24" s="2">
        <f t="shared" si="5"/>
        <v>12856.003016810701</v>
      </c>
      <c r="AC24" s="2">
        <f t="shared" si="5"/>
        <v>20204.535541275898</v>
      </c>
    </row>
    <row r="25" spans="1:29" x14ac:dyDescent="0.25">
      <c r="A25" s="2">
        <v>2040</v>
      </c>
      <c r="B25" s="2">
        <v>5.3497746820809198</v>
      </c>
      <c r="C25" s="2">
        <v>8.5257900653731422</v>
      </c>
      <c r="D25" s="2">
        <v>11.701805448665361</v>
      </c>
      <c r="F25" s="2">
        <v>2043</v>
      </c>
      <c r="G25" s="2">
        <f>(B28-$B$6)*$B$2*Output!$P$98*$D$2/Output!$P$95/1000000</f>
        <v>1996.4772342322974</v>
      </c>
      <c r="H25" s="2">
        <f>(C28-$B$6)*$B$2*Output!$P$98*$D$2/Output!$P$95/1000000</f>
        <v>4606.7696728234741</v>
      </c>
      <c r="I25" s="2">
        <f>(D28-$B$6)*$B$2*Output!$P$98*$D$2/Output!$P$95/1000000</f>
        <v>7217.0621114146452</v>
      </c>
      <c r="K25" s="2">
        <v>2043</v>
      </c>
      <c r="L25" s="2">
        <f>(B28-$B$6)*$B$2*Output!$P$101*$E$2/Output!$P$95/1000000</f>
        <v>1498.6568869593568</v>
      </c>
      <c r="M25" s="2">
        <f>(C28-$B$6)*$B$2*Output!$P$101*$E$2/Output!$P$95/1000000</f>
        <v>3458.0745417150597</v>
      </c>
      <c r="N25" s="2">
        <f>(D28-$B$6)*$B$2*Output!$P$101*$E$2/Output!$P$95/1000000</f>
        <v>5417.4921964707582</v>
      </c>
      <c r="P25" s="2">
        <v>2043</v>
      </c>
      <c r="Q25" s="2">
        <f t="shared" si="3"/>
        <v>90.169230052229679</v>
      </c>
      <c r="R25" s="2">
        <f t="shared" si="3"/>
        <v>77.315998359827361</v>
      </c>
      <c r="S25" s="2">
        <f t="shared" si="3"/>
        <v>64.462766667425086</v>
      </c>
      <c r="U25" s="2">
        <v>2043</v>
      </c>
      <c r="V25" s="2">
        <f t="shared" si="4"/>
        <v>9.830769947770321</v>
      </c>
      <c r="W25" s="2">
        <f t="shared" si="4"/>
        <v>22.684001640172639</v>
      </c>
      <c r="X25" s="2">
        <f t="shared" si="4"/>
        <v>35.537233332574914</v>
      </c>
      <c r="Z25" s="2">
        <v>2043</v>
      </c>
      <c r="AA25" s="2">
        <f t="shared" si="5"/>
        <v>5797.3373603636546</v>
      </c>
      <c r="AB25" s="2">
        <f t="shared" si="5"/>
        <v>13377.06109387188</v>
      </c>
      <c r="AC25" s="2">
        <f t="shared" si="5"/>
        <v>20956.784827380081</v>
      </c>
    </row>
    <row r="26" spans="1:29" x14ac:dyDescent="0.25">
      <c r="A26" s="2">
        <v>2041</v>
      </c>
      <c r="B26" s="2">
        <v>5.4828790751445027</v>
      </c>
      <c r="C26" s="2">
        <v>8.7557953464746028</v>
      </c>
      <c r="D26" s="2">
        <v>12.028711617804694</v>
      </c>
      <c r="F26" s="2">
        <v>2044</v>
      </c>
      <c r="G26" s="2">
        <f>(B29-$B$6)*$B$2*Output!$P$98*$D$2/Output!$P$95/1000000</f>
        <v>2096.3010959439125</v>
      </c>
      <c r="H26" s="2">
        <f>(C29-$B$6)*$B$2*Output!$P$98*$D$2/Output!$P$95/1000000</f>
        <v>4789.8293490706083</v>
      </c>
      <c r="I26" s="2">
        <f>(D29-$B$6)*$B$2*Output!$P$98*$D$2/Output!$P$95/1000000</f>
        <v>7483.3576021972995</v>
      </c>
      <c r="K26" s="2">
        <v>2044</v>
      </c>
      <c r="L26" s="2">
        <f>(B29-$B$6)*$B$2*Output!$P$101*$E$2/Output!$P$95/1000000</f>
        <v>1573.5897313073249</v>
      </c>
      <c r="M26" s="2">
        <f>(C29-$B$6)*$B$2*Output!$P$101*$E$2/Output!$P$95/1000000</f>
        <v>3595.4884024034391</v>
      </c>
      <c r="N26" s="2">
        <f>(D29-$B$6)*$B$2*Output!$P$101*$E$2/Output!$P$95/1000000</f>
        <v>5617.3870734995498</v>
      </c>
      <c r="P26" s="2">
        <v>2044</v>
      </c>
      <c r="Q26" s="2">
        <f t="shared" si="3"/>
        <v>89.677691554841161</v>
      </c>
      <c r="R26" s="2">
        <f t="shared" si="3"/>
        <v>76.414601873535403</v>
      </c>
      <c r="S26" s="2">
        <f t="shared" si="3"/>
        <v>63.151512192229667</v>
      </c>
      <c r="U26" s="2">
        <v>2044</v>
      </c>
      <c r="V26" s="2">
        <f t="shared" si="4"/>
        <v>10.322308445158839</v>
      </c>
      <c r="W26" s="2">
        <f t="shared" si="4"/>
        <v>23.585398126464597</v>
      </c>
      <c r="X26" s="2">
        <f t="shared" si="4"/>
        <v>36.848487807770333</v>
      </c>
      <c r="Z26" s="2">
        <v>2044</v>
      </c>
      <c r="AA26" s="2">
        <f t="shared" si="5"/>
        <v>6087.2042283818391</v>
      </c>
      <c r="AB26" s="2">
        <f t="shared" si="5"/>
        <v>13908.626734634954</v>
      </c>
      <c r="AC26" s="2">
        <f t="shared" si="5"/>
        <v>21730.049240888056</v>
      </c>
    </row>
    <row r="27" spans="1:29" x14ac:dyDescent="0.25">
      <c r="A27" s="2">
        <v>2042</v>
      </c>
      <c r="B27" s="2">
        <v>5.6159834682080865</v>
      </c>
      <c r="C27" s="2">
        <v>8.9903669162522029</v>
      </c>
      <c r="D27" s="2">
        <v>12.364750364296315</v>
      </c>
      <c r="F27" s="2">
        <v>2045</v>
      </c>
      <c r="G27" s="2">
        <f>(B30-$B$6)*$B$2*Output!$P$98*$D$2/Output!$P$95/1000000</f>
        <v>2196.1249576555269</v>
      </c>
      <c r="H27" s="2">
        <f>(C30-$B$6)*$B$2*Output!$P$98*$D$2/Output!$P$95/1000000</f>
        <v>4976.6086923013017</v>
      </c>
      <c r="I27" s="2">
        <f>(D30-$B$6)*$B$2*Output!$P$98*$D$2/Output!$P$95/1000000</f>
        <v>7757.0924269470706</v>
      </c>
      <c r="K27" s="2">
        <v>2045</v>
      </c>
      <c r="L27" s="2">
        <f>(B30-$B$6)*$B$2*Output!$P$101*$E$2/Output!$P$95/1000000</f>
        <v>1648.522575655292</v>
      </c>
      <c r="M27" s="2">
        <f>(C30-$B$6)*$B$2*Output!$P$101*$E$2/Output!$P$95/1000000</f>
        <v>3735.6944334439386</v>
      </c>
      <c r="N27" s="2">
        <f>(D30-$B$6)*$B$2*Output!$P$101*$E$2/Output!$P$95/1000000</f>
        <v>5822.8662912325808</v>
      </c>
      <c r="P27" s="2">
        <v>2045</v>
      </c>
      <c r="Q27" s="2">
        <f t="shared" si="3"/>
        <v>89.186153057452643</v>
      </c>
      <c r="R27" s="2">
        <f t="shared" si="3"/>
        <v>75.494889530808564</v>
      </c>
      <c r="S27" s="2">
        <f t="shared" si="3"/>
        <v>61.803626004164514</v>
      </c>
      <c r="U27" s="2">
        <v>2045</v>
      </c>
      <c r="V27" s="2">
        <f t="shared" si="4"/>
        <v>10.813846942547357</v>
      </c>
      <c r="W27" s="2">
        <f t="shared" si="4"/>
        <v>24.505110469191436</v>
      </c>
      <c r="X27" s="2">
        <f t="shared" si="4"/>
        <v>38.196373995835486</v>
      </c>
      <c r="Z27" s="2">
        <v>2045</v>
      </c>
      <c r="AA27" s="2">
        <f t="shared" si="5"/>
        <v>6377.0710964000227</v>
      </c>
      <c r="AB27" s="2">
        <f t="shared" si="5"/>
        <v>14450.993482469104</v>
      </c>
      <c r="AC27" s="2">
        <f t="shared" si="5"/>
        <v>22524.91586853817</v>
      </c>
    </row>
    <row r="28" spans="1:29" x14ac:dyDescent="0.25">
      <c r="A28" s="2">
        <v>2043</v>
      </c>
      <c r="B28" s="2">
        <v>5.7490878612716694</v>
      </c>
      <c r="C28" s="2">
        <v>9.2296323403149358</v>
      </c>
      <c r="D28" s="2">
        <v>12.710176819358196</v>
      </c>
      <c r="F28" s="2">
        <v>2046</v>
      </c>
      <c r="G28" s="2">
        <f>(B31-$B$6)*$B$2*Output!$P$98*$D$2/Output!$P$95/1000000</f>
        <v>2295.9488193671423</v>
      </c>
      <c r="H28" s="2">
        <f>(C31-$B$6)*$B$2*Output!$P$98*$D$2/Output!$P$95/1000000</f>
        <v>5167.2116165730386</v>
      </c>
      <c r="I28" s="2">
        <f>(D31-$B$6)*$B$2*Output!$P$98*$D$2/Output!$P$95/1000000</f>
        <v>8038.4744137789276</v>
      </c>
      <c r="K28" s="2">
        <v>2046</v>
      </c>
      <c r="L28" s="2">
        <f>(B31-$B$6)*$B$2*Output!$P$101*$E$2/Output!$P$95/1000000</f>
        <v>1723.4554200032599</v>
      </c>
      <c r="M28" s="2">
        <f>(C31-$B$6)*$B$2*Output!$P$101*$E$2/Output!$P$95/1000000</f>
        <v>3878.7706379889264</v>
      </c>
      <c r="N28" s="2">
        <f>(D31-$B$6)*$B$2*Output!$P$101*$E$2/Output!$P$95/1000000</f>
        <v>6034.0858559745857</v>
      </c>
      <c r="P28" s="2">
        <v>2046</v>
      </c>
      <c r="Q28" s="2">
        <f t="shared" si="3"/>
        <v>88.69461456006411</v>
      </c>
      <c r="R28" s="2">
        <f t="shared" si="3"/>
        <v>74.556349652787731</v>
      </c>
      <c r="S28" s="2">
        <f t="shared" si="3"/>
        <v>60.418084745511401</v>
      </c>
      <c r="U28" s="2">
        <v>2046</v>
      </c>
      <c r="V28" s="2">
        <f t="shared" si="4"/>
        <v>11.30538543993589</v>
      </c>
      <c r="W28" s="2">
        <f t="shared" si="4"/>
        <v>25.443650347212269</v>
      </c>
      <c r="X28" s="2">
        <f t="shared" si="4"/>
        <v>39.581915254488599</v>
      </c>
      <c r="Z28" s="2">
        <v>2046</v>
      </c>
      <c r="AA28" s="2">
        <f t="shared" si="5"/>
        <v>6666.9379644182154</v>
      </c>
      <c r="AB28" s="2">
        <f t="shared" si="5"/>
        <v>15004.46308128475</v>
      </c>
      <c r="AC28" s="2">
        <f t="shared" si="5"/>
        <v>23341.988198151252</v>
      </c>
    </row>
    <row r="29" spans="1:29" x14ac:dyDescent="0.25">
      <c r="A29" s="2">
        <v>2044</v>
      </c>
      <c r="B29" s="2">
        <v>5.8821922543352532</v>
      </c>
      <c r="C29" s="2">
        <v>9.473722747994044</v>
      </c>
      <c r="D29" s="2">
        <v>13.065253241652828</v>
      </c>
      <c r="F29" s="2">
        <v>2047</v>
      </c>
      <c r="G29" s="2">
        <f>(B32-$B$6)*$B$2*Output!$P$98*$D$2/Output!$P$95/1000000</f>
        <v>2395.7726810787567</v>
      </c>
      <c r="H29" s="2">
        <f>(C32-$B$6)*$B$2*Output!$P$98*$D$2/Output!$P$95/1000000</f>
        <v>5361.7449389266594</v>
      </c>
      <c r="I29" s="2">
        <f>(D32-$B$6)*$B$2*Output!$P$98*$D$2/Output!$P$95/1000000</f>
        <v>8327.7171967745489</v>
      </c>
      <c r="K29" s="2">
        <v>2047</v>
      </c>
      <c r="L29" s="2">
        <f>(B32-$B$6)*$B$2*Output!$P$101*$E$2/Output!$P$95/1000000</f>
        <v>1798.3882643512277</v>
      </c>
      <c r="M29" s="2">
        <f>(C32-$B$6)*$B$2*Output!$P$101*$E$2/Output!$P$95/1000000</f>
        <v>4024.7971983170446</v>
      </c>
      <c r="N29" s="2">
        <f>(D32-$B$6)*$B$2*Output!$P$101*$E$2/Output!$P$95/1000000</f>
        <v>6251.2061322828522</v>
      </c>
      <c r="P29" s="2">
        <v>2047</v>
      </c>
      <c r="Q29" s="2">
        <f t="shared" si="3"/>
        <v>88.203076062675606</v>
      </c>
      <c r="R29" s="2">
        <f t="shared" si="3"/>
        <v>73.598456266155026</v>
      </c>
      <c r="S29" s="2">
        <f t="shared" si="3"/>
        <v>58.993836469634495</v>
      </c>
      <c r="U29" s="2">
        <v>2047</v>
      </c>
      <c r="V29" s="2">
        <f t="shared" si="4"/>
        <v>11.796923937324394</v>
      </c>
      <c r="W29" s="2">
        <f t="shared" si="4"/>
        <v>26.401543733844974</v>
      </c>
      <c r="X29" s="2">
        <f t="shared" si="4"/>
        <v>41.006163530365505</v>
      </c>
      <c r="Z29" s="2">
        <v>2047</v>
      </c>
      <c r="AA29" s="2">
        <f t="shared" si="5"/>
        <v>6956.8048324363908</v>
      </c>
      <c r="AB29" s="2">
        <f t="shared" si="5"/>
        <v>15569.345704627038</v>
      </c>
      <c r="AC29" s="2">
        <f t="shared" si="5"/>
        <v>24181.886576817655</v>
      </c>
    </row>
    <row r="30" spans="1:29" x14ac:dyDescent="0.25">
      <c r="A30" s="2">
        <v>2045</v>
      </c>
      <c r="B30" s="2">
        <v>6.0152966473988361</v>
      </c>
      <c r="C30" s="2">
        <v>9.7227729319005594</v>
      </c>
      <c r="D30" s="2">
        <v>13.430249216402274</v>
      </c>
      <c r="F30" s="2">
        <v>2048</v>
      </c>
      <c r="G30" s="2">
        <f>(B33-$B$6)*$B$2*Output!$P$98*$D$2/Output!$P$95/1000000</f>
        <v>2495.5965427903716</v>
      </c>
      <c r="H30" s="2">
        <f>(C33-$B$6)*$B$2*Output!$P$98*$D$2/Output!$P$95/1000000</f>
        <v>5560.3184604852258</v>
      </c>
      <c r="I30" s="2">
        <f>(D33-$B$6)*$B$2*Output!$P$98*$D$2/Output!$P$95/1000000</f>
        <v>8625.0403781800705</v>
      </c>
      <c r="K30" s="2">
        <v>2048</v>
      </c>
      <c r="L30" s="2">
        <f>(B33-$B$6)*$B$2*Output!$P$101*$E$2/Output!$P$95/1000000</f>
        <v>1873.321108699196</v>
      </c>
      <c r="M30" s="2">
        <f>(C33-$B$6)*$B$2*Output!$P$101*$E$2/Output!$P$95/1000000</f>
        <v>4173.8565367101273</v>
      </c>
      <c r="N30" s="2">
        <f>(D33-$B$6)*$B$2*Output!$P$101*$E$2/Output!$P$95/1000000</f>
        <v>6474.3919647210523</v>
      </c>
      <c r="P30" s="2">
        <v>2048</v>
      </c>
      <c r="Q30" s="2">
        <f t="shared" si="3"/>
        <v>87.711537565287088</v>
      </c>
      <c r="R30" s="2">
        <f t="shared" si="3"/>
        <v>72.620668703798202</v>
      </c>
      <c r="S30" s="2">
        <f t="shared" si="3"/>
        <v>57.529799842309373</v>
      </c>
      <c r="U30" s="2">
        <v>2048</v>
      </c>
      <c r="V30" s="2">
        <f t="shared" si="4"/>
        <v>12.288462434712912</v>
      </c>
      <c r="W30" s="2">
        <f t="shared" si="4"/>
        <v>27.379331296201798</v>
      </c>
      <c r="X30" s="2">
        <f t="shared" si="4"/>
        <v>42.470200157690627</v>
      </c>
      <c r="Z30" s="2">
        <v>2048</v>
      </c>
      <c r="AA30" s="2">
        <f t="shared" si="5"/>
        <v>7246.6717004545744</v>
      </c>
      <c r="AB30" s="2">
        <f t="shared" si="5"/>
        <v>16145.960191169446</v>
      </c>
      <c r="AC30" s="2">
        <f t="shared" si="5"/>
        <v>25045.248681884284</v>
      </c>
    </row>
    <row r="31" spans="1:29" x14ac:dyDescent="0.25">
      <c r="A31" s="2">
        <v>2046</v>
      </c>
      <c r="B31" s="2">
        <v>6.1484010404624199</v>
      </c>
      <c r="C31" s="2">
        <v>9.976921450264097</v>
      </c>
      <c r="D31" s="2">
        <v>13.805441860065764</v>
      </c>
      <c r="F31" s="2">
        <v>2049</v>
      </c>
      <c r="G31" s="2">
        <f>(B34-$B$6)*$B$2*Output!$P$98*$D$2/Output!$P$95/1000000</f>
        <v>2595.420404501986</v>
      </c>
      <c r="H31" s="2">
        <f>(C34-$B$6)*$B$2*Output!$P$98*$D$2/Output!$P$95/1000000</f>
        <v>5763.0450498185037</v>
      </c>
      <c r="I31" s="2">
        <f>(D34-$B$6)*$B$2*Output!$P$98*$D$2/Output!$P$95/1000000</f>
        <v>8930.6696951350114</v>
      </c>
      <c r="K31" s="2">
        <v>2049</v>
      </c>
      <c r="L31" s="2">
        <f>(B34-$B$6)*$B$2*Output!$P$101*$E$2/Output!$P$95/1000000</f>
        <v>1948.2539530471633</v>
      </c>
      <c r="M31" s="2">
        <f>(C34-$B$6)*$B$2*Output!$P$101*$E$2/Output!$P$95/1000000</f>
        <v>4326.0333780307974</v>
      </c>
      <c r="N31" s="2">
        <f>(D34-$B$6)*$B$2*Output!$P$101*$E$2/Output!$P$95/1000000</f>
        <v>6703.8128030144244</v>
      </c>
      <c r="P31" s="2">
        <v>2049</v>
      </c>
      <c r="Q31" s="2">
        <f t="shared" si="3"/>
        <v>87.21999906789857</v>
      </c>
      <c r="R31" s="2">
        <f t="shared" si="3"/>
        <v>71.622431194319205</v>
      </c>
      <c r="S31" s="2">
        <f t="shared" si="3"/>
        <v>56.02486332073989</v>
      </c>
      <c r="U31" s="2">
        <v>2049</v>
      </c>
      <c r="V31" s="2">
        <f t="shared" si="4"/>
        <v>12.78000093210143</v>
      </c>
      <c r="W31" s="2">
        <f t="shared" si="4"/>
        <v>28.377568805680795</v>
      </c>
      <c r="X31" s="2">
        <f t="shared" si="4"/>
        <v>43.97513667926011</v>
      </c>
      <c r="Z31" s="2">
        <v>2049</v>
      </c>
      <c r="AA31" s="2">
        <f t="shared" si="5"/>
        <v>7536.5385684727589</v>
      </c>
      <c r="AB31" s="2">
        <f t="shared" si="5"/>
        <v>16734.634286786091</v>
      </c>
      <c r="AC31" s="2">
        <f t="shared" si="5"/>
        <v>25932.730005099391</v>
      </c>
    </row>
    <row r="32" spans="1:29" x14ac:dyDescent="0.25">
      <c r="A32" s="2">
        <v>2047</v>
      </c>
      <c r="B32" s="2">
        <v>6.2815054335260028</v>
      </c>
      <c r="C32" s="2">
        <v>10.236310732130642</v>
      </c>
      <c r="D32" s="2">
        <v>14.191116030735268</v>
      </c>
      <c r="F32" s="2">
        <v>2050</v>
      </c>
      <c r="G32" s="2">
        <f>(B35-$B$6)*$B$2*Output!$P$98*$D$2/Output!$P$95/1000000</f>
        <v>2695.2442662136</v>
      </c>
      <c r="H32" s="2">
        <f>(C35-$B$6)*$B$2*Output!$P$98*$D$2/Output!$P$95/1000000</f>
        <v>5970.0407286363379</v>
      </c>
      <c r="I32" s="2">
        <f>(D35-$B$6)*$B$2*Output!$P$98*$D$2/Output!$P$95/1000000</f>
        <v>9244.8371910590631</v>
      </c>
      <c r="K32" s="2">
        <v>2050</v>
      </c>
      <c r="L32" s="2">
        <f>(B35-$B$6)*$B$2*Output!$P$101*$E$2/Output!$P$95/1000000</f>
        <v>2023.1867973951307</v>
      </c>
      <c r="M32" s="2">
        <f>(C35-$B$6)*$B$2*Output!$P$101*$E$2/Output!$P$95/1000000</f>
        <v>4481.4148140482539</v>
      </c>
      <c r="N32" s="2">
        <f>(D35-$B$6)*$B$2*Output!$P$101*$E$2/Output!$P$95/1000000</f>
        <v>6939.6428307013666</v>
      </c>
      <c r="P32" s="2">
        <v>2050</v>
      </c>
      <c r="Q32" s="2">
        <f t="shared" si="3"/>
        <v>86.728460570510052</v>
      </c>
      <c r="R32" s="2">
        <f t="shared" si="3"/>
        <v>70.603172440074928</v>
      </c>
      <c r="S32" s="2">
        <f t="shared" si="3"/>
        <v>54.477884309639848</v>
      </c>
      <c r="U32" s="2">
        <v>2050</v>
      </c>
      <c r="V32" s="2">
        <f t="shared" si="4"/>
        <v>13.271539429489948</v>
      </c>
      <c r="W32" s="2">
        <f t="shared" si="4"/>
        <v>29.396827559925072</v>
      </c>
      <c r="X32" s="2">
        <f t="shared" si="4"/>
        <v>45.522115690360152</v>
      </c>
      <c r="Z32" s="2">
        <v>2050</v>
      </c>
      <c r="AA32" s="2">
        <f t="shared" si="5"/>
        <v>7826.4054364909434</v>
      </c>
      <c r="AB32" s="2">
        <f t="shared" si="5"/>
        <v>17335.70489338677</v>
      </c>
      <c r="AC32" s="2">
        <f t="shared" si="5"/>
        <v>26845.004350282576</v>
      </c>
    </row>
    <row r="33" spans="1:29" x14ac:dyDescent="0.25">
      <c r="A33" s="2">
        <v>2048</v>
      </c>
      <c r="B33" s="2">
        <v>6.4146098265895866</v>
      </c>
      <c r="C33" s="2">
        <v>10.501087185499166</v>
      </c>
      <c r="D33" s="2">
        <v>14.587564544408734</v>
      </c>
    </row>
    <row r="34" spans="1:29" x14ac:dyDescent="0.25">
      <c r="A34" s="2">
        <v>2049</v>
      </c>
      <c r="B34" s="2">
        <v>6.5477142196531695</v>
      </c>
      <c r="C34" s="2">
        <v>10.771401308479209</v>
      </c>
      <c r="D34" s="2">
        <v>14.995088397305238</v>
      </c>
    </row>
    <row r="35" spans="1:29" x14ac:dyDescent="0.25">
      <c r="A35" s="2">
        <v>2050</v>
      </c>
      <c r="B35" s="2">
        <v>6.6808186127167524</v>
      </c>
      <c r="C35" s="2">
        <v>11.047407803553789</v>
      </c>
      <c r="D35" s="2">
        <v>15.413996994390809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Output!P112</f>
        <v>0.11633251406804736</v>
      </c>
      <c r="C39" s="2">
        <f>Output!P142</f>
        <v>0.11633251406804736</v>
      </c>
      <c r="D39" s="2">
        <f>Output!P172</f>
        <v>0.11633251406804736</v>
      </c>
      <c r="F39" s="2">
        <v>2024</v>
      </c>
      <c r="G39" s="2">
        <f>((G6*B39+L6*R39)*1000000)/10^9</f>
        <v>1.995204566854936E-2</v>
      </c>
      <c r="H39" s="2">
        <f>((G6*C39+L6*S39)*1000000)/10^9</f>
        <v>1.995204566854936E-2</v>
      </c>
      <c r="I39" s="2">
        <f>((G6*D39+L6*T39)*1000000)/10^9</f>
        <v>1.995204566854936E-2</v>
      </c>
      <c r="J39" s="2">
        <f>((H6*B39+M6*R39)*1000000)/10^9</f>
        <v>3.9993919644266816E-2</v>
      </c>
      <c r="K39" s="2">
        <f>((H6*C39+M6*S39)*1000000)/10^9</f>
        <v>3.9993919644266816E-2</v>
      </c>
      <c r="L39" s="2">
        <f>((H6*D39+M6*T39)*1000000)/10^9</f>
        <v>3.9993919644266816E-2</v>
      </c>
      <c r="M39" s="2">
        <f>((I6*B39+N6*R39)*1000000)/10^9</f>
        <v>6.0035793619984207E-2</v>
      </c>
      <c r="N39" s="2">
        <f>((I6*C39+N6*S39)*1000000)/10^9</f>
        <v>6.0035793619984207E-2</v>
      </c>
      <c r="O39" s="2">
        <f>((I6*D39+N6*T39)*1000000)/10^9</f>
        <v>6.0035793619984207E-2</v>
      </c>
      <c r="Q39" s="2">
        <v>2024</v>
      </c>
      <c r="R39" s="2">
        <f>Output!P232</f>
        <v>0.1112901150919982</v>
      </c>
      <c r="S39" s="2">
        <f>Output!P262</f>
        <v>0.1112901150919982</v>
      </c>
      <c r="T39" s="2">
        <f>Output!P292</f>
        <v>0.1112901150919982</v>
      </c>
      <c r="Z39" s="2">
        <v>2024</v>
      </c>
      <c r="AA39" s="2">
        <f>0.181/10^3*AA6</f>
        <v>5.2465903111289784E-2</v>
      </c>
      <c r="AB39" s="2">
        <f t="shared" ref="AB39:AC39" si="6">0.181/10^3*AB6</f>
        <v>0.10516801875631633</v>
      </c>
      <c r="AC39" s="2">
        <f t="shared" si="6"/>
        <v>0.15787013440133987</v>
      </c>
    </row>
    <row r="40" spans="1:29" x14ac:dyDescent="0.25">
      <c r="A40" s="2">
        <v>2025</v>
      </c>
      <c r="B40" s="2">
        <f>Output!P113</f>
        <v>0.11259914810778521</v>
      </c>
      <c r="C40" s="2">
        <f>Output!P143</f>
        <v>0.10915437587195545</v>
      </c>
      <c r="D40" s="2">
        <f>Output!P173</f>
        <v>0.10707001284943286</v>
      </c>
      <c r="F40" s="2">
        <v>2025</v>
      </c>
      <c r="G40" s="2">
        <f>G39+((G7-G6)*B40+(L7-L6)*R40)*1000000/10^9</f>
        <v>3.9273563619692538E-2</v>
      </c>
      <c r="H40" s="2">
        <f>H39+((G7-G6)*C40+(L7-L6)*S40)*1000000/10^9</f>
        <v>3.8692714547200815E-2</v>
      </c>
      <c r="I40" s="2">
        <f>I39+((G7-G6)*D40+(L7-L6)*T40)*1000000/10^9</f>
        <v>3.83412543502753E-2</v>
      </c>
      <c r="J40" s="2">
        <f>J39+((H7-H6)*B40+(M7-M6)*R40)*1000000/10^9</f>
        <v>8.2495432463880081E-2</v>
      </c>
      <c r="K40" s="2">
        <f>K39+((H7-H6)*C40+(M7-M6)*S40)*1000000/10^9</f>
        <v>8.1217739667527794E-2</v>
      </c>
      <c r="L40" s="2">
        <f>L39+((H7-H6)*D40+(M7-M6)*T40)*1000000/10^9</f>
        <v>8.0444633222010148E-2</v>
      </c>
      <c r="M40" s="2">
        <f>M39+((I7-I6)*B40+(N7-N6)*R40)*1000000/10^9</f>
        <v>0.12571730130806763</v>
      </c>
      <c r="N40" s="2">
        <f>N39+((I7-I6)*C40+(N7-N6)*S40)*1000000/10^9</f>
        <v>0.12374276478785476</v>
      </c>
      <c r="O40" s="2">
        <f>O39+((I7-I6)*D40+(N7-N6)*T40)*1000000/10^9</f>
        <v>0.122548012093745</v>
      </c>
      <c r="Q40" s="2">
        <v>2025</v>
      </c>
      <c r="R40" s="2">
        <f>Output!P233</f>
        <v>0.10784905113247716</v>
      </c>
      <c r="S40" s="2">
        <f>Output!P263</f>
        <v>0.1046865046249167</v>
      </c>
      <c r="T40" s="2">
        <f>Output!P293</f>
        <v>0.10277291076555982</v>
      </c>
      <c r="Z40" s="2">
        <v>2025</v>
      </c>
      <c r="AA40" s="2">
        <f t="shared" ref="AA40:AC55" si="7">0.181/10^3*AA7</f>
        <v>0.10493180622258259</v>
      </c>
      <c r="AB40" s="2">
        <f t="shared" si="7"/>
        <v>0.2205771837771833</v>
      </c>
      <c r="AC40" s="2">
        <f t="shared" si="7"/>
        <v>0.33622256133178396</v>
      </c>
    </row>
    <row r="41" spans="1:29" x14ac:dyDescent="0.25">
      <c r="A41" s="2">
        <v>2026</v>
      </c>
      <c r="B41" s="2">
        <f>Output!P114</f>
        <v>0.10922508524299959</v>
      </c>
      <c r="C41" s="2">
        <f>Output!P144</f>
        <v>0.10491911550666899</v>
      </c>
      <c r="D41" s="2">
        <f>Output!P174</f>
        <v>0.10231365284542893</v>
      </c>
      <c r="F41" s="2">
        <v>2026</v>
      </c>
      <c r="G41" s="2">
        <f t="shared" ref="G41:G65" si="8">G40+((G8-G7)*B41+(L8-L7)*R41)*1000000/10^9</f>
        <v>5.8025141736105644E-2</v>
      </c>
      <c r="H41" s="2">
        <f t="shared" ref="H41:H65" si="9">H40+((G8-G7)*C41+(L8-L7)*S41)*1000000/10^9</f>
        <v>5.6718230574077086E-2</v>
      </c>
      <c r="I41" s="2">
        <f t="shared" ref="I41:I65" si="10">I40+((G8-G7)*D41+(L8-L7)*T41)*1000000/10^9</f>
        <v>5.5927443633150289E-2</v>
      </c>
      <c r="J41" s="2">
        <f t="shared" ref="J41:J65" si="11">J40+((H8-H7)*B41+(M8-M7)*R41)*1000000/10^9</f>
        <v>0.1278783711089761</v>
      </c>
      <c r="K41" s="2">
        <f t="shared" ref="K41:K65" si="12">K40+((H8-H7)*C41+(M8-M7)*S41)*1000000/10^9</f>
        <v>0.12484344854468556</v>
      </c>
      <c r="L41" s="2">
        <f t="shared" ref="L41:L65" si="13">L40+((H8-H7)*D41+(M8-M7)*T41)*1000000/10^9</f>
        <v>0.12300707486137162</v>
      </c>
      <c r="M41" s="2">
        <f t="shared" ref="M41:M65" si="14">M40+((I8-I7)*B41+(N8-N7)*R41)*1000000/10^9</f>
        <v>0.19773160048184654</v>
      </c>
      <c r="N41" s="2">
        <f t="shared" ref="N41:N65" si="15">N40+((I8-I7)*C41+(N8-N7)*S41)*1000000/10^9</f>
        <v>0.19296866651529404</v>
      </c>
      <c r="O41" s="2">
        <f t="shared" ref="O41:O65" si="16">O40+((I8-I7)*D41+(N8-N7)*T41)*1000000/10^9</f>
        <v>0.19008670608959297</v>
      </c>
      <c r="Q41" s="2">
        <v>2026</v>
      </c>
      <c r="R41" s="2">
        <f>Output!P234</f>
        <v>0.10473789404324625</v>
      </c>
      <c r="S41" s="2">
        <f>Output!P264</f>
        <v>0.10078470683114221</v>
      </c>
      <c r="T41" s="2">
        <f>Output!P294</f>
        <v>9.8392706351639048E-2</v>
      </c>
      <c r="Z41" s="2">
        <v>2026</v>
      </c>
      <c r="AA41" s="2">
        <f t="shared" si="7"/>
        <v>0.1573977093338724</v>
      </c>
      <c r="AB41" s="2">
        <f t="shared" si="7"/>
        <v>0.34755619573432406</v>
      </c>
      <c r="AC41" s="2">
        <f t="shared" si="7"/>
        <v>0.53771468213477414</v>
      </c>
    </row>
    <row r="42" spans="1:29" x14ac:dyDescent="0.25">
      <c r="A42" s="2">
        <v>2027</v>
      </c>
      <c r="B42" s="2">
        <f>Output!P115</f>
        <v>0.10616820187601571</v>
      </c>
      <c r="C42" s="2">
        <f>Output!P145</f>
        <v>0.10100103463918426</v>
      </c>
      <c r="D42" s="2">
        <f>Output!P175</f>
        <v>9.7874507871574007E-2</v>
      </c>
      <c r="F42" s="2">
        <v>2027</v>
      </c>
      <c r="G42" s="2">
        <f t="shared" si="8"/>
        <v>7.6260265113072018E-2</v>
      </c>
      <c r="H42" s="2">
        <f t="shared" si="9"/>
        <v>7.4082078844461496E-2</v>
      </c>
      <c r="I42" s="2">
        <f t="shared" si="10"/>
        <v>7.27641046038352E-2</v>
      </c>
      <c r="J42" s="2">
        <f t="shared" si="11"/>
        <v>0.17655432848319033</v>
      </c>
      <c r="K42" s="2">
        <f t="shared" si="12"/>
        <v>0.17119366624209742</v>
      </c>
      <c r="L42" s="2">
        <f t="shared" si="13"/>
        <v>0.16795004425023544</v>
      </c>
      <c r="M42" s="2">
        <f t="shared" si="14"/>
        <v>0.27684839185330873</v>
      </c>
      <c r="N42" s="2">
        <f t="shared" si="15"/>
        <v>0.26830525363973345</v>
      </c>
      <c r="O42" s="2">
        <f t="shared" si="16"/>
        <v>0.26313598389663578</v>
      </c>
      <c r="Q42" s="2">
        <v>2027</v>
      </c>
      <c r="R42" s="2">
        <f>Output!P235</f>
        <v>0.10191797123381494</v>
      </c>
      <c r="S42" s="2">
        <f>Output!P265</f>
        <v>9.7174143317167255E-2</v>
      </c>
      <c r="T42" s="2">
        <f>Output!P295</f>
        <v>9.4303768838745958E-2</v>
      </c>
      <c r="Z42" s="2">
        <v>2027</v>
      </c>
      <c r="AA42" s="2">
        <f t="shared" si="7"/>
        <v>0.20986361244516366</v>
      </c>
      <c r="AB42" s="2">
        <f t="shared" si="7"/>
        <v>0.48760614278709424</v>
      </c>
      <c r="AC42" s="2">
        <f t="shared" si="7"/>
        <v>0.76534867312902322</v>
      </c>
    </row>
    <row r="43" spans="1:29" x14ac:dyDescent="0.25">
      <c r="A43" s="2">
        <v>2028</v>
      </c>
      <c r="B43" s="2">
        <f>Output!P116</f>
        <v>0.10339140223629585</v>
      </c>
      <c r="C43" s="2">
        <f>Output!P146</f>
        <v>9.7363037498963551E-2</v>
      </c>
      <c r="D43" s="2">
        <f>Output!P176</f>
        <v>9.3715393326462199E-2</v>
      </c>
      <c r="F43" s="2">
        <v>2028</v>
      </c>
      <c r="G43" s="2">
        <f t="shared" si="8"/>
        <v>9.4026163838588528E-2</v>
      </c>
      <c r="H43" s="2">
        <f t="shared" si="9"/>
        <v>9.0831489446350916E-2</v>
      </c>
      <c r="I43" s="2">
        <f t="shared" si="10"/>
        <v>8.8898458363260588E-2</v>
      </c>
      <c r="J43" s="2">
        <f t="shared" si="11"/>
        <v>0.22897805645135569</v>
      </c>
      <c r="K43" s="2">
        <f t="shared" si="12"/>
        <v>0.22061793453196565</v>
      </c>
      <c r="L43" s="2">
        <f t="shared" si="13"/>
        <v>0.21555939886236314</v>
      </c>
      <c r="M43" s="2">
        <f t="shared" si="14"/>
        <v>0.3639299490641229</v>
      </c>
      <c r="N43" s="2">
        <f t="shared" si="15"/>
        <v>0.35040437961758053</v>
      </c>
      <c r="O43" s="2">
        <f t="shared" si="16"/>
        <v>0.34222033936146573</v>
      </c>
      <c r="Q43" s="2">
        <v>2028</v>
      </c>
      <c r="R43" s="2">
        <f>Output!P236</f>
        <v>9.9355226019955889E-2</v>
      </c>
      <c r="S43" s="2">
        <f>Output!P266</f>
        <v>9.3820757398764582E-2</v>
      </c>
      <c r="T43" s="2">
        <f>Output!P296</f>
        <v>9.047195998958299E-2</v>
      </c>
      <c r="Z43" s="2">
        <v>2028</v>
      </c>
      <c r="AA43" s="2">
        <f t="shared" si="7"/>
        <v>0.26232951555645651</v>
      </c>
      <c r="AB43" s="2">
        <f t="shared" si="7"/>
        <v>0.6424228663767686</v>
      </c>
      <c r="AC43" s="2">
        <f t="shared" si="7"/>
        <v>1.0225162171970807</v>
      </c>
    </row>
    <row r="44" spans="1:29" x14ac:dyDescent="0.25">
      <c r="A44" s="2">
        <v>2029</v>
      </c>
      <c r="B44" s="2">
        <f>Output!P117</f>
        <v>0.10086185443497327</v>
      </c>
      <c r="C44" s="2">
        <f>Output!P147</f>
        <v>9.3972292197140136E-2</v>
      </c>
      <c r="D44" s="2">
        <f>Output!P177</f>
        <v>8.9803583918268579E-2</v>
      </c>
      <c r="F44" s="2">
        <v>2029</v>
      </c>
      <c r="G44" s="2">
        <f t="shared" si="8"/>
        <v>0.1113645319584817</v>
      </c>
      <c r="H44" s="2">
        <f t="shared" si="9"/>
        <v>0.10700815642557189</v>
      </c>
      <c r="I44" s="2">
        <f t="shared" si="10"/>
        <v>0.10437220794431928</v>
      </c>
      <c r="J44" s="2">
        <f t="shared" si="11"/>
        <v>0.28565332365386442</v>
      </c>
      <c r="K44" s="2">
        <f t="shared" si="12"/>
        <v>0.27349585921055397</v>
      </c>
      <c r="L44" s="2">
        <f t="shared" si="13"/>
        <v>0.26613964298147419</v>
      </c>
      <c r="M44" s="2">
        <f t="shared" si="14"/>
        <v>0.45994211534924712</v>
      </c>
      <c r="N44" s="2">
        <f t="shared" si="15"/>
        <v>0.43998356199553612</v>
      </c>
      <c r="O44" s="2">
        <f t="shared" si="16"/>
        <v>0.42790707801862909</v>
      </c>
      <c r="Q44" s="2">
        <v>2029</v>
      </c>
      <c r="R44" s="2">
        <f>Output!P237</f>
        <v>9.7019516262316793E-2</v>
      </c>
      <c r="S44" s="2">
        <f>Output!P267</f>
        <v>9.0694406936581887E-2</v>
      </c>
      <c r="T44" s="2">
        <f>Output!P297</f>
        <v>8.6867235528482134E-2</v>
      </c>
      <c r="Z44" s="2">
        <v>2029</v>
      </c>
      <c r="AA44" s="2">
        <f t="shared" si="7"/>
        <v>0.3147954186677478</v>
      </c>
      <c r="AB44" s="2">
        <f t="shared" si="7"/>
        <v>0.81392222879033493</v>
      </c>
      <c r="AC44" s="2">
        <f t="shared" si="7"/>
        <v>1.3130490389129219</v>
      </c>
    </row>
    <row r="45" spans="1:29" x14ac:dyDescent="0.25">
      <c r="A45" s="2">
        <v>2030</v>
      </c>
      <c r="B45" s="2">
        <f>Output!P118</f>
        <v>9.8547401697779174E-2</v>
      </c>
      <c r="C45" s="2">
        <f>Output!P148</f>
        <v>9.0796659725618817E-2</v>
      </c>
      <c r="D45" s="2">
        <f>Output!P178</f>
        <v>8.6106851808029794E-2</v>
      </c>
      <c r="F45" s="2">
        <v>2030</v>
      </c>
      <c r="G45" s="2">
        <f t="shared" si="8"/>
        <v>0.1283116413127674</v>
      </c>
      <c r="H45" s="2">
        <f t="shared" si="9"/>
        <v>0.12264835461782903</v>
      </c>
      <c r="I45" s="2">
        <f t="shared" si="10"/>
        <v>0.11922162219133839</v>
      </c>
      <c r="J45" s="2">
        <f t="shared" si="11"/>
        <v>0.34713747957638708</v>
      </c>
      <c r="K45" s="2">
        <f t="shared" si="12"/>
        <v>0.33023853810692361</v>
      </c>
      <c r="L45" s="2">
        <f t="shared" si="13"/>
        <v>0.32001335570941891</v>
      </c>
      <c r="M45" s="2">
        <f t="shared" si="14"/>
        <v>0.56596331784000697</v>
      </c>
      <c r="N45" s="2">
        <f t="shared" si="15"/>
        <v>0.53782872159601847</v>
      </c>
      <c r="O45" s="2">
        <f t="shared" si="16"/>
        <v>0.52080508922749968</v>
      </c>
      <c r="Q45" s="2">
        <v>2030</v>
      </c>
      <c r="R45" s="2">
        <f>Output!P238</f>
        <v>9.4881319627371008E-2</v>
      </c>
      <c r="S45" s="2">
        <f>Output!P268</f>
        <v>8.7765585907706528E-2</v>
      </c>
      <c r="T45" s="2">
        <f>Output!P298</f>
        <v>8.3460007879460507E-2</v>
      </c>
      <c r="Z45" s="2">
        <v>2030</v>
      </c>
      <c r="AA45" s="2">
        <f t="shared" si="7"/>
        <v>0.36726132177903908</v>
      </c>
      <c r="AB45" s="2">
        <f t="shared" si="7"/>
        <v>1.0042686589734167</v>
      </c>
      <c r="AC45" s="2">
        <f t="shared" si="7"/>
        <v>1.6412759961677956</v>
      </c>
    </row>
    <row r="46" spans="1:29" x14ac:dyDescent="0.25">
      <c r="A46" s="2">
        <v>2031</v>
      </c>
      <c r="B46" s="2">
        <f>Output!P119</f>
        <v>9.7566620082580324E-2</v>
      </c>
      <c r="C46" s="2">
        <f>Output!P149</f>
        <v>8.9621942559083845E-2</v>
      </c>
      <c r="D46" s="2">
        <f>Output!P179</f>
        <v>8.4761614907001959E-2</v>
      </c>
      <c r="F46" s="2">
        <v>2031</v>
      </c>
      <c r="G46" s="2">
        <f t="shared" si="8"/>
        <v>0.14509310908662243</v>
      </c>
      <c r="H46" s="2">
        <f t="shared" si="9"/>
        <v>0.13809021029113044</v>
      </c>
      <c r="I46" s="2">
        <f t="shared" si="10"/>
        <v>0.13384394129866489</v>
      </c>
      <c r="J46" s="2">
        <f t="shared" si="11"/>
        <v>0.37793733516495737</v>
      </c>
      <c r="K46" s="2">
        <f t="shared" si="12"/>
        <v>0.35857973752800215</v>
      </c>
      <c r="L46" s="2">
        <f t="shared" si="13"/>
        <v>0.3468504192455002</v>
      </c>
      <c r="M46" s="2">
        <f t="shared" si="14"/>
        <v>0.61078156124329208</v>
      </c>
      <c r="N46" s="2">
        <f t="shared" si="15"/>
        <v>0.57906926476487364</v>
      </c>
      <c r="O46" s="2">
        <f t="shared" si="16"/>
        <v>0.55985689719233533</v>
      </c>
      <c r="Q46" s="2">
        <v>2031</v>
      </c>
      <c r="R46" s="2">
        <f>Output!P239</f>
        <v>9.397736125377476E-2</v>
      </c>
      <c r="S46" s="2">
        <f>Output!P269</f>
        <v>8.6683580871346741E-2</v>
      </c>
      <c r="T46" s="2">
        <f>Output!P299</f>
        <v>8.2221453569630232E-2</v>
      </c>
      <c r="Z46" s="2">
        <v>2031</v>
      </c>
      <c r="AA46" s="2">
        <f t="shared" si="7"/>
        <v>0.41972722489033037</v>
      </c>
      <c r="AB46" s="2">
        <f t="shared" si="7"/>
        <v>1.1005619189509057</v>
      </c>
      <c r="AC46" s="2">
        <f t="shared" si="7"/>
        <v>1.7813966130114811</v>
      </c>
    </row>
    <row r="47" spans="1:29" x14ac:dyDescent="0.25">
      <c r="A47" s="2">
        <v>2032</v>
      </c>
      <c r="B47" s="2">
        <f>Output!P120</f>
        <v>9.6601081844355299E-2</v>
      </c>
      <c r="C47" s="2">
        <f>Output!P150</f>
        <v>8.8462468769522698E-2</v>
      </c>
      <c r="D47" s="2">
        <f>Output!P180</f>
        <v>8.3431621382947949E-2</v>
      </c>
      <c r="F47" s="2">
        <v>2032</v>
      </c>
      <c r="G47" s="2">
        <f t="shared" si="8"/>
        <v>0.16171150579289145</v>
      </c>
      <c r="H47" s="2">
        <f t="shared" si="9"/>
        <v>0.15333629395832077</v>
      </c>
      <c r="I47" s="2">
        <f t="shared" si="10"/>
        <v>0.14824173577914346</v>
      </c>
      <c r="J47" s="2">
        <f t="shared" si="11"/>
        <v>0.40952585442241007</v>
      </c>
      <c r="K47" s="2">
        <f t="shared" si="12"/>
        <v>0.3875597417988173</v>
      </c>
      <c r="L47" s="2">
        <f t="shared" si="13"/>
        <v>0.37421798160726971</v>
      </c>
      <c r="M47" s="2">
        <f t="shared" si="14"/>
        <v>0.65734020305192886</v>
      </c>
      <c r="N47" s="2">
        <f t="shared" si="15"/>
        <v>0.621783189639314</v>
      </c>
      <c r="O47" s="2">
        <f t="shared" si="16"/>
        <v>0.60019422743539619</v>
      </c>
      <c r="Q47" s="2">
        <v>2032</v>
      </c>
      <c r="R47" s="2">
        <f>Output!P240</f>
        <v>9.3087400214709043E-2</v>
      </c>
      <c r="S47" s="2">
        <f>Output!P270</f>
        <v>8.5615573169517539E-2</v>
      </c>
      <c r="T47" s="2">
        <f>Output!P300</f>
        <v>8.0996896594330514E-2</v>
      </c>
      <c r="Z47" s="2">
        <v>2032</v>
      </c>
      <c r="AA47" s="2">
        <f t="shared" si="7"/>
        <v>0.47219312800162011</v>
      </c>
      <c r="AB47" s="2">
        <f t="shared" si="7"/>
        <v>1.2002899625211654</v>
      </c>
      <c r="AC47" s="2">
        <f t="shared" si="7"/>
        <v>1.9283867970407123</v>
      </c>
    </row>
    <row r="48" spans="1:29" x14ac:dyDescent="0.25">
      <c r="A48" s="2">
        <v>2033</v>
      </c>
      <c r="B48" s="2">
        <f>Output!P121</f>
        <v>9.5651071241882185E-2</v>
      </c>
      <c r="C48" s="2">
        <f>Output!P151</f>
        <v>8.7318540381887091E-2</v>
      </c>
      <c r="D48" s="2">
        <f>Output!P181</f>
        <v>8.2117155494645849E-2</v>
      </c>
      <c r="F48" s="2">
        <v>2033</v>
      </c>
      <c r="G48" s="2">
        <f t="shared" si="8"/>
        <v>0.17816944987543956</v>
      </c>
      <c r="H48" s="2">
        <f t="shared" si="9"/>
        <v>0.16838922705895387</v>
      </c>
      <c r="I48" s="2">
        <f t="shared" si="10"/>
        <v>0.16241762407663915</v>
      </c>
      <c r="J48" s="2">
        <f t="shared" si="11"/>
        <v>0.44193965766757426</v>
      </c>
      <c r="K48" s="2">
        <f t="shared" si="12"/>
        <v>0.41720638595675502</v>
      </c>
      <c r="L48" s="2">
        <f t="shared" si="13"/>
        <v>0.40213729229369349</v>
      </c>
      <c r="M48" s="2">
        <f t="shared" si="14"/>
        <v>0.70570986545970893</v>
      </c>
      <c r="N48" s="2">
        <f t="shared" si="15"/>
        <v>0.66602354485455606</v>
      </c>
      <c r="O48" s="2">
        <f t="shared" si="16"/>
        <v>0.64185696051074792</v>
      </c>
      <c r="Q48" s="2">
        <v>2033</v>
      </c>
      <c r="R48" s="2">
        <f>Output!P241</f>
        <v>9.2211697479998397E-2</v>
      </c>
      <c r="S48" s="2">
        <f>Output!P271</f>
        <v>8.4561840082657436E-2</v>
      </c>
      <c r="T48" s="2">
        <f>Output!P301</f>
        <v>7.9786597923385855E-2</v>
      </c>
      <c r="Z48" s="2">
        <v>2033</v>
      </c>
      <c r="AA48" s="2">
        <f t="shared" si="7"/>
        <v>0.52465903111291146</v>
      </c>
      <c r="AB48" s="2">
        <f t="shared" si="7"/>
        <v>1.3036211837234892</v>
      </c>
      <c r="AC48" s="2">
        <f t="shared" si="7"/>
        <v>2.0825833363340638</v>
      </c>
    </row>
    <row r="49" spans="1:29" x14ac:dyDescent="0.25">
      <c r="A49" s="2">
        <v>2034</v>
      </c>
      <c r="B49" s="2">
        <f>Output!P122</f>
        <v>9.4716055289952097E-2</v>
      </c>
      <c r="C49" s="2">
        <f>Output!P152</f>
        <v>8.6189571112447252E-2</v>
      </c>
      <c r="D49" s="2">
        <f>Output!P182</f>
        <v>8.0817666490713147E-2</v>
      </c>
      <c r="F49" s="2">
        <v>2034</v>
      </c>
      <c r="G49" s="2">
        <f t="shared" si="8"/>
        <v>0.19446946990709513</v>
      </c>
      <c r="H49" s="2">
        <f t="shared" si="9"/>
        <v>0.18325153217448056</v>
      </c>
      <c r="I49" s="2">
        <f t="shared" si="10"/>
        <v>0.17637413176829159</v>
      </c>
      <c r="J49" s="2">
        <f t="shared" si="11"/>
        <v>0.47521674114223594</v>
      </c>
      <c r="K49" s="2">
        <f t="shared" si="12"/>
        <v>0.44754832216264817</v>
      </c>
      <c r="L49" s="2">
        <f t="shared" si="13"/>
        <v>0.43063001012888158</v>
      </c>
      <c r="M49" s="2">
        <f t="shared" si="14"/>
        <v>0.75596401237737643</v>
      </c>
      <c r="N49" s="2">
        <f t="shared" si="15"/>
        <v>0.71184511215081547</v>
      </c>
      <c r="O49" s="2">
        <f t="shared" si="16"/>
        <v>0.68488588848947152</v>
      </c>
      <c r="Q49" s="2">
        <v>2034</v>
      </c>
      <c r="R49" s="2">
        <f>Output!P242</f>
        <v>9.1349763726236988E-2</v>
      </c>
      <c r="S49" s="2">
        <f>Output!P272</f>
        <v>8.352184335551846E-2</v>
      </c>
      <c r="T49" s="2">
        <f>Output!P302</f>
        <v>7.8590051922776377E-2</v>
      </c>
      <c r="Z49" s="2">
        <v>2034</v>
      </c>
      <c r="AA49" s="2">
        <f t="shared" si="7"/>
        <v>0.57712493422420275</v>
      </c>
      <c r="AB49" s="2">
        <f t="shared" si="7"/>
        <v>1.4107322322999487</v>
      </c>
      <c r="AC49" s="2">
        <f t="shared" si="7"/>
        <v>2.2443395303756946</v>
      </c>
    </row>
    <row r="50" spans="1:29" x14ac:dyDescent="0.25">
      <c r="A50" s="2">
        <v>2035</v>
      </c>
      <c r="B50" s="2">
        <f>Output!P123</f>
        <v>9.3795447704835277E-2</v>
      </c>
      <c r="C50" s="2">
        <f>Output!P153</f>
        <v>8.5075027975994311E-2</v>
      </c>
      <c r="D50" s="2">
        <f>Output!P183</f>
        <v>7.9532603619767342E-2</v>
      </c>
      <c r="F50" s="2">
        <v>2035</v>
      </c>
      <c r="G50" s="2">
        <f t="shared" si="8"/>
        <v>0.21061399560286426</v>
      </c>
      <c r="H50" s="2">
        <f t="shared" si="9"/>
        <v>0.19792564201559576</v>
      </c>
      <c r="I50" s="2">
        <f t="shared" si="10"/>
        <v>0.19011369156479563</v>
      </c>
      <c r="J50" s="2">
        <f t="shared" si="11"/>
        <v>0.50939650809539627</v>
      </c>
      <c r="K50" s="2">
        <f t="shared" si="12"/>
        <v>0.47861505425907847</v>
      </c>
      <c r="L50" s="2">
        <f t="shared" si="13"/>
        <v>0.45971819523465945</v>
      </c>
      <c r="M50" s="2">
        <f t="shared" si="14"/>
        <v>0.80817902058792823</v>
      </c>
      <c r="N50" s="2">
        <f t="shared" si="15"/>
        <v>0.75930446650256112</v>
      </c>
      <c r="O50" s="2">
        <f t="shared" si="16"/>
        <v>0.72932269890452339</v>
      </c>
      <c r="Q50" s="2">
        <v>2035</v>
      </c>
      <c r="R50" s="2">
        <f>Output!P243</f>
        <v>9.0501060701915506E-2</v>
      </c>
      <c r="S50" s="2">
        <f>Output!P273</f>
        <v>8.2495093668433495E-2</v>
      </c>
      <c r="T50" s="2">
        <f>Output!P303</f>
        <v>7.7406752962220896E-2</v>
      </c>
      <c r="Z50" s="2">
        <v>2035</v>
      </c>
      <c r="AA50" s="2">
        <f t="shared" si="7"/>
        <v>0.62959083733549259</v>
      </c>
      <c r="AB50" s="2">
        <f t="shared" si="7"/>
        <v>1.5218084184403067</v>
      </c>
      <c r="AC50" s="2">
        <f t="shared" si="7"/>
        <v>2.4140259995451183</v>
      </c>
    </row>
    <row r="51" spans="1:29" x14ac:dyDescent="0.25">
      <c r="A51" s="2">
        <v>2036</v>
      </c>
      <c r="B51" s="2">
        <f>Output!P124</f>
        <v>9.2888751033670114E-2</v>
      </c>
      <c r="C51" s="2">
        <f>Output!P154</f>
        <v>8.3974413519666641E-2</v>
      </c>
      <c r="D51" s="2">
        <f>Output!P184</f>
        <v>7.8261451662773179E-2</v>
      </c>
      <c r="F51" s="2">
        <v>2036</v>
      </c>
      <c r="G51" s="2">
        <f t="shared" si="8"/>
        <v>0.22660537279837412</v>
      </c>
      <c r="H51" s="2">
        <f t="shared" si="9"/>
        <v>0.21241390541361538</v>
      </c>
      <c r="I51" s="2">
        <f t="shared" si="10"/>
        <v>0.20363864930177847</v>
      </c>
      <c r="J51" s="2">
        <f t="shared" si="11"/>
        <v>0.54451984989494528</v>
      </c>
      <c r="K51" s="2">
        <f t="shared" si="12"/>
        <v>0.51043696810608752</v>
      </c>
      <c r="L51" s="2">
        <f t="shared" si="13"/>
        <v>0.48942431170059392</v>
      </c>
      <c r="M51" s="2">
        <f t="shared" si="14"/>
        <v>0.86243432699151679</v>
      </c>
      <c r="N51" s="2">
        <f t="shared" si="15"/>
        <v>0.80846003079855977</v>
      </c>
      <c r="O51" s="2">
        <f t="shared" si="16"/>
        <v>0.77520997409940962</v>
      </c>
      <c r="Q51" s="2">
        <v>2036</v>
      </c>
      <c r="R51" s="2">
        <f>Output!P244</f>
        <v>8.96651317085949E-2</v>
      </c>
      <c r="S51" s="2">
        <f>Output!P274</f>
        <v>8.1481134322963403E-2</v>
      </c>
      <c r="T51" s="2">
        <f>Output!P304</f>
        <v>7.6236228032666262E-2</v>
      </c>
      <c r="Z51" s="2">
        <v>2036</v>
      </c>
      <c r="AA51" s="2">
        <f t="shared" si="7"/>
        <v>0.68205674044678533</v>
      </c>
      <c r="AB51" s="2">
        <f t="shared" si="7"/>
        <v>1.6370441373699625</v>
      </c>
      <c r="AC51" s="2">
        <f t="shared" si="7"/>
        <v>2.5920315342931421</v>
      </c>
    </row>
    <row r="52" spans="1:29" x14ac:dyDescent="0.25">
      <c r="A52" s="2">
        <v>2037</v>
      </c>
      <c r="B52" s="2">
        <f>Output!P125</f>
        <v>9.1995450057421338E-2</v>
      </c>
      <c r="C52" s="2">
        <f>Output!P155</f>
        <v>8.2887176992081743E-2</v>
      </c>
      <c r="D52" s="2">
        <f>Output!P185</f>
        <v>7.7003695400695418E-2</v>
      </c>
      <c r="F52" s="2">
        <v>2037</v>
      </c>
      <c r="G52" s="2">
        <f t="shared" si="8"/>
        <v>0.24244586045399785</v>
      </c>
      <c r="H52" s="2">
        <f t="shared" si="9"/>
        <v>0.22671857833322379</v>
      </c>
      <c r="I52" s="2">
        <f t="shared" si="10"/>
        <v>0.21695126393961323</v>
      </c>
      <c r="J52" s="2">
        <f t="shared" si="11"/>
        <v>0.58062919292775583</v>
      </c>
      <c r="K52" s="2">
        <f t="shared" si="12"/>
        <v>0.54304532920303361</v>
      </c>
      <c r="L52" s="2">
        <f t="shared" si="13"/>
        <v>0.51977121635857826</v>
      </c>
      <c r="M52" s="2">
        <f t="shared" si="14"/>
        <v>0.91881252540151392</v>
      </c>
      <c r="N52" s="2">
        <f t="shared" si="15"/>
        <v>0.85937208007284338</v>
      </c>
      <c r="O52" s="2">
        <f t="shared" si="16"/>
        <v>0.82259116877754324</v>
      </c>
      <c r="Q52" s="2">
        <v>2037</v>
      </c>
      <c r="R52" s="2">
        <f>Output!P245</f>
        <v>8.8841503734729571E-2</v>
      </c>
      <c r="S52" s="2">
        <f>Output!P275</f>
        <v>8.0479459686334562E-2</v>
      </c>
      <c r="T52" s="2">
        <f>Output!P305</f>
        <v>7.5078004122566919E-2</v>
      </c>
      <c r="Z52" s="2">
        <v>2037</v>
      </c>
      <c r="AA52" s="2">
        <f t="shared" si="7"/>
        <v>0.73452264355807662</v>
      </c>
      <c r="AB52" s="2">
        <f t="shared" si="7"/>
        <v>1.7566433147538261</v>
      </c>
      <c r="AC52" s="2">
        <f t="shared" si="7"/>
        <v>2.7787639859495741</v>
      </c>
    </row>
    <row r="53" spans="1:29" x14ac:dyDescent="0.25">
      <c r="A53" s="2">
        <v>2038</v>
      </c>
      <c r="B53" s="2">
        <f>Output!P126</f>
        <v>9.1115065089400982E-2</v>
      </c>
      <c r="C53" s="2">
        <f>Output!P156</f>
        <v>8.1812856472725265E-2</v>
      </c>
      <c r="D53" s="2">
        <f>Output!P186</f>
        <v>7.5758872913019693E-2</v>
      </c>
      <c r="F53" s="2">
        <v>2038</v>
      </c>
      <c r="G53" s="2">
        <f t="shared" si="8"/>
        <v>0.25813763664651174</v>
      </c>
      <c r="H53" s="2">
        <f t="shared" si="9"/>
        <v>0.24084183885119728</v>
      </c>
      <c r="I53" s="2">
        <f t="shared" si="10"/>
        <v>0.23005371655076495</v>
      </c>
      <c r="J53" s="2">
        <f t="shared" si="11"/>
        <v>0.61776856649231038</v>
      </c>
      <c r="K53" s="2">
        <f t="shared" si="12"/>
        <v>0.57647233210515125</v>
      </c>
      <c r="L53" s="2">
        <f t="shared" si="13"/>
        <v>0.55078216605397279</v>
      </c>
      <c r="M53" s="2">
        <f t="shared" si="14"/>
        <v>0.97739949633810885</v>
      </c>
      <c r="N53" s="2">
        <f t="shared" si="15"/>
        <v>0.91210282535910481</v>
      </c>
      <c r="O53" s="2">
        <f t="shared" si="16"/>
        <v>0.87151061555718035</v>
      </c>
      <c r="Q53" s="2">
        <v>2038</v>
      </c>
      <c r="R53" s="2">
        <f>Output!P246</f>
        <v>8.8029736393740662E-2</v>
      </c>
      <c r="S53" s="2">
        <f>Output!P276</f>
        <v>7.9489645682582155E-2</v>
      </c>
      <c r="T53" s="2">
        <f>Output!P306</f>
        <v>7.3931657155958008E-2</v>
      </c>
      <c r="Z53" s="2">
        <v>2038</v>
      </c>
      <c r="AA53" s="2">
        <f t="shared" si="7"/>
        <v>0.78698854666936635</v>
      </c>
      <c r="AB53" s="2">
        <f t="shared" si="7"/>
        <v>1.8808198739365625</v>
      </c>
      <c r="AC53" s="2">
        <f t="shared" si="7"/>
        <v>2.9746512012037543</v>
      </c>
    </row>
    <row r="54" spans="1:29" x14ac:dyDescent="0.25">
      <c r="A54" s="2">
        <v>2039</v>
      </c>
      <c r="B54" s="2">
        <f>Output!P127</f>
        <v>9.0247134209094665E-2</v>
      </c>
      <c r="C54" s="2">
        <f>Output!P157</f>
        <v>8.075099004108284E-2</v>
      </c>
      <c r="D54" s="2">
        <f>Output!P187</f>
        <v>7.4526468980710775E-2</v>
      </c>
      <c r="F54" s="2">
        <v>2039</v>
      </c>
      <c r="G54" s="2">
        <f t="shared" si="8"/>
        <v>0.27368280156441116</v>
      </c>
      <c r="H54" s="2">
        <f t="shared" si="9"/>
        <v>0.25478578715603123</v>
      </c>
      <c r="I54" s="2">
        <f t="shared" si="10"/>
        <v>0.24294810133235148</v>
      </c>
      <c r="J54" s="2">
        <f t="shared" si="11"/>
        <v>0.65598366689396881</v>
      </c>
      <c r="K54" s="2">
        <f t="shared" si="12"/>
        <v>0.61075111829230799</v>
      </c>
      <c r="L54" s="2">
        <f t="shared" si="13"/>
        <v>0.58248078177457929</v>
      </c>
      <c r="M54" s="2">
        <f t="shared" si="14"/>
        <v>1.0382845322235266</v>
      </c>
      <c r="N54" s="2">
        <f t="shared" si="15"/>
        <v>0.96671644942858448</v>
      </c>
      <c r="O54" s="2">
        <f t="shared" si="16"/>
        <v>0.92201346221680691</v>
      </c>
      <c r="Q54" s="2">
        <v>2039</v>
      </c>
      <c r="R54" s="2">
        <f>Output!P247</f>
        <v>8.7229405604678456E-2</v>
      </c>
      <c r="S54" s="2">
        <f>Output!P277</f>
        <v>7.8511268230756465E-2</v>
      </c>
      <c r="T54" s="2">
        <f>Output!P307</f>
        <v>7.2796714120047776E-2</v>
      </c>
      <c r="Z54" s="2">
        <v>2039</v>
      </c>
      <c r="AA54" s="2">
        <f t="shared" si="7"/>
        <v>0.83945444978065931</v>
      </c>
      <c r="AB54" s="2">
        <f t="shared" si="7"/>
        <v>2.0097982260898437</v>
      </c>
      <c r="AC54" s="2">
        <f t="shared" si="7"/>
        <v>3.1801420023990303</v>
      </c>
    </row>
    <row r="55" spans="1:29" x14ac:dyDescent="0.25">
      <c r="A55" s="2">
        <v>2040</v>
      </c>
      <c r="B55" s="2">
        <f>Output!P128</f>
        <v>8.9390093993223049E-2</v>
      </c>
      <c r="C55" s="2">
        <f>Output!P158</f>
        <v>7.9700032040048732E-2</v>
      </c>
      <c r="D55" s="2">
        <f>Output!P188</f>
        <v>7.3304991245183804E-2</v>
      </c>
      <c r="F55" s="2">
        <v>2040</v>
      </c>
      <c r="G55" s="2">
        <f t="shared" si="8"/>
        <v>0.28908319177548653</v>
      </c>
      <c r="H55" s="2">
        <f t="shared" si="9"/>
        <v>0.26855226281120481</v>
      </c>
      <c r="I55" s="2">
        <f t="shared" si="10"/>
        <v>0.2556362608435408</v>
      </c>
      <c r="J55" s="2">
        <f t="shared" si="11"/>
        <v>0.69532144190173373</v>
      </c>
      <c r="K55" s="2">
        <f t="shared" si="12"/>
        <v>0.64591532611761593</v>
      </c>
      <c r="L55" s="2">
        <f t="shared" si="13"/>
        <v>0.61489060758242464</v>
      </c>
      <c r="M55" s="2">
        <f t="shared" si="14"/>
        <v>1.1015596920279809</v>
      </c>
      <c r="N55" s="2">
        <f t="shared" si="15"/>
        <v>1.0232783894240267</v>
      </c>
      <c r="O55" s="2">
        <f t="shared" si="16"/>
        <v>0.9741449543213081</v>
      </c>
      <c r="Q55" s="2">
        <v>2040</v>
      </c>
      <c r="R55" s="2">
        <f>Output!P248</f>
        <v>8.6439076032262002E-2</v>
      </c>
      <c r="S55" s="2">
        <f>Output!P278</f>
        <v>7.7542908306190539E-2</v>
      </c>
      <c r="T55" s="2">
        <f>Output!P308</f>
        <v>7.1671804922011348E-2</v>
      </c>
      <c r="Z55" s="2">
        <v>2040</v>
      </c>
      <c r="AA55" s="2">
        <f t="shared" si="7"/>
        <v>0.89192035289194904</v>
      </c>
      <c r="AB55" s="2">
        <f t="shared" si="7"/>
        <v>2.1438137843895881</v>
      </c>
      <c r="AC55" s="2">
        <f t="shared" si="7"/>
        <v>3.3957072158872239</v>
      </c>
    </row>
    <row r="56" spans="1:29" x14ac:dyDescent="0.25">
      <c r="A56" s="2">
        <v>2041</v>
      </c>
      <c r="B56" s="2">
        <f>Output!P129</f>
        <v>8.8673530912237356E-2</v>
      </c>
      <c r="C56" s="2">
        <f>Output!P159</f>
        <v>7.8789551173900532E-2</v>
      </c>
      <c r="D56" s="2">
        <f>Output!P189</f>
        <v>7.2223972878369111E-2</v>
      </c>
      <c r="F56" s="2">
        <v>2041</v>
      </c>
      <c r="G56" s="2">
        <f t="shared" si="8"/>
        <v>0.30436249440126462</v>
      </c>
      <c r="H56" s="2">
        <f t="shared" si="9"/>
        <v>0.28216495293824484</v>
      </c>
      <c r="I56" s="2">
        <f t="shared" si="10"/>
        <v>0.26814187921017096</v>
      </c>
      <c r="J56" s="2">
        <f t="shared" si="11"/>
        <v>0.72172417899094166</v>
      </c>
      <c r="K56" s="2">
        <f t="shared" si="12"/>
        <v>0.66943814566663906</v>
      </c>
      <c r="L56" s="2">
        <f t="shared" si="13"/>
        <v>0.63650039972798012</v>
      </c>
      <c r="M56" s="2">
        <f t="shared" si="14"/>
        <v>1.139085863580618</v>
      </c>
      <c r="N56" s="2">
        <f t="shared" si="15"/>
        <v>1.0567113383950326</v>
      </c>
      <c r="O56" s="2">
        <f t="shared" si="16"/>
        <v>1.0048589202457885</v>
      </c>
      <c r="Q56" s="2">
        <v>2041</v>
      </c>
      <c r="R56" s="2">
        <f>Output!P249</f>
        <v>8.5777717293987948E-2</v>
      </c>
      <c r="S56" s="2">
        <f>Output!P279</f>
        <v>7.6703519215766985E-2</v>
      </c>
      <c r="T56" s="2">
        <f>Output!P309</f>
        <v>7.0675850247503239E-2</v>
      </c>
      <c r="Z56" s="2">
        <v>2041</v>
      </c>
      <c r="AA56" s="2">
        <f t="shared" ref="AA56:AC65" si="17">0.181/10^3*AA23</f>
        <v>0.94438625600324022</v>
      </c>
      <c r="AB56" s="2">
        <f t="shared" si="17"/>
        <v>2.2344752157338545</v>
      </c>
      <c r="AC56" s="2">
        <f t="shared" si="17"/>
        <v>3.5245641754644659</v>
      </c>
    </row>
    <row r="57" spans="1:29" x14ac:dyDescent="0.25">
      <c r="A57" s="2">
        <v>2042</v>
      </c>
      <c r="B57" s="2">
        <f>Output!P130</f>
        <v>8.7960147976331282E-2</v>
      </c>
      <c r="C57" s="2">
        <f>Output!P160</f>
        <v>7.7882214920484708E-2</v>
      </c>
      <c r="D57" s="2">
        <f>Output!P190</f>
        <v>7.1146134656634052E-2</v>
      </c>
      <c r="F57" s="2">
        <v>2042</v>
      </c>
      <c r="G57" s="2">
        <f t="shared" si="8"/>
        <v>0.31952124588024006</v>
      </c>
      <c r="H57" s="2">
        <f t="shared" si="9"/>
        <v>0.29562438798426838</v>
      </c>
      <c r="I57" s="2">
        <f t="shared" si="10"/>
        <v>0.28046549287073647</v>
      </c>
      <c r="J57" s="2">
        <f t="shared" si="11"/>
        <v>0.74843864008760286</v>
      </c>
      <c r="K57" s="2">
        <f t="shared" si="12"/>
        <v>0.69315787973700294</v>
      </c>
      <c r="L57" s="2">
        <f t="shared" si="13"/>
        <v>0.65821846128219663</v>
      </c>
      <c r="M57" s="2">
        <f t="shared" si="14"/>
        <v>1.1773560342949652</v>
      </c>
      <c r="N57" s="2">
        <f t="shared" si="15"/>
        <v>1.090691371489737</v>
      </c>
      <c r="O57" s="2">
        <f t="shared" si="16"/>
        <v>1.0359714296936562</v>
      </c>
      <c r="Q57" s="2">
        <v>2042</v>
      </c>
      <c r="R57" s="2">
        <f>Output!P250</f>
        <v>8.5119280960885196E-2</v>
      </c>
      <c r="S57" s="2">
        <f>Output!P280</f>
        <v>7.5867019909286709E-2</v>
      </c>
      <c r="T57" s="2">
        <f>Output!P310</f>
        <v>6.9682817978166486E-2</v>
      </c>
      <c r="Z57" s="2">
        <v>2042</v>
      </c>
      <c r="AA57" s="2">
        <f t="shared" si="17"/>
        <v>0.99685215911453162</v>
      </c>
      <c r="AB57" s="2">
        <f t="shared" si="17"/>
        <v>2.3269365460427367</v>
      </c>
      <c r="AC57" s="2">
        <f t="shared" si="17"/>
        <v>3.6570209329709371</v>
      </c>
    </row>
    <row r="58" spans="1:29" x14ac:dyDescent="0.25">
      <c r="A58" s="2">
        <v>2043</v>
      </c>
      <c r="B58" s="2">
        <f>Output!P131</f>
        <v>8.7250567001581861E-2</v>
      </c>
      <c r="C58" s="2">
        <f>Output!P161</f>
        <v>7.6978716160572794E-2</v>
      </c>
      <c r="D58" s="2">
        <f>Output!P191</f>
        <v>7.0072098396055632E-2</v>
      </c>
      <c r="F58" s="2">
        <v>2043</v>
      </c>
      <c r="G58" s="2">
        <f t="shared" si="8"/>
        <v>0.33456008749992044</v>
      </c>
      <c r="H58" s="2">
        <f t="shared" si="9"/>
        <v>0.30893121522816053</v>
      </c>
      <c r="I58" s="2">
        <f t="shared" si="10"/>
        <v>0.29260774311274496</v>
      </c>
      <c r="J58" s="2">
        <f t="shared" si="11"/>
        <v>0.77547211910903713</v>
      </c>
      <c r="K58" s="2">
        <f t="shared" si="12"/>
        <v>0.71707792918209134</v>
      </c>
      <c r="L58" s="2">
        <f t="shared" si="13"/>
        <v>0.68004509364467769</v>
      </c>
      <c r="M58" s="2">
        <f t="shared" si="14"/>
        <v>1.2163841507181532</v>
      </c>
      <c r="N58" s="2">
        <f t="shared" si="15"/>
        <v>1.1252246431360216</v>
      </c>
      <c r="O58" s="2">
        <f t="shared" si="16"/>
        <v>1.0674824441766095</v>
      </c>
      <c r="Q58" s="2">
        <v>2043</v>
      </c>
      <c r="R58" s="2">
        <f>Output!P251</f>
        <v>8.4464337903198655E-2</v>
      </c>
      <c r="S58" s="2">
        <f>Output!P281</f>
        <v>7.5034046499450696E-2</v>
      </c>
      <c r="T58" s="2">
        <f>Output!P311</f>
        <v>6.8693278984245917E-2</v>
      </c>
      <c r="Z58" s="2">
        <v>2043</v>
      </c>
      <c r="AA58" s="2">
        <f t="shared" si="17"/>
        <v>1.0493180622258214</v>
      </c>
      <c r="AB58" s="2">
        <f t="shared" si="17"/>
        <v>2.4212480579908102</v>
      </c>
      <c r="AC58" s="2">
        <f t="shared" si="17"/>
        <v>3.7931780537557942</v>
      </c>
    </row>
    <row r="59" spans="1:29" x14ac:dyDescent="0.25">
      <c r="A59" s="2">
        <v>2044</v>
      </c>
      <c r="B59" s="2">
        <f>Output!P132</f>
        <v>8.654469915712093E-2</v>
      </c>
      <c r="C59" s="2">
        <f>Output!P162</f>
        <v>7.6078930530949371E-2</v>
      </c>
      <c r="D59" s="2">
        <f>Output!P192</f>
        <v>6.9001793031939346E-2</v>
      </c>
      <c r="F59" s="2">
        <v>2044</v>
      </c>
      <c r="G59" s="2">
        <f t="shared" si="8"/>
        <v>0.34947964556918309</v>
      </c>
      <c r="H59" s="2">
        <f t="shared" si="9"/>
        <v>0.32208606097879866</v>
      </c>
      <c r="I59" s="2">
        <f t="shared" si="10"/>
        <v>0.30456925924076256</v>
      </c>
      <c r="J59" s="2">
        <f t="shared" si="11"/>
        <v>0.80283200504292052</v>
      </c>
      <c r="K59" s="2">
        <f t="shared" si="12"/>
        <v>0.7412016383123764</v>
      </c>
      <c r="L59" s="2">
        <f t="shared" si="13"/>
        <v>0.70198044289159023</v>
      </c>
      <c r="M59" s="2">
        <f t="shared" si="14"/>
        <v>1.2561843645166575</v>
      </c>
      <c r="N59" s="2">
        <f t="shared" si="15"/>
        <v>1.1603172156459536</v>
      </c>
      <c r="O59" s="2">
        <f t="shared" si="16"/>
        <v>1.0993916265424171</v>
      </c>
      <c r="Q59" s="2">
        <v>2044</v>
      </c>
      <c r="R59" s="2">
        <f>Output!P252</f>
        <v>8.3812806565365688E-2</v>
      </c>
      <c r="S59" s="2">
        <f>Output!P282</f>
        <v>7.4204484809468257E-2</v>
      </c>
      <c r="T59" s="2">
        <f>Output!P312</f>
        <v>6.7707168020792977E-2</v>
      </c>
      <c r="Z59" s="2">
        <v>2044</v>
      </c>
      <c r="AA59" s="2">
        <f t="shared" si="17"/>
        <v>1.1017839653371129</v>
      </c>
      <c r="AB59" s="2">
        <f t="shared" si="17"/>
        <v>2.5174614389689265</v>
      </c>
      <c r="AC59" s="2">
        <f t="shared" si="17"/>
        <v>3.9331389126007377</v>
      </c>
    </row>
    <row r="60" spans="1:29" x14ac:dyDescent="0.25">
      <c r="A60" s="2">
        <v>2045</v>
      </c>
      <c r="B60" s="2">
        <f>Output!P133</f>
        <v>8.5842508910601231E-2</v>
      </c>
      <c r="C60" s="2">
        <f>Output!P163</f>
        <v>7.5182786966919921E-2</v>
      </c>
      <c r="D60" s="2">
        <f>Output!P193</f>
        <v>6.7935129733417046E-2</v>
      </c>
      <c r="F60" s="2">
        <v>2045</v>
      </c>
      <c r="G60" s="2">
        <f t="shared" si="8"/>
        <v>0.36428054040534075</v>
      </c>
      <c r="H60" s="2">
        <f t="shared" si="9"/>
        <v>0.3350895395621179</v>
      </c>
      <c r="I60" s="2">
        <f t="shared" si="10"/>
        <v>0.31635065558072445</v>
      </c>
      <c r="J60" s="2">
        <f t="shared" si="11"/>
        <v>0.83052579858409392</v>
      </c>
      <c r="K60" s="2">
        <f t="shared" si="12"/>
        <v>0.7655323058287602</v>
      </c>
      <c r="L60" s="2">
        <f t="shared" si="13"/>
        <v>0.72402448559829058</v>
      </c>
      <c r="M60" s="2">
        <f t="shared" si="14"/>
        <v>1.2967710567628463</v>
      </c>
      <c r="N60" s="2">
        <f t="shared" si="15"/>
        <v>1.1959750720954017</v>
      </c>
      <c r="O60" s="2">
        <f t="shared" si="16"/>
        <v>1.1316983156158558</v>
      </c>
      <c r="Q60" s="2">
        <v>2045</v>
      </c>
      <c r="R60" s="2">
        <f>Output!P253</f>
        <v>8.3164654323665779E-2</v>
      </c>
      <c r="S60" s="2">
        <f>Output!P283</f>
        <v>7.337826959439081E-2</v>
      </c>
      <c r="T60" s="2">
        <f>Output!P313</f>
        <v>6.6724403532245027E-2</v>
      </c>
      <c r="Z60" s="2">
        <v>2045</v>
      </c>
      <c r="AA60" s="2">
        <f t="shared" si="17"/>
        <v>1.1542498684484039</v>
      </c>
      <c r="AB60" s="2">
        <f t="shared" si="17"/>
        <v>2.6156298203269075</v>
      </c>
      <c r="AC60" s="2">
        <f t="shared" si="17"/>
        <v>4.0770097722054084</v>
      </c>
    </row>
    <row r="61" spans="1:29" x14ac:dyDescent="0.25">
      <c r="A61" s="2">
        <v>2046</v>
      </c>
      <c r="B61" s="2">
        <f>Output!P134</f>
        <v>8.5143871898807386E-2</v>
      </c>
      <c r="C61" s="2">
        <f>Output!P164</f>
        <v>7.4290214403789953E-2</v>
      </c>
      <c r="D61" s="2">
        <f>Output!P194</f>
        <v>6.6872037435794202E-2</v>
      </c>
      <c r="F61" s="2">
        <v>2046</v>
      </c>
      <c r="G61" s="2">
        <f t="shared" si="8"/>
        <v>0.37896337135569841</v>
      </c>
      <c r="H61" s="2">
        <f t="shared" si="9"/>
        <v>0.34794225332111206</v>
      </c>
      <c r="I61" s="2">
        <f t="shared" si="10"/>
        <v>0.32795253447562439</v>
      </c>
      <c r="J61" s="2">
        <f t="shared" si="11"/>
        <v>0.85856108461430869</v>
      </c>
      <c r="K61" s="2">
        <f t="shared" si="12"/>
        <v>0.79007317997735904</v>
      </c>
      <c r="L61" s="2">
        <f t="shared" si="13"/>
        <v>0.74617702514642914</v>
      </c>
      <c r="M61" s="2">
        <f t="shared" si="14"/>
        <v>1.3381587978729179</v>
      </c>
      <c r="N61" s="2">
        <f t="shared" si="15"/>
        <v>1.2322041066336047</v>
      </c>
      <c r="O61" s="2">
        <f t="shared" si="16"/>
        <v>1.1644015158172327</v>
      </c>
      <c r="Q61" s="2">
        <v>2046</v>
      </c>
      <c r="R61" s="2">
        <f>Output!P254</f>
        <v>8.2519767001308281E-2</v>
      </c>
      <c r="S61" s="2">
        <f>Output!P284</f>
        <v>7.2555335609269814E-2</v>
      </c>
      <c r="T61" s="2">
        <f>Output!P314</f>
        <v>6.5744920273653501E-2</v>
      </c>
      <c r="Z61" s="2">
        <v>2046</v>
      </c>
      <c r="AA61" s="2">
        <f t="shared" si="17"/>
        <v>1.2067157715596968</v>
      </c>
      <c r="AB61" s="2">
        <f t="shared" si="17"/>
        <v>2.7158078177125393</v>
      </c>
      <c r="AC61" s="2">
        <f t="shared" si="17"/>
        <v>4.2248998638653763</v>
      </c>
    </row>
    <row r="62" spans="1:29" x14ac:dyDescent="0.25">
      <c r="A62" s="2">
        <v>2047</v>
      </c>
      <c r="B62" s="2">
        <f>Output!P135</f>
        <v>8.4448717057044848E-2</v>
      </c>
      <c r="C62" s="2">
        <f>Output!P165</f>
        <v>7.3401141776864923E-2</v>
      </c>
      <c r="D62" s="2">
        <f>Output!P195</f>
        <v>6.5812445074376308E-2</v>
      </c>
      <c r="F62" s="2">
        <v>2047</v>
      </c>
      <c r="G62" s="2">
        <f t="shared" si="8"/>
        <v>0.39352872578471221</v>
      </c>
      <c r="H62" s="2">
        <f t="shared" si="9"/>
        <v>0.36064479261592608</v>
      </c>
      <c r="I62" s="2">
        <f t="shared" si="10"/>
        <v>0.33937548628560732</v>
      </c>
      <c r="J62" s="2">
        <f t="shared" si="11"/>
        <v>0.8869455484063401</v>
      </c>
      <c r="K62" s="2">
        <f t="shared" si="12"/>
        <v>0.81482745344442209</v>
      </c>
      <c r="L62" s="2">
        <f t="shared" si="13"/>
        <v>0.76843768235383036</v>
      </c>
      <c r="M62" s="2">
        <f t="shared" si="14"/>
        <v>1.3803623710279662</v>
      </c>
      <c r="N62" s="2">
        <f t="shared" si="15"/>
        <v>1.269010114272916</v>
      </c>
      <c r="O62" s="2">
        <f t="shared" si="16"/>
        <v>1.1974998784220519</v>
      </c>
      <c r="Q62" s="2">
        <v>2047</v>
      </c>
      <c r="R62" s="2">
        <f>Output!P255</f>
        <v>8.1878079354590808E-2</v>
      </c>
      <c r="S62" s="2">
        <f>Output!P285</f>
        <v>7.1735617610402869E-2</v>
      </c>
      <c r="T62" s="2">
        <f>Output!P315</f>
        <v>6.476865300131604E-2</v>
      </c>
      <c r="Z62" s="2">
        <v>2047</v>
      </c>
      <c r="AA62" s="2">
        <f t="shared" si="17"/>
        <v>1.2591816746709865</v>
      </c>
      <c r="AB62" s="2">
        <f t="shared" si="17"/>
        <v>2.8180515725374935</v>
      </c>
      <c r="AC62" s="2">
        <f t="shared" si="17"/>
        <v>4.3769214704039952</v>
      </c>
    </row>
    <row r="63" spans="1:29" x14ac:dyDescent="0.25">
      <c r="A63" s="2">
        <v>2048</v>
      </c>
      <c r="B63" s="2">
        <f>Output!P136</f>
        <v>8.3756991086792743E-2</v>
      </c>
      <c r="C63" s="2">
        <f>Output!P166</f>
        <v>7.2515498021450325E-2</v>
      </c>
      <c r="D63" s="2">
        <f>Output!P196</f>
        <v>6.4756263818295218E-2</v>
      </c>
      <c r="F63" s="2">
        <v>2048</v>
      </c>
      <c r="G63" s="2">
        <f t="shared" si="8"/>
        <v>0.40797718206949224</v>
      </c>
      <c r="H63" s="2">
        <f t="shared" si="9"/>
        <v>0.37319773582367005</v>
      </c>
      <c r="I63" s="2">
        <f t="shared" si="10"/>
        <v>0.35062008639209452</v>
      </c>
      <c r="J63" s="2">
        <f t="shared" si="11"/>
        <v>0.91568698153023953</v>
      </c>
      <c r="K63" s="2">
        <f t="shared" si="12"/>
        <v>0.83979825797898922</v>
      </c>
      <c r="L63" s="2">
        <f t="shared" si="13"/>
        <v>0.79080587973046201</v>
      </c>
      <c r="M63" s="2">
        <f t="shared" si="14"/>
        <v>1.4233967809909858</v>
      </c>
      <c r="N63" s="2">
        <f t="shared" si="15"/>
        <v>1.3063987801343069</v>
      </c>
      <c r="O63" s="2">
        <f t="shared" si="16"/>
        <v>1.2309916730688284</v>
      </c>
      <c r="Q63" s="2">
        <v>2048</v>
      </c>
      <c r="R63" s="2">
        <f>Output!P256</f>
        <v>8.1239542447932592E-2</v>
      </c>
      <c r="S63" s="2">
        <f>Output!P286</f>
        <v>7.0919050351595167E-2</v>
      </c>
      <c r="T63" s="2">
        <f>Output!P316</f>
        <v>6.379552015842381E-2</v>
      </c>
      <c r="Z63" s="2">
        <v>2048</v>
      </c>
      <c r="AA63" s="2">
        <f t="shared" si="17"/>
        <v>1.3116475777822778</v>
      </c>
      <c r="AB63" s="2">
        <f t="shared" si="17"/>
        <v>2.9224187946016693</v>
      </c>
      <c r="AC63" s="2">
        <f t="shared" si="17"/>
        <v>4.5331900114210546</v>
      </c>
    </row>
    <row r="64" spans="1:29" x14ac:dyDescent="0.25">
      <c r="A64" s="2">
        <v>2049</v>
      </c>
      <c r="B64" s="2">
        <f>Output!P137</f>
        <v>8.3068622923356553E-2</v>
      </c>
      <c r="C64" s="2">
        <f>Output!P167</f>
        <v>7.1633194306678014E-2</v>
      </c>
      <c r="D64" s="2">
        <f>Output!P197</f>
        <v>6.3703440369030043E-2</v>
      </c>
      <c r="F64" s="2">
        <v>2049</v>
      </c>
      <c r="G64" s="2">
        <f t="shared" si="8"/>
        <v>0.42230930660439325</v>
      </c>
      <c r="H64" s="2">
        <f t="shared" si="9"/>
        <v>0.38560164634300986</v>
      </c>
      <c r="I64" s="2">
        <f t="shared" si="10"/>
        <v>0.36168690118944075</v>
      </c>
      <c r="J64" s="2">
        <f t="shared" si="11"/>
        <v>0.94479327610792385</v>
      </c>
      <c r="K64" s="2">
        <f t="shared" si="12"/>
        <v>0.86498865264880753</v>
      </c>
      <c r="L64" s="2">
        <f t="shared" si="13"/>
        <v>0.81328084293245184</v>
      </c>
      <c r="M64" s="2">
        <f t="shared" si="14"/>
        <v>1.4672772456114533</v>
      </c>
      <c r="N64" s="2">
        <f t="shared" si="15"/>
        <v>1.3443756589546036</v>
      </c>
      <c r="O64" s="2">
        <f t="shared" si="16"/>
        <v>1.2648747846754618</v>
      </c>
      <c r="Q64" s="2">
        <v>2049</v>
      </c>
      <c r="R64" s="2">
        <f>Output!P257</f>
        <v>8.0604091038877515E-2</v>
      </c>
      <c r="S64" s="2">
        <f>Output!P287</f>
        <v>7.0105552279776592E-2</v>
      </c>
      <c r="T64" s="2">
        <f>Output!P317</f>
        <v>6.2825472813134706E-2</v>
      </c>
      <c r="Z64" s="2">
        <v>2049</v>
      </c>
      <c r="AA64" s="2">
        <f t="shared" si="17"/>
        <v>1.3641134808935693</v>
      </c>
      <c r="AB64" s="2">
        <f t="shared" si="17"/>
        <v>3.0289688059082822</v>
      </c>
      <c r="AC64" s="2">
        <f t="shared" si="17"/>
        <v>4.6938241309229891</v>
      </c>
    </row>
    <row r="65" spans="1:29" x14ac:dyDescent="0.25">
      <c r="A65" s="2">
        <v>2050</v>
      </c>
      <c r="B65" s="2">
        <f>Output!P138</f>
        <v>8.2374338624101859E-2</v>
      </c>
      <c r="C65" s="2">
        <f>Output!P168</f>
        <v>7.0744974456087184E-2</v>
      </c>
      <c r="D65" s="2">
        <f>Output!P198</f>
        <v>6.264470078394635E-2</v>
      </c>
      <c r="F65" s="2">
        <v>2050</v>
      </c>
      <c r="G65" s="2">
        <f t="shared" si="8"/>
        <v>0.43652410203386288</v>
      </c>
      <c r="H65" s="2">
        <f t="shared" si="9"/>
        <v>0.39785552681839326</v>
      </c>
      <c r="I65" s="2">
        <f t="shared" si="10"/>
        <v>0.37257493332209368</v>
      </c>
      <c r="J65" s="2">
        <f t="shared" si="11"/>
        <v>0.974269206799527</v>
      </c>
      <c r="K65" s="2">
        <f t="shared" si="12"/>
        <v>0.89039841203562031</v>
      </c>
      <c r="L65" s="2">
        <f t="shared" si="13"/>
        <v>0.83585836661912227</v>
      </c>
      <c r="M65" s="2">
        <f t="shared" si="14"/>
        <v>1.5120143115651894</v>
      </c>
      <c r="N65" s="2">
        <f t="shared" si="15"/>
        <v>1.3829412972528454</v>
      </c>
      <c r="O65" s="2">
        <f t="shared" si="16"/>
        <v>1.2991417999161494</v>
      </c>
      <c r="Q65" s="2">
        <v>2050</v>
      </c>
      <c r="R65" s="2">
        <f>Output!P258</f>
        <v>7.996321098191643E-2</v>
      </c>
      <c r="S65" s="2">
        <f>Output!P288</f>
        <v>6.9286625560051995E-2</v>
      </c>
      <c r="T65" s="2">
        <f>Output!P318</f>
        <v>6.1849996819939614E-2</v>
      </c>
      <c r="Z65" s="2">
        <v>2050</v>
      </c>
      <c r="AA65" s="2">
        <f t="shared" si="17"/>
        <v>1.4165793840048606</v>
      </c>
      <c r="AB65" s="2">
        <f t="shared" si="17"/>
        <v>3.1377625857030051</v>
      </c>
      <c r="AC65" s="2">
        <f t="shared" si="17"/>
        <v>4.8589457874011455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7CF-9627-4AC4-8A89-56FBA412685E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9683.505000000001</v>
      </c>
      <c r="B2" s="2">
        <v>0.49014563594856358</v>
      </c>
      <c r="D2" s="2">
        <v>0.98346858990093966</v>
      </c>
      <c r="E2" s="2">
        <v>0.32775239659239802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0.70199999999999996</v>
      </c>
      <c r="C6" s="2">
        <v>0.70199999999999996</v>
      </c>
      <c r="D6" s="2">
        <v>0.70199999999999996</v>
      </c>
      <c r="F6" s="2">
        <v>2024</v>
      </c>
      <c r="G6" s="2">
        <f>(B9-$B$6)*$B$2*Output!$Q$98*$D$2/Output!$Q$95/1000000</f>
        <v>21.367680398352796</v>
      </c>
      <c r="H6" s="2">
        <f>(C9-$B$6)*$B$2*Output!$Q$98*$D$2/Output!$Q$95/1000000</f>
        <v>42.831562589252577</v>
      </c>
      <c r="I6" s="2">
        <f>(D9-$B$6)*$B$2*Output!$Q$98*$D$2/Output!$Q$95/1000000</f>
        <v>64.295444780152195</v>
      </c>
      <c r="K6" s="2">
        <v>2024</v>
      </c>
      <c r="L6" s="2">
        <f>(B9-$B$6)*$B$2*Output!$Q$101*$E$2/Output!$Q$95/1000000</f>
        <v>6.4015746481065516</v>
      </c>
      <c r="M6" s="2">
        <f>(C9-$B$6)*$B$2*Output!$Q$101*$E$2/Output!$Q$95/1000000</f>
        <v>12.831970532060428</v>
      </c>
      <c r="N6" s="2">
        <f>(D9-$B$6)*$B$2*Output!$Q$101*$E$2/Output!$Q$95/1000000</f>
        <v>19.26236641601426</v>
      </c>
      <c r="P6" s="2">
        <v>2024</v>
      </c>
      <c r="Q6" s="2">
        <f>($A$2-(G6*2+L6*1.204))/$A$2*100</f>
        <v>99.479084725282576</v>
      </c>
      <c r="R6" s="2">
        <f t="shared" ref="R6:S21" si="0">($A$2-(H6*2+M6*1.204))/$A$2*100</f>
        <v>98.955824180406722</v>
      </c>
      <c r="S6" s="2">
        <f t="shared" si="0"/>
        <v>98.432563635530869</v>
      </c>
      <c r="U6" s="2">
        <v>2024</v>
      </c>
      <c r="V6" s="2">
        <f>100-Q6</f>
        <v>0.52091527471742438</v>
      </c>
      <c r="W6" s="2">
        <f t="shared" ref="W6:X21" si="1">100-R6</f>
        <v>1.0441758195932778</v>
      </c>
      <c r="X6" s="2">
        <f t="shared" si="1"/>
        <v>1.5674363644691311</v>
      </c>
      <c r="Z6" s="2">
        <v>2024</v>
      </c>
      <c r="AA6" s="2">
        <f>V6/100*$A$2</f>
        <v>50.442856673025538</v>
      </c>
      <c r="AB6" s="2">
        <f t="shared" ref="AB6:AC21" si="2">W6/100*$A$2</f>
        <v>101.11281769910605</v>
      </c>
      <c r="AC6" s="2">
        <f t="shared" si="2"/>
        <v>151.78277872518655</v>
      </c>
    </row>
    <row r="7" spans="1:29" x14ac:dyDescent="0.25">
      <c r="F7" s="2">
        <v>2025</v>
      </c>
      <c r="G7" s="2">
        <f>(B10-$B$6)*$B$2*Output!$Q$98*$D$2/Output!$Q$95/1000000</f>
        <v>42.735360796705592</v>
      </c>
      <c r="H7" s="2">
        <f>(C10-$B$6)*$B$2*Output!$Q$98*$D$2/Output!$Q$95/1000000</f>
        <v>89.834015743936433</v>
      </c>
      <c r="I7" s="2">
        <f>(D10-$B$6)*$B$2*Output!$Q$98*$D$2/Output!$Q$95/1000000</f>
        <v>136.93267069116732</v>
      </c>
      <c r="K7" s="2">
        <v>2025</v>
      </c>
      <c r="L7" s="2">
        <f>(B10-$B$6)*$B$2*Output!$Q$101*$E$2/Output!$Q$95/1000000</f>
        <v>12.803149296213103</v>
      </c>
      <c r="M7" s="2">
        <f>(C10-$B$6)*$B$2*Output!$Q$101*$E$2/Output!$Q$95/1000000</f>
        <v>26.913504273880857</v>
      </c>
      <c r="N7" s="2">
        <f>(D10-$B$6)*$B$2*Output!$Q$101*$E$2/Output!$Q$95/1000000</f>
        <v>41.023859251548643</v>
      </c>
      <c r="P7" s="2">
        <v>2025</v>
      </c>
      <c r="Q7" s="2">
        <f t="shared" ref="Q7:S32" si="3">($A$2-(G7*2+L7*1.204))/$A$2*100</f>
        <v>98.958169450565151</v>
      </c>
      <c r="R7" s="2">
        <f t="shared" si="0"/>
        <v>97.809967665286209</v>
      </c>
      <c r="S7" s="2">
        <f t="shared" si="0"/>
        <v>96.661765880007295</v>
      </c>
      <c r="U7" s="2">
        <v>2025</v>
      </c>
      <c r="V7" s="2">
        <f t="shared" ref="V7:X32" si="4">100-Q7</f>
        <v>1.0418305494348488</v>
      </c>
      <c r="W7" s="2">
        <f t="shared" si="1"/>
        <v>2.1900323347137913</v>
      </c>
      <c r="X7" s="2">
        <f t="shared" si="1"/>
        <v>3.3382341199927055</v>
      </c>
      <c r="Z7" s="2">
        <v>2025</v>
      </c>
      <c r="AA7" s="2">
        <f t="shared" ref="AA7:AC32" si="5">V7/100*$A$2</f>
        <v>100.88571334605108</v>
      </c>
      <c r="AB7" s="2">
        <f t="shared" si="2"/>
        <v>212.07189063362677</v>
      </c>
      <c r="AC7" s="2">
        <f t="shared" si="2"/>
        <v>323.25806792119971</v>
      </c>
    </row>
    <row r="8" spans="1:29" x14ac:dyDescent="0.25">
      <c r="F8" s="2">
        <v>2026</v>
      </c>
      <c r="G8" s="2">
        <f>(B11-$B$6)*$B$2*Output!$Q$98*$D$2/Output!$Q$95/1000000</f>
        <v>64.103041195058367</v>
      </c>
      <c r="H8" s="2">
        <f>(C11-$B$6)*$B$2*Output!$Q$98*$D$2/Output!$Q$95/1000000</f>
        <v>141.54849665248852</v>
      </c>
      <c r="I8" s="2">
        <f>(D11-$B$6)*$B$2*Output!$Q$98*$D$2/Output!$Q$95/1000000</f>
        <v>218.99395210991852</v>
      </c>
      <c r="K8" s="2">
        <v>2026</v>
      </c>
      <c r="L8" s="2">
        <f>(B11-$B$6)*$B$2*Output!$Q$101*$E$2/Output!$Q$95/1000000</f>
        <v>19.20472394431965</v>
      </c>
      <c r="M8" s="2">
        <f>(C11-$B$6)*$B$2*Output!$Q$101*$E$2/Output!$Q$95/1000000</f>
        <v>42.406721307850432</v>
      </c>
      <c r="N8" s="2">
        <f>(D11-$B$6)*$B$2*Output!$Q$101*$E$2/Output!$Q$95/1000000</f>
        <v>65.608718671381183</v>
      </c>
      <c r="P8" s="2">
        <v>2026</v>
      </c>
      <c r="Q8" s="2">
        <f t="shared" si="3"/>
        <v>98.437254175847727</v>
      </c>
      <c r="R8" s="2">
        <f t="shared" si="0"/>
        <v>96.549238258671537</v>
      </c>
      <c r="S8" s="2">
        <f t="shared" si="0"/>
        <v>94.66122234149536</v>
      </c>
      <c r="U8" s="2">
        <v>2026</v>
      </c>
      <c r="V8" s="2">
        <f t="shared" si="4"/>
        <v>1.5627458241522731</v>
      </c>
      <c r="W8" s="2">
        <f t="shared" si="1"/>
        <v>3.4507617413284635</v>
      </c>
      <c r="X8" s="2">
        <f t="shared" si="1"/>
        <v>5.3387776585046396</v>
      </c>
      <c r="Z8" s="2">
        <v>2026</v>
      </c>
      <c r="AA8" s="2">
        <f t="shared" si="5"/>
        <v>151.32857001907661</v>
      </c>
      <c r="AB8" s="2">
        <f t="shared" si="2"/>
        <v>334.15468575962882</v>
      </c>
      <c r="AC8" s="2">
        <f t="shared" si="2"/>
        <v>516.98080150017972</v>
      </c>
    </row>
    <row r="9" spans="1:29" x14ac:dyDescent="0.25">
      <c r="A9" s="2">
        <v>2024</v>
      </c>
      <c r="B9" s="2">
        <v>0.73226863748967785</v>
      </c>
      <c r="C9" s="2">
        <v>0.76267355075333665</v>
      </c>
      <c r="D9" s="2">
        <v>0.79307846401699522</v>
      </c>
      <c r="F9" s="2">
        <v>2027</v>
      </c>
      <c r="G9" s="2">
        <f>(B12-$B$6)*$B$2*Output!$Q$98*$D$2/Output!$Q$95/1000000</f>
        <v>85.470721593411085</v>
      </c>
      <c r="H9" s="2">
        <f>(C12-$B$6)*$B$2*Output!$Q$98*$D$2/Output!$Q$95/1000000</f>
        <v>198.58635040070294</v>
      </c>
      <c r="I9" s="2">
        <f>(D12-$B$6)*$B$2*Output!$Q$98*$D$2/Output!$Q$95/1000000</f>
        <v>311.70197920799473</v>
      </c>
      <c r="K9" s="2">
        <v>2027</v>
      </c>
      <c r="L9" s="2">
        <f>(B12-$B$6)*$B$2*Output!$Q$101*$E$2/Output!$Q$95/1000000</f>
        <v>25.606298592426182</v>
      </c>
      <c r="M9" s="2">
        <f>(C12-$B$6)*$B$2*Output!$Q$101*$E$2/Output!$Q$95/1000000</f>
        <v>59.494775403096376</v>
      </c>
      <c r="N9" s="2">
        <f>(D12-$B$6)*$B$2*Output!$Q$101*$E$2/Output!$Q$95/1000000</f>
        <v>93.383252213766539</v>
      </c>
      <c r="P9" s="2">
        <v>2027</v>
      </c>
      <c r="Q9" s="2">
        <f t="shared" si="3"/>
        <v>97.916338901130302</v>
      </c>
      <c r="R9" s="2">
        <f t="shared" si="0"/>
        <v>95.158732190599025</v>
      </c>
      <c r="S9" s="2">
        <f t="shared" si="0"/>
        <v>92.401125480067776</v>
      </c>
      <c r="U9" s="2">
        <v>2027</v>
      </c>
      <c r="V9" s="2">
        <f t="shared" si="4"/>
        <v>2.0836610988696975</v>
      </c>
      <c r="W9" s="2">
        <f t="shared" si="1"/>
        <v>4.8412678094009749</v>
      </c>
      <c r="X9" s="2">
        <f t="shared" si="1"/>
        <v>7.5988745199322238</v>
      </c>
      <c r="Z9" s="2">
        <v>2027</v>
      </c>
      <c r="AA9" s="2">
        <f t="shared" si="5"/>
        <v>201.77142669210215</v>
      </c>
      <c r="AB9" s="2">
        <f t="shared" si="2"/>
        <v>468.80441038673393</v>
      </c>
      <c r="AC9" s="2">
        <f t="shared" si="2"/>
        <v>735.83739408136296</v>
      </c>
    </row>
    <row r="10" spans="1:29" x14ac:dyDescent="0.25">
      <c r="A10" s="2">
        <v>2025</v>
      </c>
      <c r="B10" s="2">
        <v>0.76253727497935575</v>
      </c>
      <c r="C10" s="2">
        <v>0.82925542530132768</v>
      </c>
      <c r="D10" s="2">
        <v>0.89597357562329971</v>
      </c>
      <c r="F10" s="2">
        <v>2028</v>
      </c>
      <c r="G10" s="2">
        <f>(B13-$B$6)*$B$2*Output!$Q$98*$D$2/Output!$Q$95/1000000</f>
        <v>106.83840199176387</v>
      </c>
      <c r="H10" s="2">
        <f>(C13-$B$6)*$B$2*Output!$Q$98*$D$2/Output!$Q$95/1000000</f>
        <v>261.63823884274848</v>
      </c>
      <c r="I10" s="2">
        <f>(D13-$B$6)*$B$2*Output!$Q$98*$D$2/Output!$Q$95/1000000</f>
        <v>416.43807569373297</v>
      </c>
      <c r="K10" s="2">
        <v>2028</v>
      </c>
      <c r="L10" s="2">
        <f>(B13-$B$6)*$B$2*Output!$Q$101*$E$2/Output!$Q$95/1000000</f>
        <v>32.007873240532724</v>
      </c>
      <c r="M10" s="2">
        <f>(C13-$B$6)*$B$2*Output!$Q$101*$E$2/Output!$Q$95/1000000</f>
        <v>78.384582955485456</v>
      </c>
      <c r="N10" s="2">
        <f>(D13-$B$6)*$B$2*Output!$Q$101*$E$2/Output!$Q$95/1000000</f>
        <v>124.76129267043815</v>
      </c>
      <c r="P10" s="2">
        <v>2028</v>
      </c>
      <c r="Q10" s="2">
        <f t="shared" si="3"/>
        <v>97.395423626412864</v>
      </c>
      <c r="R10" s="2">
        <f t="shared" si="0"/>
        <v>93.621612055098851</v>
      </c>
      <c r="S10" s="2">
        <f t="shared" si="0"/>
        <v>89.847800483784823</v>
      </c>
      <c r="U10" s="2">
        <v>2028</v>
      </c>
      <c r="V10" s="2">
        <f t="shared" si="4"/>
        <v>2.6045763735871361</v>
      </c>
      <c r="W10" s="2">
        <f t="shared" si="1"/>
        <v>6.3783879449011494</v>
      </c>
      <c r="X10" s="2">
        <f t="shared" si="1"/>
        <v>10.152199516215177</v>
      </c>
      <c r="Z10" s="2">
        <v>2028</v>
      </c>
      <c r="AA10" s="2">
        <f t="shared" si="5"/>
        <v>252.21428336512901</v>
      </c>
      <c r="AB10" s="2">
        <f t="shared" si="2"/>
        <v>617.65151556390015</v>
      </c>
      <c r="AC10" s="2">
        <f t="shared" si="2"/>
        <v>983.0887477626726</v>
      </c>
    </row>
    <row r="11" spans="1:29" x14ac:dyDescent="0.25">
      <c r="A11" s="2">
        <v>2026</v>
      </c>
      <c r="B11" s="2">
        <v>0.79280591246903365</v>
      </c>
      <c r="C11" s="2">
        <v>0.90251217785498816</v>
      </c>
      <c r="D11" s="2">
        <v>1.0122184432409425</v>
      </c>
      <c r="F11" s="2">
        <v>2029</v>
      </c>
      <c r="G11" s="2">
        <f>(B14-$B$6)*$B$2*Output!$Q$98*$D$2/Output!$Q$95/1000000</f>
        <v>128.20608239011668</v>
      </c>
      <c r="H11" s="2">
        <f>(C14-$B$6)*$B$2*Output!$Q$98*$D$2/Output!$Q$95/1000000</f>
        <v>331.48443126987718</v>
      </c>
      <c r="I11" s="2">
        <f>(D14-$B$6)*$B$2*Output!$Q$98*$D$2/Output!$Q$95/1000000</f>
        <v>534.76278014963782</v>
      </c>
      <c r="K11" s="2">
        <v>2029</v>
      </c>
      <c r="L11" s="2">
        <f>(B14-$B$6)*$B$2*Output!$Q$101*$E$2/Output!$Q$95/1000000</f>
        <v>38.409447888639285</v>
      </c>
      <c r="M11" s="2">
        <f>(C14-$B$6)*$B$2*Output!$Q$101*$E$2/Output!$Q$95/1000000</f>
        <v>99.309905984125834</v>
      </c>
      <c r="N11" s="2">
        <f>(D14-$B$6)*$B$2*Output!$Q$101*$E$2/Output!$Q$95/1000000</f>
        <v>160.21036407961245</v>
      </c>
      <c r="P11" s="2">
        <v>2029</v>
      </c>
      <c r="Q11" s="2">
        <f t="shared" si="3"/>
        <v>96.87450835169544</v>
      </c>
      <c r="R11" s="2">
        <f t="shared" si="0"/>
        <v>91.91885593754904</v>
      </c>
      <c r="S11" s="2">
        <f t="shared" si="0"/>
        <v>86.96320352340264</v>
      </c>
      <c r="U11" s="2">
        <v>2029</v>
      </c>
      <c r="V11" s="2">
        <f t="shared" si="4"/>
        <v>3.1254916483045605</v>
      </c>
      <c r="W11" s="2">
        <f t="shared" si="1"/>
        <v>8.0811440624509601</v>
      </c>
      <c r="X11" s="2">
        <f t="shared" si="1"/>
        <v>13.03679647659736</v>
      </c>
      <c r="Z11" s="2">
        <v>2029</v>
      </c>
      <c r="AA11" s="2">
        <f t="shared" si="5"/>
        <v>302.65714003815458</v>
      </c>
      <c r="AB11" s="2">
        <f t="shared" si="2"/>
        <v>782.53798934464191</v>
      </c>
      <c r="AC11" s="2">
        <f t="shared" si="2"/>
        <v>1262.4188386511294</v>
      </c>
    </row>
    <row r="12" spans="1:29" x14ac:dyDescent="0.25">
      <c r="A12" s="2">
        <v>2027</v>
      </c>
      <c r="B12" s="2">
        <v>0.82307454995871143</v>
      </c>
      <c r="C12" s="2">
        <v>0.98330981644317383</v>
      </c>
      <c r="D12" s="2">
        <v>1.1435450829276361</v>
      </c>
      <c r="F12" s="2">
        <v>2030</v>
      </c>
      <c r="G12" s="2">
        <f>(B15-$B$6)*$B$2*Output!$Q$98*$D$2/Output!$Q$95/1000000</f>
        <v>149.57376278846948</v>
      </c>
      <c r="H12" s="2">
        <f>(C15-$B$6)*$B$2*Output!$Q$98*$D$2/Output!$Q$95/1000000</f>
        <v>409.00643020491816</v>
      </c>
      <c r="I12" s="2">
        <f>(D15-$B$6)*$B$2*Output!$Q$98*$D$2/Output!$Q$95/1000000</f>
        <v>668.43909762136707</v>
      </c>
      <c r="K12" s="2">
        <v>2030</v>
      </c>
      <c r="L12" s="2">
        <f>(B15-$B$6)*$B$2*Output!$Q$101*$E$2/Output!$Q$95/1000000</f>
        <v>44.811022536745831</v>
      </c>
      <c r="M12" s="2">
        <f>(C15-$B$6)*$B$2*Output!$Q$101*$E$2/Output!$Q$95/1000000</f>
        <v>122.53483512015677</v>
      </c>
      <c r="N12" s="2">
        <f>(D15-$B$6)*$B$2*Output!$Q$101*$E$2/Output!$Q$95/1000000</f>
        <v>200.25864770356776</v>
      </c>
      <c r="P12" s="2">
        <v>2030</v>
      </c>
      <c r="Q12" s="2">
        <f t="shared" si="3"/>
        <v>96.353593076978015</v>
      </c>
      <c r="R12" s="2">
        <f t="shared" si="0"/>
        <v>90.028973993461008</v>
      </c>
      <c r="S12" s="2">
        <f t="shared" si="0"/>
        <v>83.704354909943973</v>
      </c>
      <c r="U12" s="2">
        <v>2030</v>
      </c>
      <c r="V12" s="2">
        <f t="shared" si="4"/>
        <v>3.6464069230219849</v>
      </c>
      <c r="W12" s="2">
        <f t="shared" si="1"/>
        <v>9.9710260065389917</v>
      </c>
      <c r="X12" s="2">
        <f t="shared" si="1"/>
        <v>16.295645090056027</v>
      </c>
      <c r="Z12" s="2">
        <v>2030</v>
      </c>
      <c r="AA12" s="2">
        <f t="shared" si="5"/>
        <v>353.0999967111801</v>
      </c>
      <c r="AB12" s="2">
        <f t="shared" si="2"/>
        <v>965.54480189450362</v>
      </c>
      <c r="AC12" s="2">
        <f t="shared" si="2"/>
        <v>1577.98960707783</v>
      </c>
    </row>
    <row r="13" spans="1:29" x14ac:dyDescent="0.25">
      <c r="A13" s="2">
        <v>2028</v>
      </c>
      <c r="B13" s="2">
        <v>0.85334318744838933</v>
      </c>
      <c r="C13" s="2">
        <v>1.0726267061903179</v>
      </c>
      <c r="D13" s="2">
        <v>1.2919102249322463</v>
      </c>
      <c r="F13" s="2">
        <v>2031</v>
      </c>
      <c r="G13" s="2">
        <f>(B16-$B$6)*$B$2*Output!$Q$98*$D$2/Output!$Q$95/1000000</f>
        <v>170.94144318682226</v>
      </c>
      <c r="H13" s="2">
        <f>(C16-$B$6)*$B$2*Output!$Q$98*$D$2/Output!$Q$95/1000000</f>
        <v>448.22358804836495</v>
      </c>
      <c r="I13" s="2">
        <f>(D16-$B$6)*$B$2*Output!$Q$98*$D$2/Output!$Q$95/1000000</f>
        <v>725.50573290990781</v>
      </c>
      <c r="K13" s="2">
        <v>2031</v>
      </c>
      <c r="L13" s="2">
        <f>(B16-$B$6)*$B$2*Output!$Q$101*$E$2/Output!$Q$95/1000000</f>
        <v>51.212597184852385</v>
      </c>
      <c r="M13" s="2">
        <f>(C16-$B$6)*$B$2*Output!$Q$101*$E$2/Output!$Q$95/1000000</f>
        <v>134.28396084373111</v>
      </c>
      <c r="N13" s="2">
        <f>(D16-$B$6)*$B$2*Output!$Q$101*$E$2/Output!$Q$95/1000000</f>
        <v>217.35532450260988</v>
      </c>
      <c r="P13" s="2">
        <v>2031</v>
      </c>
      <c r="Q13" s="2">
        <f t="shared" si="3"/>
        <v>95.832677802260591</v>
      </c>
      <c r="R13" s="2">
        <f t="shared" si="0"/>
        <v>89.072912494467843</v>
      </c>
      <c r="S13" s="2">
        <f t="shared" si="0"/>
        <v>82.313147186675096</v>
      </c>
      <c r="U13" s="2">
        <v>2031</v>
      </c>
      <c r="V13" s="2">
        <f t="shared" si="4"/>
        <v>4.1673221977394093</v>
      </c>
      <c r="W13" s="2">
        <f t="shared" si="1"/>
        <v>10.927087505532157</v>
      </c>
      <c r="X13" s="2">
        <f t="shared" si="1"/>
        <v>17.686852813324904</v>
      </c>
      <c r="Z13" s="2">
        <v>2031</v>
      </c>
      <c r="AA13" s="2">
        <f t="shared" si="5"/>
        <v>403.54285338420561</v>
      </c>
      <c r="AB13" s="2">
        <f t="shared" si="2"/>
        <v>1058.1250649525819</v>
      </c>
      <c r="AC13" s="2">
        <f t="shared" si="2"/>
        <v>1712.707276520958</v>
      </c>
    </row>
    <row r="14" spans="1:29" x14ac:dyDescent="0.25">
      <c r="A14" s="2">
        <v>2029</v>
      </c>
      <c r="B14" s="2">
        <v>0.88361182493806723</v>
      </c>
      <c r="C14" s="2">
        <v>1.1715681466835042</v>
      </c>
      <c r="D14" s="2">
        <v>1.4595244684289412</v>
      </c>
      <c r="F14" s="2">
        <v>2032</v>
      </c>
      <c r="G14" s="2">
        <f>(B17-$B$6)*$B$2*Output!$Q$98*$D$2/Output!$Q$95/1000000</f>
        <v>192.30912358517497</v>
      </c>
      <c r="H14" s="2">
        <f>(C17-$B$6)*$B$2*Output!$Q$98*$D$2/Output!$Q$95/1000000</f>
        <v>488.83962313770877</v>
      </c>
      <c r="I14" s="2">
        <f>(D17-$B$6)*$B$2*Output!$Q$98*$D$2/Output!$Q$95/1000000</f>
        <v>785.37012269024297</v>
      </c>
      <c r="K14" s="2">
        <v>2032</v>
      </c>
      <c r="L14" s="2">
        <f>(B17-$B$6)*$B$2*Output!$Q$101*$E$2/Output!$Q$95/1000000</f>
        <v>57.614171832958917</v>
      </c>
      <c r="M14" s="2">
        <f>(C17-$B$6)*$B$2*Output!$Q$101*$E$2/Output!$Q$95/1000000</f>
        <v>146.45217824905103</v>
      </c>
      <c r="N14" s="2">
        <f>(D17-$B$6)*$B$2*Output!$Q$101*$E$2/Output!$Q$95/1000000</f>
        <v>235.2901846651433</v>
      </c>
      <c r="P14" s="2">
        <v>2032</v>
      </c>
      <c r="Q14" s="2">
        <f t="shared" si="3"/>
        <v>95.311762527543166</v>
      </c>
      <c r="R14" s="2">
        <f t="shared" si="0"/>
        <v>88.082748251926589</v>
      </c>
      <c r="S14" s="2">
        <f t="shared" si="0"/>
        <v>80.853733976310039</v>
      </c>
      <c r="U14" s="2">
        <v>2032</v>
      </c>
      <c r="V14" s="2">
        <f t="shared" si="4"/>
        <v>4.6882374724568336</v>
      </c>
      <c r="W14" s="2">
        <f t="shared" si="1"/>
        <v>11.917251748073411</v>
      </c>
      <c r="X14" s="2">
        <f t="shared" si="1"/>
        <v>19.146266023689961</v>
      </c>
      <c r="Z14" s="2">
        <v>2032</v>
      </c>
      <c r="AA14" s="2">
        <f t="shared" si="5"/>
        <v>453.98571005723113</v>
      </c>
      <c r="AB14" s="2">
        <f t="shared" si="2"/>
        <v>1154.0076688872764</v>
      </c>
      <c r="AC14" s="2">
        <f t="shared" si="2"/>
        <v>1854.0296277173188</v>
      </c>
    </row>
    <row r="15" spans="1:29" x14ac:dyDescent="0.25">
      <c r="A15" s="2">
        <v>2030</v>
      </c>
      <c r="B15" s="2">
        <v>0.91388046242774512</v>
      </c>
      <c r="C15" s="2">
        <v>1.2813828406275805</v>
      </c>
      <c r="D15" s="2">
        <v>1.6488852188274161</v>
      </c>
      <c r="F15" s="2">
        <v>2033</v>
      </c>
      <c r="G15" s="2">
        <f>(B18-$B$6)*$B$2*Output!$Q$98*$D$2/Output!$Q$95/1000000</f>
        <v>213.67680398352775</v>
      </c>
      <c r="H15" s="2">
        <f>(C18-$B$6)*$B$2*Output!$Q$98*$D$2/Output!$Q$95/1000000</f>
        <v>530.92311696681907</v>
      </c>
      <c r="I15" s="2">
        <f>(D18-$B$6)*$B$2*Output!$Q$98*$D$2/Output!$Q$95/1000000</f>
        <v>848.16942995011095</v>
      </c>
      <c r="K15" s="2">
        <v>2033</v>
      </c>
      <c r="L15" s="2">
        <f>(B18-$B$6)*$B$2*Output!$Q$101*$E$2/Output!$Q$95/1000000</f>
        <v>64.015746481065449</v>
      </c>
      <c r="M15" s="2">
        <f>(C18-$B$6)*$B$2*Output!$Q$101*$E$2/Output!$Q$95/1000000</f>
        <v>159.06003376625301</v>
      </c>
      <c r="N15" s="2">
        <f>(D18-$B$6)*$B$2*Output!$Q$101*$E$2/Output!$Q$95/1000000</f>
        <v>254.10432105144071</v>
      </c>
      <c r="P15" s="2">
        <v>2033</v>
      </c>
      <c r="Q15" s="2">
        <f t="shared" si="3"/>
        <v>94.790847252825742</v>
      </c>
      <c r="R15" s="2">
        <f t="shared" si="0"/>
        <v>87.05680934136754</v>
      </c>
      <c r="S15" s="2">
        <f t="shared" si="0"/>
        <v>79.322771429909338</v>
      </c>
      <c r="U15" s="2">
        <v>2033</v>
      </c>
      <c r="V15" s="2">
        <f t="shared" si="4"/>
        <v>5.209152747174258</v>
      </c>
      <c r="W15" s="2">
        <f t="shared" si="1"/>
        <v>12.94319065863246</v>
      </c>
      <c r="X15" s="2">
        <f t="shared" si="1"/>
        <v>20.677228570090662</v>
      </c>
      <c r="Z15" s="2">
        <v>2033</v>
      </c>
      <c r="AA15" s="2">
        <f t="shared" si="5"/>
        <v>504.4285667302567</v>
      </c>
      <c r="AB15" s="2">
        <f t="shared" si="2"/>
        <v>1253.3545145882074</v>
      </c>
      <c r="AC15" s="2">
        <f t="shared" si="2"/>
        <v>2002.2804624461578</v>
      </c>
    </row>
    <row r="16" spans="1:29" x14ac:dyDescent="0.25">
      <c r="A16" s="2">
        <v>2031</v>
      </c>
      <c r="B16" s="2">
        <v>0.94414909991742302</v>
      </c>
      <c r="C16" s="2">
        <v>1.3369363640802374</v>
      </c>
      <c r="D16" s="2">
        <v>1.7297236282430519</v>
      </c>
      <c r="F16" s="2">
        <v>2034</v>
      </c>
      <c r="G16" s="2">
        <f>(B19-$B$6)*$B$2*Output!$Q$98*$D$2/Output!$Q$95/1000000</f>
        <v>235.04448438188055</v>
      </c>
      <c r="H16" s="2">
        <f>(C19-$B$6)*$B$2*Output!$Q$98*$D$2/Output!$Q$95/1000000</f>
        <v>574.54601331264996</v>
      </c>
      <c r="I16" s="2">
        <f>(D19-$B$6)*$B$2*Output!$Q$98*$D$2/Output!$Q$95/1000000</f>
        <v>914.04754224341934</v>
      </c>
      <c r="K16" s="2">
        <v>2034</v>
      </c>
      <c r="L16" s="2">
        <f>(B19-$B$6)*$B$2*Output!$Q$101*$E$2/Output!$Q$95/1000000</f>
        <v>70.417321129171995</v>
      </c>
      <c r="M16" s="2">
        <f>(C19-$B$6)*$B$2*Output!$Q$101*$E$2/Output!$Q$95/1000000</f>
        <v>172.12908113678452</v>
      </c>
      <c r="N16" s="2">
        <f>(D19-$B$6)*$B$2*Output!$Q$101*$E$2/Output!$Q$95/1000000</f>
        <v>273.84084114439707</v>
      </c>
      <c r="P16" s="2">
        <v>2034</v>
      </c>
      <c r="Q16" s="2">
        <f t="shared" si="3"/>
        <v>94.269931978108289</v>
      </c>
      <c r="R16" s="2">
        <f t="shared" si="0"/>
        <v>85.993341870386914</v>
      </c>
      <c r="S16" s="2">
        <f t="shared" si="0"/>
        <v>77.716751762665552</v>
      </c>
      <c r="U16" s="2">
        <v>2034</v>
      </c>
      <c r="V16" s="2">
        <f t="shared" si="4"/>
        <v>5.7300680218917108</v>
      </c>
      <c r="W16" s="2">
        <f t="shared" si="1"/>
        <v>14.006658129613086</v>
      </c>
      <c r="X16" s="2">
        <f t="shared" si="1"/>
        <v>22.283248237334448</v>
      </c>
      <c r="Z16" s="2">
        <v>2034</v>
      </c>
      <c r="AA16" s="2">
        <f t="shared" si="5"/>
        <v>554.87142340328501</v>
      </c>
      <c r="AB16" s="2">
        <f t="shared" si="2"/>
        <v>1356.3354403139899</v>
      </c>
      <c r="AC16" s="2">
        <f t="shared" si="2"/>
        <v>2157.799457224693</v>
      </c>
    </row>
    <row r="17" spans="1:29" x14ac:dyDescent="0.25">
      <c r="A17" s="2">
        <v>2032</v>
      </c>
      <c r="B17" s="2">
        <v>0.9744177374071008</v>
      </c>
      <c r="C17" s="2">
        <v>1.3944714834506187</v>
      </c>
      <c r="D17" s="2">
        <v>1.8145252294941372</v>
      </c>
      <c r="F17" s="2">
        <v>2035</v>
      </c>
      <c r="G17" s="2">
        <f>(B20-$B$6)*$B$2*Output!$Q$98*$D$2/Output!$Q$95/1000000</f>
        <v>256.41216478023347</v>
      </c>
      <c r="H17" s="2">
        <f>(C20-$B$6)*$B$2*Output!$Q$98*$D$2/Output!$Q$95/1000000</f>
        <v>619.78378307486139</v>
      </c>
      <c r="I17" s="2">
        <f>(D20-$B$6)*$B$2*Output!$Q$98*$D$2/Output!$Q$95/1000000</f>
        <v>983.15540136948994</v>
      </c>
      <c r="K17" s="2">
        <v>2035</v>
      </c>
      <c r="L17" s="2">
        <f>(B20-$B$6)*$B$2*Output!$Q$101*$E$2/Output!$Q$95/1000000</f>
        <v>76.818895777278598</v>
      </c>
      <c r="M17" s="2">
        <f>(C20-$B$6)*$B$2*Output!$Q$101*$E$2/Output!$Q$95/1000000</f>
        <v>185.68193079794753</v>
      </c>
      <c r="N17" s="2">
        <f>(D20-$B$6)*$B$2*Output!$Q$101*$E$2/Output!$Q$95/1000000</f>
        <v>294.54496581861662</v>
      </c>
      <c r="P17" s="2">
        <v>2035</v>
      </c>
      <c r="Q17" s="2">
        <f t="shared" si="3"/>
        <v>93.749016703390865</v>
      </c>
      <c r="R17" s="2">
        <f t="shared" si="0"/>
        <v>84.890505960078997</v>
      </c>
      <c r="S17" s="2">
        <f t="shared" si="0"/>
        <v>76.031995216767129</v>
      </c>
      <c r="U17" s="2">
        <v>2035</v>
      </c>
      <c r="V17" s="2">
        <f t="shared" si="4"/>
        <v>6.2509832966091352</v>
      </c>
      <c r="W17" s="2">
        <f t="shared" si="1"/>
        <v>15.109494039921003</v>
      </c>
      <c r="X17" s="2">
        <f t="shared" si="1"/>
        <v>23.968004783232871</v>
      </c>
      <c r="Z17" s="2">
        <v>2035</v>
      </c>
      <c r="AA17" s="2">
        <f t="shared" si="5"/>
        <v>605.31428007631041</v>
      </c>
      <c r="AB17" s="2">
        <f t="shared" si="2"/>
        <v>1463.1286108304525</v>
      </c>
      <c r="AC17" s="2">
        <f t="shared" si="2"/>
        <v>2320.9429415845943</v>
      </c>
    </row>
    <row r="18" spans="1:29" x14ac:dyDescent="0.25">
      <c r="A18" s="2">
        <v>2033</v>
      </c>
      <c r="B18" s="2">
        <v>1.0046863748967787</v>
      </c>
      <c r="C18" s="2">
        <v>1.4540853486556895</v>
      </c>
      <c r="D18" s="2">
        <v>1.903484322414601</v>
      </c>
      <c r="F18" s="2">
        <v>2036</v>
      </c>
      <c r="G18" s="2">
        <f>(B21-$B$6)*$B$2*Output!$Q$98*$D$2/Output!$Q$95/1000000</f>
        <v>277.7798451785863</v>
      </c>
      <c r="H18" s="2">
        <f>(C21-$B$6)*$B$2*Output!$Q$98*$D$2/Output!$Q$95/1000000</f>
        <v>666.71559719688753</v>
      </c>
      <c r="I18" s="2">
        <f>(D21-$B$6)*$B$2*Output!$Q$98*$D$2/Output!$Q$95/1000000</f>
        <v>1055.6513492151887</v>
      </c>
      <c r="K18" s="2">
        <v>2036</v>
      </c>
      <c r="L18" s="2">
        <f>(B21-$B$6)*$B$2*Output!$Q$101*$E$2/Output!$Q$95/1000000</f>
        <v>83.220470425385159</v>
      </c>
      <c r="M18" s="2">
        <f>(C21-$B$6)*$B$2*Output!$Q$101*$E$2/Output!$Q$95/1000000</f>
        <v>199.742301688574</v>
      </c>
      <c r="N18" s="2">
        <f>(D21-$B$6)*$B$2*Output!$Q$101*$E$2/Output!$Q$95/1000000</f>
        <v>316.26413295176297</v>
      </c>
      <c r="P18" s="2">
        <v>2036</v>
      </c>
      <c r="Q18" s="2">
        <f t="shared" si="3"/>
        <v>93.22810142867344</v>
      </c>
      <c r="R18" s="2">
        <f t="shared" si="0"/>
        <v>83.746371529453242</v>
      </c>
      <c r="S18" s="2">
        <f t="shared" si="0"/>
        <v>74.264641630233058</v>
      </c>
      <c r="U18" s="2">
        <v>2036</v>
      </c>
      <c r="V18" s="2">
        <f t="shared" si="4"/>
        <v>6.7718985713265596</v>
      </c>
      <c r="W18" s="2">
        <f t="shared" si="1"/>
        <v>16.253628470546758</v>
      </c>
      <c r="X18" s="2">
        <f t="shared" si="1"/>
        <v>25.735358369766942</v>
      </c>
      <c r="Z18" s="2">
        <v>2036</v>
      </c>
      <c r="AA18" s="2">
        <f t="shared" si="5"/>
        <v>655.75713674933604</v>
      </c>
      <c r="AB18" s="2">
        <f t="shared" si="2"/>
        <v>1573.9209256268189</v>
      </c>
      <c r="AC18" s="2">
        <f t="shared" si="2"/>
        <v>2492.0847145043008</v>
      </c>
    </row>
    <row r="19" spans="1:29" x14ac:dyDescent="0.25">
      <c r="A19" s="2">
        <v>2034</v>
      </c>
      <c r="B19" s="2">
        <v>1.0349550123864566</v>
      </c>
      <c r="C19" s="2">
        <v>1.5158798724938285</v>
      </c>
      <c r="D19" s="2">
        <v>1.9968047326012006</v>
      </c>
      <c r="F19" s="2">
        <v>2037</v>
      </c>
      <c r="G19" s="2">
        <f>(B22-$B$6)*$B$2*Output!$Q$98*$D$2/Output!$Q$95/1000000</f>
        <v>299.1475255769393</v>
      </c>
      <c r="H19" s="2">
        <f>(C22-$B$6)*$B$2*Output!$Q$98*$D$2/Output!$Q$95/1000000</f>
        <v>715.42450806464444</v>
      </c>
      <c r="I19" s="2">
        <f>(D22-$B$6)*$B$2*Output!$Q$98*$D$2/Output!$Q$95/1000000</f>
        <v>1131.7014905523502</v>
      </c>
      <c r="K19" s="2">
        <v>2037</v>
      </c>
      <c r="L19" s="2">
        <f>(B22-$B$6)*$B$2*Output!$Q$101*$E$2/Output!$Q$95/1000000</f>
        <v>89.622045073491748</v>
      </c>
      <c r="M19" s="2">
        <f>(C22-$B$6)*$B$2*Output!$Q$101*$E$2/Output!$Q$95/1000000</f>
        <v>214.33507559453122</v>
      </c>
      <c r="N19" s="2">
        <f>(D22-$B$6)*$B$2*Output!$Q$101*$E$2/Output!$Q$95/1000000</f>
        <v>339.04810611557082</v>
      </c>
      <c r="P19" s="2">
        <v>2037</v>
      </c>
      <c r="Q19" s="2">
        <f t="shared" si="3"/>
        <v>92.707186153956016</v>
      </c>
      <c r="R19" s="2">
        <f t="shared" si="0"/>
        <v>82.558913873178113</v>
      </c>
      <c r="S19" s="2">
        <f t="shared" si="0"/>
        <v>72.410641592400196</v>
      </c>
      <c r="U19" s="2">
        <v>2037</v>
      </c>
      <c r="V19" s="2">
        <f t="shared" si="4"/>
        <v>7.292813846043984</v>
      </c>
      <c r="W19" s="2">
        <f t="shared" si="1"/>
        <v>17.441086126821887</v>
      </c>
      <c r="X19" s="2">
        <f t="shared" si="1"/>
        <v>27.589358407599804</v>
      </c>
      <c r="Z19" s="2">
        <v>2037</v>
      </c>
      <c r="AA19" s="2">
        <f t="shared" si="5"/>
        <v>706.19999342236156</v>
      </c>
      <c r="AB19" s="2">
        <f t="shared" si="2"/>
        <v>1688.908447145104</v>
      </c>
      <c r="AC19" s="2">
        <f t="shared" si="2"/>
        <v>2671.6169008678476</v>
      </c>
    </row>
    <row r="20" spans="1:29" x14ac:dyDescent="0.25">
      <c r="A20" s="2">
        <v>2035</v>
      </c>
      <c r="B20" s="2">
        <v>1.0652236498761347</v>
      </c>
      <c r="C20" s="2">
        <v>1.5799619641503215</v>
      </c>
      <c r="D20" s="2">
        <v>2.0947002784245092</v>
      </c>
      <c r="F20" s="2">
        <v>2038</v>
      </c>
      <c r="G20" s="2">
        <f>(B23-$B$6)*$B$2*Output!$Q$98*$D$2/Output!$Q$95/1000000</f>
        <v>320.51520597529202</v>
      </c>
      <c r="H20" s="2">
        <f>(C23-$B$6)*$B$2*Output!$Q$98*$D$2/Output!$Q$95/1000000</f>
        <v>765.99763979851571</v>
      </c>
      <c r="I20" s="2">
        <f>(D23-$B$6)*$B$2*Output!$Q$98*$D$2/Output!$Q$95/1000000</f>
        <v>1211.4800736217398</v>
      </c>
      <c r="K20" s="2">
        <v>2038</v>
      </c>
      <c r="L20" s="2">
        <f>(B23-$B$6)*$B$2*Output!$Q$101*$E$2/Output!$Q$95/1000000</f>
        <v>96.023619721598308</v>
      </c>
      <c r="M20" s="2">
        <f>(C23-$B$6)*$B$2*Output!$Q$101*$E$2/Output!$Q$95/1000000</f>
        <v>229.48635415857507</v>
      </c>
      <c r="N20" s="2">
        <f>(D23-$B$6)*$B$2*Output!$Q$101*$E$2/Output!$Q$95/1000000</f>
        <v>362.94908859555198</v>
      </c>
      <c r="P20" s="2">
        <v>2038</v>
      </c>
      <c r="Q20" s="2">
        <f t="shared" si="3"/>
        <v>92.186270879238592</v>
      </c>
      <c r="R20" s="2">
        <f t="shared" si="0"/>
        <v>81.326009022518647</v>
      </c>
      <c r="S20" s="2">
        <f t="shared" si="0"/>
        <v>70.465747165798703</v>
      </c>
      <c r="U20" s="2">
        <v>2038</v>
      </c>
      <c r="V20" s="2">
        <f t="shared" si="4"/>
        <v>7.8137291207614084</v>
      </c>
      <c r="W20" s="2">
        <f t="shared" si="1"/>
        <v>18.673990977481353</v>
      </c>
      <c r="X20" s="2">
        <f t="shared" si="1"/>
        <v>29.534252834201297</v>
      </c>
      <c r="Z20" s="2">
        <v>2038</v>
      </c>
      <c r="AA20" s="2">
        <f t="shared" si="5"/>
        <v>756.64285009538719</v>
      </c>
      <c r="AB20" s="2">
        <f t="shared" si="2"/>
        <v>1808.2968500039558</v>
      </c>
      <c r="AC20" s="2">
        <f t="shared" si="2"/>
        <v>2859.9508499125245</v>
      </c>
    </row>
    <row r="21" spans="1:29" x14ac:dyDescent="0.25">
      <c r="A21" s="2">
        <v>2036</v>
      </c>
      <c r="B21" s="2">
        <v>1.0954922873658126</v>
      </c>
      <c r="C21" s="2">
        <v>1.646443774150721</v>
      </c>
      <c r="D21" s="2">
        <v>2.1973952609356298</v>
      </c>
      <c r="F21" s="2">
        <v>2039</v>
      </c>
      <c r="G21" s="2">
        <f>(B24-$B$6)*$B$2*Output!$Q$98*$D$2/Output!$Q$95/1000000</f>
        <v>341.88288637364491</v>
      </c>
      <c r="H21" s="2">
        <f>(C24-$B$6)*$B$2*Output!$Q$98*$D$2/Output!$Q$95/1000000</f>
        <v>818.52638787460523</v>
      </c>
      <c r="I21" s="2">
        <f>(D24-$B$6)*$B$2*Output!$Q$98*$D$2/Output!$Q$95/1000000</f>
        <v>1295.1698893755663</v>
      </c>
      <c r="K21" s="2">
        <v>2039</v>
      </c>
      <c r="L21" s="2">
        <f>(B24-$B$6)*$B$2*Output!$Q$101*$E$2/Output!$Q$95/1000000</f>
        <v>102.42519436970485</v>
      </c>
      <c r="M21" s="2">
        <f>(C24-$B$6)*$B$2*Output!$Q$101*$E$2/Output!$Q$95/1000000</f>
        <v>245.22351868517447</v>
      </c>
      <c r="N21" s="2">
        <f>(D24-$B$6)*$B$2*Output!$Q$101*$E$2/Output!$Q$95/1000000</f>
        <v>388.0218430006442</v>
      </c>
      <c r="P21" s="2">
        <v>2039</v>
      </c>
      <c r="Q21" s="2">
        <f t="shared" si="3"/>
        <v>91.665355604521153</v>
      </c>
      <c r="R21" s="2">
        <f t="shared" si="0"/>
        <v>80.045428878839218</v>
      </c>
      <c r="S21" s="2">
        <f t="shared" si="0"/>
        <v>68.425502153157268</v>
      </c>
      <c r="U21" s="2">
        <v>2039</v>
      </c>
      <c r="V21" s="2">
        <f t="shared" si="4"/>
        <v>8.3346443954788469</v>
      </c>
      <c r="W21" s="2">
        <f t="shared" si="1"/>
        <v>19.954571121160782</v>
      </c>
      <c r="X21" s="2">
        <f t="shared" si="1"/>
        <v>31.574497846842732</v>
      </c>
      <c r="Z21" s="2">
        <v>2039</v>
      </c>
      <c r="AA21" s="2">
        <f t="shared" si="5"/>
        <v>807.08570676841396</v>
      </c>
      <c r="AB21" s="2">
        <f t="shared" si="2"/>
        <v>1932.3018922461606</v>
      </c>
      <c r="AC21" s="2">
        <f t="shared" si="2"/>
        <v>3057.5180777239084</v>
      </c>
    </row>
    <row r="22" spans="1:29" x14ac:dyDescent="0.25">
      <c r="A22" s="2">
        <v>2037</v>
      </c>
      <c r="B22" s="2">
        <v>1.1257609248554907</v>
      </c>
      <c r="C22" s="2">
        <v>1.7154429513233085</v>
      </c>
      <c r="D22" s="2">
        <v>2.3051249777911269</v>
      </c>
      <c r="F22" s="2">
        <v>2040</v>
      </c>
      <c r="G22" s="2">
        <f>(B25-$B$6)*$B$2*Output!$Q$98*$D$2/Output!$Q$95/1000000</f>
        <v>363.2505667719978</v>
      </c>
      <c r="H22" s="2">
        <f>(C25-$B$6)*$B$2*Output!$Q$98*$D$2/Output!$Q$95/1000000</f>
        <v>873.10662853264614</v>
      </c>
      <c r="I22" s="2">
        <f>(D25-$B$6)*$B$2*Output!$Q$98*$D$2/Output!$Q$95/1000000</f>
        <v>1382.9626902932951</v>
      </c>
      <c r="K22" s="2">
        <v>2040</v>
      </c>
      <c r="L22" s="2">
        <f>(B25-$B$6)*$B$2*Output!$Q$101*$E$2/Output!$Q$95/1000000</f>
        <v>108.82676901781144</v>
      </c>
      <c r="M22" s="2">
        <f>(C25-$B$6)*$B$2*Output!$Q$101*$E$2/Output!$Q$95/1000000</f>
        <v>261.57529287733257</v>
      </c>
      <c r="N22" s="2">
        <f>(D25-$B$6)*$B$2*Output!$Q$101*$E$2/Output!$Q$95/1000000</f>
        <v>414.32381673685398</v>
      </c>
      <c r="P22" s="2">
        <v>2040</v>
      </c>
      <c r="Q22" s="2">
        <f t="shared" si="3"/>
        <v>91.144440329803714</v>
      </c>
      <c r="R22" s="2">
        <f t="shared" si="3"/>
        <v>78.714836108520629</v>
      </c>
      <c r="S22" s="2">
        <f t="shared" si="3"/>
        <v>66.285231887237501</v>
      </c>
      <c r="U22" s="2">
        <v>2040</v>
      </c>
      <c r="V22" s="2">
        <f t="shared" si="4"/>
        <v>8.8555596701962855</v>
      </c>
      <c r="W22" s="2">
        <f t="shared" si="4"/>
        <v>21.285163891479371</v>
      </c>
      <c r="X22" s="2">
        <f t="shared" si="4"/>
        <v>33.714768112762499</v>
      </c>
      <c r="Z22" s="2">
        <v>2040</v>
      </c>
      <c r="AA22" s="2">
        <f t="shared" si="5"/>
        <v>857.52856344144084</v>
      </c>
      <c r="AB22" s="2">
        <f t="shared" si="5"/>
        <v>2061.1499096896</v>
      </c>
      <c r="AC22" s="2">
        <f t="shared" si="5"/>
        <v>3264.7712559377628</v>
      </c>
    </row>
    <row r="23" spans="1:29" x14ac:dyDescent="0.25">
      <c r="A23" s="2">
        <v>2038</v>
      </c>
      <c r="B23" s="2">
        <v>1.1560295623451686</v>
      </c>
      <c r="C23" s="2">
        <v>1.7870829123594292</v>
      </c>
      <c r="D23" s="2">
        <v>2.4181362623736904</v>
      </c>
      <c r="F23" s="2">
        <v>2041</v>
      </c>
      <c r="G23" s="2">
        <f>(B26-$B$6)*$B$2*Output!$Q$98*$D$2/Output!$Q$95/1000000</f>
        <v>384.61824717035063</v>
      </c>
      <c r="H23" s="2">
        <f>(C26-$B$6)*$B$2*Output!$Q$98*$D$2/Output!$Q$95/1000000</f>
        <v>910.03012311754344</v>
      </c>
      <c r="I23" s="2">
        <f>(D26-$B$6)*$B$2*Output!$Q$98*$D$2/Output!$Q$95/1000000</f>
        <v>1435.4419990647366</v>
      </c>
      <c r="K23" s="2">
        <v>2041</v>
      </c>
      <c r="L23" s="2">
        <f>(B26-$B$6)*$B$2*Output!$Q$101*$E$2/Output!$Q$95/1000000</f>
        <v>115.228343665918</v>
      </c>
      <c r="M23" s="2">
        <f>(C26-$B$6)*$B$2*Output!$Q$101*$E$2/Output!$Q$95/1000000</f>
        <v>272.63725666786178</v>
      </c>
      <c r="N23" s="2">
        <f>(D26-$B$6)*$B$2*Output!$Q$101*$E$2/Output!$Q$95/1000000</f>
        <v>430.04616966980564</v>
      </c>
      <c r="P23" s="2">
        <v>2041</v>
      </c>
      <c r="Q23" s="2">
        <f t="shared" si="3"/>
        <v>90.62352505508629</v>
      </c>
      <c r="R23" s="2">
        <f t="shared" si="3"/>
        <v>77.814691031158731</v>
      </c>
      <c r="S23" s="2">
        <f t="shared" si="3"/>
        <v>65.005857007231171</v>
      </c>
      <c r="U23" s="2">
        <v>2041</v>
      </c>
      <c r="V23" s="2">
        <f t="shared" si="4"/>
        <v>9.3764749449137099</v>
      </c>
      <c r="W23" s="2">
        <f t="shared" si="4"/>
        <v>22.185308968841269</v>
      </c>
      <c r="X23" s="2">
        <f t="shared" si="4"/>
        <v>34.994142992768829</v>
      </c>
      <c r="Z23" s="2">
        <v>2041</v>
      </c>
      <c r="AA23" s="2">
        <f t="shared" si="5"/>
        <v>907.97142011446647</v>
      </c>
      <c r="AB23" s="2">
        <f t="shared" si="5"/>
        <v>2148.315503263193</v>
      </c>
      <c r="AC23" s="2">
        <f t="shared" si="5"/>
        <v>3388.6595864119195</v>
      </c>
    </row>
    <row r="24" spans="1:29" x14ac:dyDescent="0.25">
      <c r="A24" s="2">
        <v>2039</v>
      </c>
      <c r="B24" s="2">
        <v>1.1862981998348465</v>
      </c>
      <c r="C24" s="2">
        <v>1.8614931245893136</v>
      </c>
      <c r="D24" s="2">
        <v>2.5366880493437813</v>
      </c>
      <c r="F24" s="2">
        <v>2042</v>
      </c>
      <c r="G24" s="2">
        <f>(B27-$B$6)*$B$2*Output!$Q$98*$D$2/Output!$Q$95/1000000</f>
        <v>405.98592756870352</v>
      </c>
      <c r="H24" s="2">
        <f>(C27-$B$6)*$B$2*Output!$Q$98*$D$2/Output!$Q$95/1000000</f>
        <v>947.68665885001428</v>
      </c>
      <c r="I24" s="2">
        <f>(D27-$B$6)*$B$2*Output!$Q$98*$D$2/Output!$Q$95/1000000</f>
        <v>1489.3873901313257</v>
      </c>
      <c r="K24" s="2">
        <v>2042</v>
      </c>
      <c r="L24" s="2">
        <f>(B27-$B$6)*$B$2*Output!$Q$101*$E$2/Output!$Q$95/1000000</f>
        <v>121.62991831402461</v>
      </c>
      <c r="M24" s="2">
        <f>(C27-$B$6)*$B$2*Output!$Q$101*$E$2/Output!$Q$95/1000000</f>
        <v>283.9188333288028</v>
      </c>
      <c r="N24" s="2">
        <f>(D27-$B$6)*$B$2*Output!$Q$101*$E$2/Output!$Q$95/1000000</f>
        <v>446.20774834358122</v>
      </c>
      <c r="P24" s="2">
        <v>2042</v>
      </c>
      <c r="Q24" s="2">
        <f t="shared" si="3"/>
        <v>90.102609780368851</v>
      </c>
      <c r="R24" s="2">
        <f t="shared" si="3"/>
        <v>76.896675397721097</v>
      </c>
      <c r="S24" s="2">
        <f t="shared" si="3"/>
        <v>63.690741015073336</v>
      </c>
      <c r="U24" s="2">
        <v>2042</v>
      </c>
      <c r="V24" s="2">
        <f t="shared" si="4"/>
        <v>9.8973902196311485</v>
      </c>
      <c r="W24" s="2">
        <f t="shared" si="4"/>
        <v>23.103324602278903</v>
      </c>
      <c r="X24" s="2">
        <f t="shared" si="4"/>
        <v>36.309258984926664</v>
      </c>
      <c r="Z24" s="2">
        <v>2042</v>
      </c>
      <c r="AA24" s="2">
        <f t="shared" si="5"/>
        <v>958.41427678749335</v>
      </c>
      <c r="AB24" s="2">
        <f t="shared" si="5"/>
        <v>2237.2115930279078</v>
      </c>
      <c r="AC24" s="2">
        <f t="shared" si="5"/>
        <v>3516.0089092683229</v>
      </c>
    </row>
    <row r="25" spans="1:29" x14ac:dyDescent="0.25">
      <c r="A25" s="2">
        <v>2040</v>
      </c>
      <c r="B25" s="2">
        <v>1.2165668373245246</v>
      </c>
      <c r="C25" s="2">
        <v>1.9388094026212974</v>
      </c>
      <c r="D25" s="2">
        <v>2.6610519679180711</v>
      </c>
      <c r="F25" s="2">
        <v>2043</v>
      </c>
      <c r="G25" s="2">
        <f>(B28-$B$6)*$B$2*Output!$Q$98*$D$2/Output!$Q$95/1000000</f>
        <v>427.35360796705635</v>
      </c>
      <c r="H25" s="2">
        <f>(C28-$B$6)*$B$2*Output!$Q$98*$D$2/Output!$Q$95/1000000</f>
        <v>986.09671425146576</v>
      </c>
      <c r="I25" s="2">
        <f>(D28-$B$6)*$B$2*Output!$Q$98*$D$2/Output!$Q$95/1000000</f>
        <v>1544.839820535876</v>
      </c>
      <c r="K25" s="2">
        <v>2043</v>
      </c>
      <c r="L25" s="2">
        <f>(B28-$B$6)*$B$2*Output!$Q$101*$E$2/Output!$Q$95/1000000</f>
        <v>128.03149296213113</v>
      </c>
      <c r="M25" s="2">
        <f>(C28-$B$6)*$B$2*Output!$Q$101*$E$2/Output!$Q$95/1000000</f>
        <v>295.42615805036007</v>
      </c>
      <c r="N25" s="2">
        <f>(D28-$B$6)*$B$2*Output!$Q$101*$E$2/Output!$Q$95/1000000</f>
        <v>462.82082313858922</v>
      </c>
      <c r="P25" s="2">
        <v>2043</v>
      </c>
      <c r="Q25" s="2">
        <f t="shared" si="3"/>
        <v>89.581694505651427</v>
      </c>
      <c r="R25" s="2">
        <f t="shared" si="3"/>
        <v>75.960289969431898</v>
      </c>
      <c r="S25" s="2">
        <f t="shared" si="3"/>
        <v>62.338885433212333</v>
      </c>
      <c r="U25" s="2">
        <v>2043</v>
      </c>
      <c r="V25" s="2">
        <f t="shared" si="4"/>
        <v>10.418305494348573</v>
      </c>
      <c r="W25" s="2">
        <f t="shared" si="4"/>
        <v>24.039710030568102</v>
      </c>
      <c r="X25" s="2">
        <f t="shared" si="4"/>
        <v>37.661114566787667</v>
      </c>
      <c r="Z25" s="2">
        <v>2043</v>
      </c>
      <c r="AA25" s="2">
        <f t="shared" si="5"/>
        <v>1008.8571334605189</v>
      </c>
      <c r="AB25" s="2">
        <f t="shared" si="5"/>
        <v>2327.8865227955639</v>
      </c>
      <c r="AC25" s="2">
        <f t="shared" si="5"/>
        <v>3646.9159121306125</v>
      </c>
    </row>
    <row r="26" spans="1:29" x14ac:dyDescent="0.25">
      <c r="A26" s="2">
        <v>2041</v>
      </c>
      <c r="B26" s="2">
        <v>1.2468354748142025</v>
      </c>
      <c r="C26" s="2">
        <v>1.991113810568568</v>
      </c>
      <c r="D26" s="2">
        <v>2.7353921463229338</v>
      </c>
      <c r="F26" s="2">
        <v>2044</v>
      </c>
      <c r="G26" s="2">
        <f>(B29-$B$6)*$B$2*Output!$Q$98*$D$2/Output!$Q$95/1000000</f>
        <v>448.72128836540907</v>
      </c>
      <c r="H26" s="2">
        <f>(C29-$B$6)*$B$2*Output!$Q$98*$D$2/Output!$Q$95/1000000</f>
        <v>1025.2813399392094</v>
      </c>
      <c r="I26" s="2">
        <f>(D29-$B$6)*$B$2*Output!$Q$98*$D$2/Output!$Q$95/1000000</f>
        <v>1601.8413915130106</v>
      </c>
      <c r="K26" s="2">
        <v>2044</v>
      </c>
      <c r="L26" s="2">
        <f>(B29-$B$6)*$B$2*Output!$Q$101*$E$2/Output!$Q$95/1000000</f>
        <v>134.43306761023771</v>
      </c>
      <c r="M26" s="2">
        <f>(C29-$B$6)*$B$2*Output!$Q$101*$E$2/Output!$Q$95/1000000</f>
        <v>307.16553741778739</v>
      </c>
      <c r="N26" s="2">
        <f>(D29-$B$6)*$B$2*Output!$Q$101*$E$2/Output!$Q$95/1000000</f>
        <v>479.89800722533738</v>
      </c>
      <c r="P26" s="2">
        <v>2044</v>
      </c>
      <c r="Q26" s="2">
        <f t="shared" si="3"/>
        <v>89.060779230934003</v>
      </c>
      <c r="R26" s="2">
        <f t="shared" si="3"/>
        <v>75.005021560587466</v>
      </c>
      <c r="S26" s="2">
        <f t="shared" si="3"/>
        <v>60.949263890240914</v>
      </c>
      <c r="U26" s="2">
        <v>2044</v>
      </c>
      <c r="V26" s="2">
        <f t="shared" si="4"/>
        <v>10.939220769065997</v>
      </c>
      <c r="W26" s="2">
        <f t="shared" si="4"/>
        <v>24.994978439412534</v>
      </c>
      <c r="X26" s="2">
        <f t="shared" si="4"/>
        <v>39.050736109759086</v>
      </c>
      <c r="Z26" s="2">
        <v>2044</v>
      </c>
      <c r="AA26" s="2">
        <f t="shared" si="5"/>
        <v>1059.2999901335445</v>
      </c>
      <c r="AB26" s="2">
        <f t="shared" si="5"/>
        <v>2420.3899869294351</v>
      </c>
      <c r="AC26" s="2">
        <f t="shared" si="5"/>
        <v>3781.4799837253272</v>
      </c>
    </row>
    <row r="27" spans="1:29" x14ac:dyDescent="0.25">
      <c r="A27" s="2">
        <v>2042</v>
      </c>
      <c r="B27" s="2">
        <v>1.2771041123038807</v>
      </c>
      <c r="C27" s="2">
        <v>2.0444566165238243</v>
      </c>
      <c r="D27" s="2">
        <v>2.8118091207437685</v>
      </c>
      <c r="F27" s="2">
        <v>2045</v>
      </c>
      <c r="G27" s="2">
        <f>(B30-$B$6)*$B$2*Output!$Q$98*$D$2/Output!$Q$95/1000000</f>
        <v>470.08896876376201</v>
      </c>
      <c r="H27" s="2">
        <f>(C30-$B$6)*$B$2*Output!$Q$98*$D$2/Output!$Q$95/1000000</f>
        <v>1065.2621746087555</v>
      </c>
      <c r="I27" s="2">
        <f>(D30-$B$6)*$B$2*Output!$Q$98*$D$2/Output!$Q$95/1000000</f>
        <v>1660.4353804537498</v>
      </c>
      <c r="K27" s="2">
        <v>2045</v>
      </c>
      <c r="L27" s="2">
        <f>(B30-$B$6)*$B$2*Output!$Q$101*$E$2/Output!$Q$95/1000000</f>
        <v>140.8346422583443</v>
      </c>
      <c r="M27" s="2">
        <f>(C30-$B$6)*$B$2*Output!$Q$101*$E$2/Output!$Q$95/1000000</f>
        <v>319.14345419954691</v>
      </c>
      <c r="N27" s="2">
        <f>(D30-$B$6)*$B$2*Output!$Q$101*$E$2/Output!$Q$95/1000000</f>
        <v>497.45226614075</v>
      </c>
      <c r="P27" s="2">
        <v>2045</v>
      </c>
      <c r="Q27" s="2">
        <f t="shared" si="3"/>
        <v>88.539863956216578</v>
      </c>
      <c r="R27" s="2">
        <f t="shared" si="3"/>
        <v>74.030342648929647</v>
      </c>
      <c r="S27" s="2">
        <f t="shared" si="3"/>
        <v>59.520821341642694</v>
      </c>
      <c r="U27" s="2">
        <v>2045</v>
      </c>
      <c r="V27" s="2">
        <f t="shared" si="4"/>
        <v>11.460136043783422</v>
      </c>
      <c r="W27" s="2">
        <f t="shared" si="4"/>
        <v>25.969657351070353</v>
      </c>
      <c r="X27" s="2">
        <f t="shared" si="4"/>
        <v>40.479178658357306</v>
      </c>
      <c r="Z27" s="2">
        <v>2045</v>
      </c>
      <c r="AA27" s="2">
        <f t="shared" si="5"/>
        <v>1109.74284680657</v>
      </c>
      <c r="AB27" s="2">
        <f t="shared" si="5"/>
        <v>2514.7730680737654</v>
      </c>
      <c r="AC27" s="2">
        <f t="shared" si="5"/>
        <v>3919.8032893409631</v>
      </c>
    </row>
    <row r="28" spans="1:29" x14ac:dyDescent="0.25">
      <c r="A28" s="2">
        <v>2043</v>
      </c>
      <c r="B28" s="2">
        <v>1.3073727497935586</v>
      </c>
      <c r="C28" s="2">
        <v>2.0988668295759907</v>
      </c>
      <c r="D28" s="2">
        <v>2.8903609093584239</v>
      </c>
      <c r="F28" s="2">
        <v>2046</v>
      </c>
      <c r="G28" s="2">
        <f>(B31-$B$6)*$B$2*Output!$Q$98*$D$2/Output!$Q$95/1000000</f>
        <v>491.45664916211484</v>
      </c>
      <c r="H28" s="2">
        <f>(C31-$B$6)*$B$2*Output!$Q$98*$D$2/Output!$Q$95/1000000</f>
        <v>1106.0614614625918</v>
      </c>
      <c r="I28" s="2">
        <f>(D31-$B$6)*$B$2*Output!$Q$98*$D$2/Output!$Q$95/1000000</f>
        <v>1720.6662737630704</v>
      </c>
      <c r="K28" s="2">
        <v>2046</v>
      </c>
      <c r="L28" s="2">
        <f>(B31-$B$6)*$B$2*Output!$Q$101*$E$2/Output!$Q$95/1000000</f>
        <v>147.23621690645084</v>
      </c>
      <c r="M28" s="2">
        <f>(C31-$B$6)*$B$2*Output!$Q$101*$E$2/Output!$Q$95/1000000</f>
        <v>331.36657226923137</v>
      </c>
      <c r="N28" s="2">
        <f>(D31-$B$6)*$B$2*Output!$Q$101*$E$2/Output!$Q$95/1000000</f>
        <v>515.49692763201233</v>
      </c>
      <c r="P28" s="2">
        <v>2046</v>
      </c>
      <c r="Q28" s="2">
        <f t="shared" si="3"/>
        <v>88.018948681499154</v>
      </c>
      <c r="R28" s="2">
        <f t="shared" si="3"/>
        <v>73.035710975134123</v>
      </c>
      <c r="S28" s="2">
        <f t="shared" si="3"/>
        <v>58.05247326876907</v>
      </c>
      <c r="U28" s="2">
        <v>2046</v>
      </c>
      <c r="V28" s="2">
        <f t="shared" si="4"/>
        <v>11.981051318500846</v>
      </c>
      <c r="W28" s="2">
        <f t="shared" si="4"/>
        <v>26.964289024865877</v>
      </c>
      <c r="X28" s="2">
        <f t="shared" si="4"/>
        <v>41.94752673123093</v>
      </c>
      <c r="Z28" s="2">
        <v>2046</v>
      </c>
      <c r="AA28" s="2">
        <f t="shared" si="5"/>
        <v>1160.1857034795955</v>
      </c>
      <c r="AB28" s="2">
        <f t="shared" si="5"/>
        <v>2611.0882759373389</v>
      </c>
      <c r="AC28" s="2">
        <f t="shared" si="5"/>
        <v>4061.990848395084</v>
      </c>
    </row>
    <row r="29" spans="1:29" x14ac:dyDescent="0.25">
      <c r="A29" s="2">
        <v>2044</v>
      </c>
      <c r="B29" s="2">
        <v>1.3376413872832364</v>
      </c>
      <c r="C29" s="2">
        <v>2.1543742692231347</v>
      </c>
      <c r="D29" s="2">
        <v>2.9711071511630349</v>
      </c>
      <c r="F29" s="2">
        <v>2047</v>
      </c>
      <c r="G29" s="2">
        <f>(B32-$B$6)*$B$2*Output!$Q$98*$D$2/Output!$Q$95/1000000</f>
        <v>512.82432956046785</v>
      </c>
      <c r="H29" s="2">
        <f>(C32-$B$6)*$B$2*Output!$Q$98*$D$2/Output!$Q$95/1000000</f>
        <v>1147.7020650979271</v>
      </c>
      <c r="I29" s="2">
        <f>(D32-$B$6)*$B$2*Output!$Q$98*$D$2/Output!$Q$95/1000000</f>
        <v>1782.579800635388</v>
      </c>
      <c r="K29" s="2">
        <v>2047</v>
      </c>
      <c r="L29" s="2">
        <f>(B32-$B$6)*$B$2*Output!$Q$101*$E$2/Output!$Q$95/1000000</f>
        <v>153.63779155455745</v>
      </c>
      <c r="M29" s="2">
        <f>(C32-$B$6)*$B$2*Output!$Q$101*$E$2/Output!$Q$95/1000000</f>
        <v>343.84174166498678</v>
      </c>
      <c r="N29" s="2">
        <f>(D32-$B$6)*$B$2*Output!$Q$101*$E$2/Output!$Q$95/1000000</f>
        <v>534.04569177541669</v>
      </c>
      <c r="P29" s="2">
        <v>2047</v>
      </c>
      <c r="Q29" s="2">
        <f t="shared" si="3"/>
        <v>87.498033406781701</v>
      </c>
      <c r="R29" s="2">
        <f t="shared" si="3"/>
        <v>72.020569131110094</v>
      </c>
      <c r="S29" s="2">
        <f t="shared" si="3"/>
        <v>56.543104855438429</v>
      </c>
      <c r="U29" s="2">
        <v>2047</v>
      </c>
      <c r="V29" s="2">
        <f t="shared" si="4"/>
        <v>12.501966593218299</v>
      </c>
      <c r="W29" s="2">
        <f t="shared" si="4"/>
        <v>27.979430868889906</v>
      </c>
      <c r="X29" s="2">
        <f t="shared" si="4"/>
        <v>43.456895144561571</v>
      </c>
      <c r="Z29" s="2">
        <v>2047</v>
      </c>
      <c r="AA29" s="2">
        <f t="shared" si="5"/>
        <v>1210.6285601526238</v>
      </c>
      <c r="AB29" s="2">
        <f t="shared" si="5"/>
        <v>2709.3895871604977</v>
      </c>
      <c r="AC29" s="2">
        <f t="shared" si="5"/>
        <v>4208.1506141683776</v>
      </c>
    </row>
    <row r="30" spans="1:29" x14ac:dyDescent="0.25">
      <c r="A30" s="2">
        <v>2045</v>
      </c>
      <c r="B30" s="2">
        <v>1.3679100247729146</v>
      </c>
      <c r="C30" s="2">
        <v>2.2110095880123715</v>
      </c>
      <c r="D30" s="2">
        <v>3.0541091512518301</v>
      </c>
      <c r="F30" s="2">
        <v>2048</v>
      </c>
      <c r="G30" s="2">
        <f>(B33-$B$6)*$B$2*Output!$Q$98*$D$2/Output!$Q$95/1000000</f>
        <v>534.19200995882056</v>
      </c>
      <c r="H30" s="2">
        <f>(C33-$B$6)*$B$2*Output!$Q$98*$D$2/Output!$Q$95/1000000</f>
        <v>1190.2074888662119</v>
      </c>
      <c r="I30" s="2">
        <f>(D33-$B$6)*$B$2*Output!$Q$98*$D$2/Output!$Q$95/1000000</f>
        <v>1846.2229677736054</v>
      </c>
      <c r="K30" s="2">
        <v>2048</v>
      </c>
      <c r="L30" s="2">
        <f>(B33-$B$6)*$B$2*Output!$Q$101*$E$2/Output!$Q$95/1000000</f>
        <v>160.03936620266398</v>
      </c>
      <c r="M30" s="2">
        <f>(C33-$B$6)*$B$2*Output!$Q$101*$E$2/Output!$Q$95/1000000</f>
        <v>356.57600379027826</v>
      </c>
      <c r="N30" s="2">
        <f>(D33-$B$6)*$B$2*Output!$Q$101*$E$2/Output!$Q$95/1000000</f>
        <v>553.11264137789328</v>
      </c>
      <c r="P30" s="2">
        <v>2048</v>
      </c>
      <c r="Q30" s="2">
        <f t="shared" si="3"/>
        <v>86.977118132064277</v>
      </c>
      <c r="R30" s="2">
        <f t="shared" si="3"/>
        <v>70.984344136798413</v>
      </c>
      <c r="S30" s="2">
        <f t="shared" si="3"/>
        <v>54.991570141532499</v>
      </c>
      <c r="U30" s="2">
        <v>2048</v>
      </c>
      <c r="V30" s="2">
        <f t="shared" si="4"/>
        <v>13.022881867935723</v>
      </c>
      <c r="W30" s="2">
        <f t="shared" si="4"/>
        <v>29.015655863201587</v>
      </c>
      <c r="X30" s="2">
        <f t="shared" si="4"/>
        <v>45.008429858467501</v>
      </c>
      <c r="Z30" s="2">
        <v>2048</v>
      </c>
      <c r="AA30" s="2">
        <f t="shared" si="5"/>
        <v>1261.0714168256493</v>
      </c>
      <c r="AB30" s="2">
        <f t="shared" si="5"/>
        <v>2809.7324862959194</v>
      </c>
      <c r="AC30" s="2">
        <f t="shared" si="5"/>
        <v>4358.3935557661944</v>
      </c>
    </row>
    <row r="31" spans="1:29" x14ac:dyDescent="0.25">
      <c r="A31" s="2">
        <v>2046</v>
      </c>
      <c r="B31" s="2">
        <v>1.3981786622625925</v>
      </c>
      <c r="C31" s="2">
        <v>2.2688042948122429</v>
      </c>
      <c r="D31" s="2">
        <v>3.1394299273618951</v>
      </c>
      <c r="F31" s="2">
        <v>2049</v>
      </c>
      <c r="G31" s="2">
        <f>(B34-$B$6)*$B$2*Output!$Q$98*$D$2/Output!$Q$95/1000000</f>
        <v>555.55969035717328</v>
      </c>
      <c r="H31" s="2">
        <f>(C34-$B$6)*$B$2*Output!$Q$98*$D$2/Output!$Q$95/1000000</f>
        <v>1233.6018927176267</v>
      </c>
      <c r="I31" s="2">
        <f>(D34-$B$6)*$B$2*Output!$Q$98*$D$2/Output!$Q$95/1000000</f>
        <v>1911.6440950780825</v>
      </c>
      <c r="K31" s="2">
        <v>2049</v>
      </c>
      <c r="L31" s="2">
        <f>(B34-$B$6)*$B$2*Output!$Q$101*$E$2/Output!$Q$95/1000000</f>
        <v>166.44094085077055</v>
      </c>
      <c r="M31" s="2">
        <f>(C34-$B$6)*$B$2*Output!$Q$101*$E$2/Output!$Q$95/1000000</f>
        <v>369.57659675994535</v>
      </c>
      <c r="N31" s="2">
        <f>(D34-$B$6)*$B$2*Output!$Q$101*$E$2/Output!$Q$95/1000000</f>
        <v>572.71225266912063</v>
      </c>
      <c r="P31" s="2">
        <v>2049</v>
      </c>
      <c r="Q31" s="2">
        <f t="shared" si="3"/>
        <v>86.456202857346852</v>
      </c>
      <c r="R31" s="2">
        <f t="shared" si="3"/>
        <v>69.926447005147139</v>
      </c>
      <c r="S31" s="2">
        <f t="shared" si="3"/>
        <v>53.396691152947341</v>
      </c>
      <c r="U31" s="2">
        <v>2049</v>
      </c>
      <c r="V31" s="2">
        <f t="shared" si="4"/>
        <v>13.543797142653148</v>
      </c>
      <c r="W31" s="2">
        <f t="shared" si="4"/>
        <v>30.073552994852861</v>
      </c>
      <c r="X31" s="2">
        <f t="shared" si="4"/>
        <v>46.603308847052659</v>
      </c>
      <c r="Z31" s="2">
        <v>2049</v>
      </c>
      <c r="AA31" s="2">
        <f t="shared" si="5"/>
        <v>1311.5142734986748</v>
      </c>
      <c r="AB31" s="2">
        <f t="shared" si="5"/>
        <v>2912.1740079342267</v>
      </c>
      <c r="AC31" s="2">
        <f t="shared" si="5"/>
        <v>4512.8337423697876</v>
      </c>
    </row>
    <row r="32" spans="1:29" x14ac:dyDescent="0.25">
      <c r="A32" s="2">
        <v>2047</v>
      </c>
      <c r="B32" s="2">
        <v>1.4284472997522706</v>
      </c>
      <c r="C32" s="2">
        <v>2.3277907787352468</v>
      </c>
      <c r="D32" s="2">
        <v>3.2271342577182254</v>
      </c>
      <c r="F32" s="2">
        <v>2050</v>
      </c>
      <c r="G32" s="2">
        <f>(B35-$B$6)*$B$2*Output!$Q$98*$D$2/Output!$Q$95/1000000</f>
        <v>576.92737075552634</v>
      </c>
      <c r="H32" s="2">
        <f>(C35-$B$6)*$B$2*Output!$Q$98*$D$2/Output!$Q$95/1000000</f>
        <v>1277.9101115440769</v>
      </c>
      <c r="I32" s="2">
        <f>(D35-$B$6)*$B$2*Output!$Q$98*$D$2/Output!$Q$95/1000000</f>
        <v>1978.8928523326299</v>
      </c>
      <c r="K32" s="2">
        <v>2050</v>
      </c>
      <c r="L32" s="2">
        <f>(B35-$B$6)*$B$2*Output!$Q$101*$E$2/Output!$Q$95/1000000</f>
        <v>172.84251549887713</v>
      </c>
      <c r="M32" s="2">
        <f>(C35-$B$6)*$B$2*Output!$Q$101*$E$2/Output!$Q$95/1000000</f>
        <v>382.85096089560636</v>
      </c>
      <c r="N32" s="2">
        <f>(D35-$B$6)*$B$2*Output!$Q$101*$E$2/Output!$Q$95/1000000</f>
        <v>592.85940629233596</v>
      </c>
      <c r="P32" s="2">
        <v>2050</v>
      </c>
      <c r="Q32" s="2">
        <f t="shared" si="3"/>
        <v>85.935287582629428</v>
      </c>
      <c r="R32" s="2">
        <f t="shared" si="3"/>
        <v>68.846272294933868</v>
      </c>
      <c r="S32" s="2">
        <f t="shared" si="3"/>
        <v>51.75725700723828</v>
      </c>
      <c r="U32" s="2">
        <v>2050</v>
      </c>
      <c r="V32" s="2">
        <f t="shared" si="4"/>
        <v>14.064712417370572</v>
      </c>
      <c r="W32" s="2">
        <f t="shared" si="4"/>
        <v>31.153727705066132</v>
      </c>
      <c r="X32" s="2">
        <f t="shared" si="4"/>
        <v>48.24274299276172</v>
      </c>
      <c r="Z32" s="2">
        <v>2050</v>
      </c>
      <c r="AA32" s="2">
        <f t="shared" si="5"/>
        <v>1361.9571301717003</v>
      </c>
      <c r="AB32" s="2">
        <f t="shared" si="5"/>
        <v>3016.7727800064645</v>
      </c>
      <c r="AC32" s="2">
        <f t="shared" si="5"/>
        <v>4671.5884298412311</v>
      </c>
    </row>
    <row r="33" spans="1:29" x14ac:dyDescent="0.25">
      <c r="A33" s="2">
        <v>2048</v>
      </c>
      <c r="B33" s="2">
        <v>1.4587159372419485</v>
      </c>
      <c r="C33" s="2">
        <v>2.388002333728672</v>
      </c>
      <c r="D33" s="2">
        <v>3.3172887302153984</v>
      </c>
    </row>
    <row r="34" spans="1:29" x14ac:dyDescent="0.25">
      <c r="A34" s="2">
        <v>2049</v>
      </c>
      <c r="B34" s="2">
        <v>1.4889845747316264</v>
      </c>
      <c r="C34" s="2">
        <v>2.449473183852414</v>
      </c>
      <c r="D34" s="2">
        <v>3.4099617929732045</v>
      </c>
    </row>
    <row r="35" spans="1:29" x14ac:dyDescent="0.25">
      <c r="A35" s="2">
        <v>2050</v>
      </c>
      <c r="B35" s="2">
        <v>1.5192532122213045</v>
      </c>
      <c r="C35" s="2">
        <v>2.5122385092629593</v>
      </c>
      <c r="D35" s="2">
        <v>3.5052238063046168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Output!Q112</f>
        <v>0.12042677327892254</v>
      </c>
      <c r="C39" s="2">
        <f>Output!Q142</f>
        <v>0.12042677327892254</v>
      </c>
      <c r="D39" s="2">
        <f>Output!Q172</f>
        <v>0.12042677327892254</v>
      </c>
      <c r="F39" s="2">
        <v>2024</v>
      </c>
      <c r="G39" s="2">
        <f>((G6*B39+L6*R39)*1000000)/10^9</f>
        <v>3.3751204779315655E-3</v>
      </c>
      <c r="H39" s="2">
        <f>((G6*C39+L6*S39)*1000000)/10^9</f>
        <v>3.3751204779315655E-3</v>
      </c>
      <c r="I39" s="2">
        <f>((G6*D39+L6*T39)*1000000)/10^9</f>
        <v>3.3751204779315655E-3</v>
      </c>
      <c r="J39" s="2">
        <f>((H6*B39+M6*R39)*1000000)/10^9</f>
        <v>6.7654364583222618E-3</v>
      </c>
      <c r="K39" s="2">
        <f>((H6*C39+M6*S39)*1000000)/10^9</f>
        <v>6.7654364583222618E-3</v>
      </c>
      <c r="L39" s="2">
        <f>((H6*D39+M6*T39)*1000000)/10^9</f>
        <v>6.7654364583222618E-3</v>
      </c>
      <c r="M39" s="2">
        <f>((I6*B39+N6*R39)*1000000)/10^9</f>
        <v>1.0155752438712931E-2</v>
      </c>
      <c r="N39" s="2">
        <f>((I6*C39+N6*S39)*1000000)/10^9</f>
        <v>1.0155752438712931E-2</v>
      </c>
      <c r="O39" s="2">
        <f>((I6*D39+N6*T39)*1000000)/10^9</f>
        <v>1.0155752438712931E-2</v>
      </c>
      <c r="Q39" s="2">
        <v>2024</v>
      </c>
      <c r="R39" s="2">
        <f>Output!Q232</f>
        <v>0.12526287971035929</v>
      </c>
      <c r="S39" s="2">
        <f>Output!Q262</f>
        <v>0.12526287971035929</v>
      </c>
      <c r="T39" s="2">
        <f>Output!Q292</f>
        <v>0.12526287971035929</v>
      </c>
      <c r="Z39" s="2">
        <v>2024</v>
      </c>
      <c r="AA39" s="2">
        <f>0.181/10^3*AA6</f>
        <v>9.1301570578176221E-3</v>
      </c>
      <c r="AB39" s="2">
        <f t="shared" ref="AB39:AC39" si="6">0.181/10^3*AB6</f>
        <v>1.8301420003538193E-2</v>
      </c>
      <c r="AC39" s="2">
        <f t="shared" si="6"/>
        <v>2.7472682949258764E-2</v>
      </c>
    </row>
    <row r="40" spans="1:29" x14ac:dyDescent="0.25">
      <c r="A40" s="2">
        <v>2025</v>
      </c>
      <c r="B40" s="2">
        <f>Output!Q113</f>
        <v>0.11658511105870045</v>
      </c>
      <c r="C40" s="2">
        <f>Output!Q143</f>
        <v>0.11301083327475005</v>
      </c>
      <c r="D40" s="2">
        <f>Output!Q173</f>
        <v>0.11084811745496014</v>
      </c>
      <c r="F40" s="2">
        <v>2025</v>
      </c>
      <c r="G40" s="2">
        <f>G39+((G7-G6)*B40+(L7-L6)*R40)*1000000/10^9</f>
        <v>6.6452912055554748E-3</v>
      </c>
      <c r="H40" s="2">
        <f>H39+((G7-G6)*C40+(L7-L6)*S40)*1000000/10^9</f>
        <v>6.5479107850096654E-3</v>
      </c>
      <c r="I40" s="2">
        <f>I39+((G7-G6)*D40+(L7-L6)*T40)*1000000/10^9</f>
        <v>6.488988063055064E-3</v>
      </c>
      <c r="J40" s="2">
        <f>J39+((H7-H6)*B40+(M7-M6)*R40)*1000000/10^9</f>
        <v>1.3958825893555959E-2</v>
      </c>
      <c r="K40" s="2">
        <f>K39+((H7-H6)*C40+(M7-M6)*S40)*1000000/10^9</f>
        <v>1.3744618334777581E-2</v>
      </c>
      <c r="L40" s="2">
        <f>L39+((H7-H6)*D40+(M7-M6)*T40)*1000000/10^9</f>
        <v>1.3615006115445102E-2</v>
      </c>
      <c r="M40" s="2">
        <f>M39+((I7-I6)*B40+(N7-N6)*R40)*1000000/10^9</f>
        <v>2.1272360581556453E-2</v>
      </c>
      <c r="N40" s="2">
        <f>N39+((I7-I6)*C40+(N7-N6)*S40)*1000000/10^9</f>
        <v>2.09413258845455E-2</v>
      </c>
      <c r="O40" s="2">
        <f>O39+((I7-I6)*D40+(N7-N6)*T40)*1000000/10^9</f>
        <v>2.0741024167835145E-2</v>
      </c>
      <c r="Q40" s="2">
        <v>2025</v>
      </c>
      <c r="R40" s="2">
        <f>Output!Q233</f>
        <v>0.12169151781203526</v>
      </c>
      <c r="S40" s="2">
        <f>Output!Q263</f>
        <v>0.11841007592341531</v>
      </c>
      <c r="T40" s="2">
        <f>Output!Q293</f>
        <v>0.11642454857685411</v>
      </c>
      <c r="Z40" s="2">
        <v>2025</v>
      </c>
      <c r="AA40" s="2">
        <f t="shared" ref="AA40:AC55" si="7">0.181/10^3*AA7</f>
        <v>1.8260314115635244E-2</v>
      </c>
      <c r="AB40" s="2">
        <f t="shared" si="7"/>
        <v>3.8385012204686438E-2</v>
      </c>
      <c r="AC40" s="2">
        <f t="shared" si="7"/>
        <v>5.8509710293737138E-2</v>
      </c>
    </row>
    <row r="41" spans="1:29" x14ac:dyDescent="0.25">
      <c r="A41" s="2">
        <v>2026</v>
      </c>
      <c r="B41" s="2">
        <f>Output!Q114</f>
        <v>0.11311251911924136</v>
      </c>
      <c r="C41" s="2">
        <f>Output!Q144</f>
        <v>0.10864467188224444</v>
      </c>
      <c r="D41" s="2">
        <f>Output!Q174</f>
        <v>0.10594127711809539</v>
      </c>
      <c r="F41" s="2">
        <v>2026</v>
      </c>
      <c r="G41" s="2">
        <f t="shared" ref="G41:G65" si="8">G40+((G8-G7)*B41+(L8-L7)*R41)*1000000/10^9</f>
        <v>9.8205682822338318E-3</v>
      </c>
      <c r="H41" s="2">
        <f t="shared" ref="H41:H65" si="9">H40+((G8-G7)*C41+(L8-L7)*S41)*1000000/10^9</f>
        <v>9.6014623358134429E-3</v>
      </c>
      <c r="I41" s="2">
        <f t="shared" ref="I41:I65" si="10">I40+((G8-G7)*D41+(L8-L7)*T41)*1000000/10^9</f>
        <v>9.4688862117040667E-3</v>
      </c>
      <c r="J41" s="2">
        <f t="shared" ref="J41:J65" si="11">J40+((H8-H7)*B41+(M8-M7)*R41)*1000000/10^9</f>
        <v>2.1643694007453092E-2</v>
      </c>
      <c r="K41" s="2">
        <f t="shared" ref="K41:K65" si="12">K40+((H8-H7)*C41+(M8-M7)*S41)*1000000/10^9</f>
        <v>2.1134883933728369E-2</v>
      </c>
      <c r="L41" s="2">
        <f t="shared" ref="L41:L65" si="13">L40+((H8-H7)*D41+(M8-M7)*T41)*1000000/10^9</f>
        <v>2.0827014299993687E-2</v>
      </c>
      <c r="M41" s="2">
        <f t="shared" ref="M41:M65" si="14">M40+((I8-I7)*B41+(N8-N7)*R41)*1000000/10^9</f>
        <v>3.3466819732672327E-2</v>
      </c>
      <c r="N41" s="2">
        <f t="shared" ref="N41:N65" si="15">N40+((I8-I7)*C41+(N8-N7)*S41)*1000000/10^9</f>
        <v>3.2668305531643266E-2</v>
      </c>
      <c r="O41" s="2">
        <f t="shared" ref="O41:O65" si="16">O40+((I8-I7)*D41+(N8-N7)*T41)*1000000/10^9</f>
        <v>3.2185142388283287E-2</v>
      </c>
      <c r="Q41" s="2">
        <v>2026</v>
      </c>
      <c r="R41" s="2">
        <f>Output!Q234</f>
        <v>0.11845912307062408</v>
      </c>
      <c r="S41" s="2">
        <f>Output!Q264</f>
        <v>0.11435732070336857</v>
      </c>
      <c r="T41" s="2">
        <f>Output!Q294</f>
        <v>0.11187541152988795</v>
      </c>
      <c r="Z41" s="2">
        <v>2026</v>
      </c>
      <c r="AA41" s="2">
        <f t="shared" si="7"/>
        <v>2.7390471173452863E-2</v>
      </c>
      <c r="AB41" s="2">
        <f t="shared" si="7"/>
        <v>6.048199812249281E-2</v>
      </c>
      <c r="AC41" s="2">
        <f t="shared" si="7"/>
        <v>9.3573525071532521E-2</v>
      </c>
    </row>
    <row r="42" spans="1:29" x14ac:dyDescent="0.25">
      <c r="A42" s="2">
        <v>2027</v>
      </c>
      <c r="B42" s="2">
        <f>Output!Q115</f>
        <v>0.10996575896312739</v>
      </c>
      <c r="C42" s="2">
        <f>Output!Q145</f>
        <v>0.10460434228720178</v>
      </c>
      <c r="D42" s="2">
        <f>Output!Q175</f>
        <v>0.10136026857869358</v>
      </c>
      <c r="F42" s="2">
        <v>2027</v>
      </c>
      <c r="G42" s="2">
        <f t="shared" si="8"/>
        <v>1.2909829781522407E-2</v>
      </c>
      <c r="H42" s="2">
        <f t="shared" si="9"/>
        <v>1.2544653204283305E-2</v>
      </c>
      <c r="I42" s="2">
        <f t="shared" si="10"/>
        <v>1.2323692997818983E-2</v>
      </c>
      <c r="J42" s="2">
        <f t="shared" si="11"/>
        <v>2.9890019406441905E-2</v>
      </c>
      <c r="K42" s="2">
        <f t="shared" si="12"/>
        <v>2.899129544771778E-2</v>
      </c>
      <c r="L42" s="2">
        <f t="shared" si="13"/>
        <v>2.8447497614522563E-2</v>
      </c>
      <c r="M42" s="2">
        <f t="shared" si="14"/>
        <v>4.6870209031361382E-2</v>
      </c>
      <c r="N42" s="2">
        <f t="shared" si="15"/>
        <v>4.5437937691152237E-2</v>
      </c>
      <c r="O42" s="2">
        <f t="shared" si="16"/>
        <v>4.4571302231226129E-2</v>
      </c>
      <c r="Q42" s="2">
        <v>2027</v>
      </c>
      <c r="R42" s="2">
        <f>Output!Q235</f>
        <v>0.11552599909475766</v>
      </c>
      <c r="S42" s="2">
        <f>Output!Q265</f>
        <v>0.11060383626182775</v>
      </c>
      <c r="T42" s="2">
        <f>Output!Q295</f>
        <v>0.10762554526142769</v>
      </c>
      <c r="Z42" s="2">
        <v>2027</v>
      </c>
      <c r="AA42" s="2">
        <f t="shared" si="7"/>
        <v>3.6520628231270488E-2</v>
      </c>
      <c r="AB42" s="2">
        <f t="shared" si="7"/>
        <v>8.4853598279998832E-2</v>
      </c>
      <c r="AC42" s="2">
        <f t="shared" si="7"/>
        <v>0.13318656832872669</v>
      </c>
    </row>
    <row r="43" spans="1:29" x14ac:dyDescent="0.25">
      <c r="A43" s="2">
        <v>2028</v>
      </c>
      <c r="B43" s="2">
        <f>Output!Q116</f>
        <v>0.1071066776720014</v>
      </c>
      <c r="C43" s="2">
        <f>Output!Q146</f>
        <v>0.10085169155714707</v>
      </c>
      <c r="D43" s="2">
        <f>Output!Q176</f>
        <v>9.7066938890161936E-2</v>
      </c>
      <c r="F43" s="2">
        <v>2028</v>
      </c>
      <c r="G43" s="2">
        <f t="shared" si="8"/>
        <v>1.5920914306143032E-2</v>
      </c>
      <c r="H43" s="2">
        <f t="shared" si="9"/>
        <v>1.5385321993141084E-2</v>
      </c>
      <c r="I43" s="2">
        <f t="shared" si="10"/>
        <v>1.5061247023737004E-2</v>
      </c>
      <c r="J43" s="2">
        <f t="shared" si="11"/>
        <v>3.8775146944692855E-2</v>
      </c>
      <c r="K43" s="2">
        <f t="shared" si="12"/>
        <v>3.737355913927265E-2</v>
      </c>
      <c r="L43" s="2">
        <f t="shared" si="13"/>
        <v>3.6525489601877535E-2</v>
      </c>
      <c r="M43" s="2">
        <f t="shared" si="14"/>
        <v>6.1629379583242654E-2</v>
      </c>
      <c r="N43" s="2">
        <f t="shared" si="15"/>
        <v>5.9361796285404188E-2</v>
      </c>
      <c r="O43" s="2">
        <f t="shared" si="16"/>
        <v>5.7989732180018044E-2</v>
      </c>
      <c r="Q43" s="2">
        <v>2028</v>
      </c>
      <c r="R43" s="2">
        <f>Output!Q236</f>
        <v>0.11285711833565854</v>
      </c>
      <c r="S43" s="2">
        <f>Output!Q266</f>
        <v>0.10711459503705421</v>
      </c>
      <c r="T43" s="2">
        <f>Output!Q296</f>
        <v>0.10363992219677355</v>
      </c>
      <c r="Z43" s="2">
        <v>2028</v>
      </c>
      <c r="AA43" s="2">
        <f t="shared" si="7"/>
        <v>4.5650785289088343E-2</v>
      </c>
      <c r="AB43" s="2">
        <f t="shared" si="7"/>
        <v>0.11179492431706592</v>
      </c>
      <c r="AC43" s="2">
        <f t="shared" si="7"/>
        <v>0.17793906334504372</v>
      </c>
    </row>
    <row r="44" spans="1:29" x14ac:dyDescent="0.25">
      <c r="A44" s="2">
        <v>2029</v>
      </c>
      <c r="B44" s="2">
        <f>Output!Q117</f>
        <v>0.1045016084513028</v>
      </c>
      <c r="C44" s="2">
        <f>Output!Q147</f>
        <v>9.7353052883401972E-2</v>
      </c>
      <c r="D44" s="2">
        <f>Output!Q177</f>
        <v>9.302762125793991E-2</v>
      </c>
      <c r="F44" s="2">
        <v>2029</v>
      </c>
      <c r="G44" s="2">
        <f t="shared" si="8"/>
        <v>1.8860743211972959E-2</v>
      </c>
      <c r="H44" s="2">
        <f t="shared" si="9"/>
        <v>1.8130390057879392E-2</v>
      </c>
      <c r="I44" s="2">
        <f t="shared" si="10"/>
        <v>1.7688469644950744E-2</v>
      </c>
      <c r="J44" s="2">
        <f t="shared" si="11"/>
        <v>4.838479345902677E-2</v>
      </c>
      <c r="K44" s="2">
        <f t="shared" si="12"/>
        <v>4.6346575802796774E-2</v>
      </c>
      <c r="L44" s="2">
        <f t="shared" si="13"/>
        <v>4.5113295733812481E-2</v>
      </c>
      <c r="M44" s="2">
        <f t="shared" si="14"/>
        <v>7.7908843706080602E-2</v>
      </c>
      <c r="N44" s="2">
        <f t="shared" si="15"/>
        <v>7.4562761547714171E-2</v>
      </c>
      <c r="O44" s="2">
        <f t="shared" si="16"/>
        <v>7.2538121822674231E-2</v>
      </c>
      <c r="Q44" s="2">
        <v>2029</v>
      </c>
      <c r="R44" s="2">
        <f>Output!Q237</f>
        <v>0.11042157190774297</v>
      </c>
      <c r="S44" s="2">
        <f>Output!Q267</f>
        <v>0.1038586881305031</v>
      </c>
      <c r="T44" s="2">
        <f>Output!Q297</f>
        <v>9.9887633450341851E-2</v>
      </c>
      <c r="Z44" s="2">
        <v>2029</v>
      </c>
      <c r="AA44" s="2">
        <f t="shared" si="7"/>
        <v>5.4780942346905975E-2</v>
      </c>
      <c r="AB44" s="2">
        <f t="shared" si="7"/>
        <v>0.14163937607138016</v>
      </c>
      <c r="AC44" s="2">
        <f t="shared" si="7"/>
        <v>0.22849780979585438</v>
      </c>
    </row>
    <row r="45" spans="1:29" x14ac:dyDescent="0.25">
      <c r="A45" s="2">
        <v>2030</v>
      </c>
      <c r="B45" s="2">
        <f>Output!Q118</f>
        <v>0.10211747519459065</v>
      </c>
      <c r="C45" s="2">
        <f>Output!Q148</f>
        <v>9.4075350173643338E-2</v>
      </c>
      <c r="D45" s="2">
        <f>Output!Q178</f>
        <v>8.9209239603822141E-2</v>
      </c>
      <c r="F45" s="2">
        <v>2030</v>
      </c>
      <c r="G45" s="2">
        <f t="shared" si="8"/>
        <v>2.1735336700822196E-2</v>
      </c>
      <c r="H45" s="2">
        <f t="shared" si="9"/>
        <v>2.0785877600308238E-2</v>
      </c>
      <c r="I45" s="2">
        <f t="shared" si="10"/>
        <v>2.0211381063654853E-2</v>
      </c>
      <c r="J45" s="2">
        <f t="shared" si="11"/>
        <v>5.8813825961704265E-2</v>
      </c>
      <c r="K45" s="2">
        <f t="shared" si="12"/>
        <v>5.5980691373528214E-2</v>
      </c>
      <c r="L45" s="2">
        <f t="shared" si="13"/>
        <v>5.4266424789835788E-2</v>
      </c>
      <c r="M45" s="2">
        <f t="shared" si="14"/>
        <v>9.5892315222586372E-2</v>
      </c>
      <c r="N45" s="2">
        <f t="shared" si="15"/>
        <v>9.1175505146748215E-2</v>
      </c>
      <c r="O45" s="2">
        <f t="shared" si="16"/>
        <v>8.832146851601673E-2</v>
      </c>
      <c r="Q45" s="2">
        <v>2030</v>
      </c>
      <c r="R45" s="2">
        <f>Output!Q238</f>
        <v>0.1081889931580121</v>
      </c>
      <c r="S45" s="2">
        <f>Output!Q268</f>
        <v>0.10080574890213666</v>
      </c>
      <c r="T45" s="2">
        <f>Output!Q298</f>
        <v>9.6338312395055983E-2</v>
      </c>
      <c r="Z45" s="2">
        <v>2030</v>
      </c>
      <c r="AA45" s="2">
        <f t="shared" si="7"/>
        <v>6.3911099404723587E-2</v>
      </c>
      <c r="AB45" s="2">
        <f t="shared" si="7"/>
        <v>0.17476360914290515</v>
      </c>
      <c r="AC45" s="2">
        <f t="shared" si="7"/>
        <v>0.28561611888108718</v>
      </c>
    </row>
    <row r="46" spans="1:29" x14ac:dyDescent="0.25">
      <c r="A46" s="2">
        <v>2031</v>
      </c>
      <c r="B46" s="2">
        <f>Output!Q119</f>
        <v>0.10110448380860694</v>
      </c>
      <c r="C46" s="2">
        <f>Output!Q149</f>
        <v>9.2861137773791014E-2</v>
      </c>
      <c r="D46" s="2">
        <f>Output!Q179</f>
        <v>8.781809342485683E-2</v>
      </c>
      <c r="F46" s="2">
        <v>2031</v>
      </c>
      <c r="G46" s="2">
        <f t="shared" si="8"/>
        <v>2.4582257421074075E-2</v>
      </c>
      <c r="H46" s="2">
        <f t="shared" si="9"/>
        <v>2.3408210151397789E-2</v>
      </c>
      <c r="I46" s="2">
        <f t="shared" si="10"/>
        <v>2.2696316968704316E-2</v>
      </c>
      <c r="J46" s="2">
        <f t="shared" si="11"/>
        <v>6.4038919990277623E-2</v>
      </c>
      <c r="K46" s="2">
        <f t="shared" si="12"/>
        <v>6.0793587656927099E-2</v>
      </c>
      <c r="L46" s="2">
        <f t="shared" si="13"/>
        <v>5.8827150231362216E-2</v>
      </c>
      <c r="M46" s="2">
        <f t="shared" si="14"/>
        <v>0.1034955825594812</v>
      </c>
      <c r="N46" s="2">
        <f t="shared" si="15"/>
        <v>9.817896516245643E-2</v>
      </c>
      <c r="O46" s="2">
        <f t="shared" si="16"/>
        <v>9.4957983494020112E-2</v>
      </c>
      <c r="Q46" s="2">
        <v>2031</v>
      </c>
      <c r="R46" s="2">
        <f>Output!Q239</f>
        <v>0.10724742912936248</v>
      </c>
      <c r="S46" s="2">
        <f>Output!Q269</f>
        <v>9.9679449633617342E-2</v>
      </c>
      <c r="T46" s="2">
        <f>Output!Q299</f>
        <v>9.5049575300103523E-2</v>
      </c>
      <c r="Z46" s="2">
        <v>2031</v>
      </c>
      <c r="AA46" s="2">
        <f t="shared" si="7"/>
        <v>7.3041256462541213E-2</v>
      </c>
      <c r="AB46" s="2">
        <f t="shared" si="7"/>
        <v>0.19152063675641728</v>
      </c>
      <c r="AC46" s="2">
        <f t="shared" si="7"/>
        <v>0.31000001705029334</v>
      </c>
    </row>
    <row r="47" spans="1:29" x14ac:dyDescent="0.25">
      <c r="A47" s="2">
        <v>2032</v>
      </c>
      <c r="B47" s="2">
        <f>Output!Q120</f>
        <v>0.10010715102255198</v>
      </c>
      <c r="C47" s="2">
        <f>Output!Q150</f>
        <v>9.1662583987985241E-2</v>
      </c>
      <c r="D47" s="2">
        <f>Output!Q180</f>
        <v>8.644260583170249E-2</v>
      </c>
      <c r="F47" s="2">
        <v>2032</v>
      </c>
      <c r="G47" s="2">
        <f t="shared" si="8"/>
        <v>2.7401932047195668E-2</v>
      </c>
      <c r="H47" s="2">
        <f t="shared" si="9"/>
        <v>2.5997814385999754E-2</v>
      </c>
      <c r="I47" s="2">
        <f t="shared" si="10"/>
        <v>2.5143704034181577E-2</v>
      </c>
      <c r="J47" s="2">
        <f t="shared" si="11"/>
        <v>6.9398603466445496E-2</v>
      </c>
      <c r="K47" s="2">
        <f t="shared" si="12"/>
        <v>6.5715949583878011E-2</v>
      </c>
      <c r="L47" s="2">
        <f t="shared" si="13"/>
        <v>6.3479183445800128E-2</v>
      </c>
      <c r="M47" s="2">
        <f t="shared" si="14"/>
        <v>0.11139527488569538</v>
      </c>
      <c r="N47" s="2">
        <f t="shared" si="15"/>
        <v>0.10543408478175632</v>
      </c>
      <c r="O47" s="2">
        <f t="shared" si="16"/>
        <v>0.10181466285741869</v>
      </c>
      <c r="Q47" s="2">
        <v>2032</v>
      </c>
      <c r="R47" s="2">
        <f>Output!Q240</f>
        <v>0.10632025007837559</v>
      </c>
      <c r="S47" s="2">
        <f>Output!Q270</f>
        <v>9.8567535355721894E-2</v>
      </c>
      <c r="T47" s="2">
        <f>Output!Q300</f>
        <v>9.3775223169852637E-2</v>
      </c>
      <c r="Z47" s="2">
        <v>2032</v>
      </c>
      <c r="AA47" s="2">
        <f t="shared" si="7"/>
        <v>8.2171413520358824E-2</v>
      </c>
      <c r="AB47" s="2">
        <f t="shared" si="7"/>
        <v>0.20887538806859701</v>
      </c>
      <c r="AC47" s="2">
        <f t="shared" si="7"/>
        <v>0.33557936261683469</v>
      </c>
    </row>
    <row r="48" spans="1:29" x14ac:dyDescent="0.25">
      <c r="A48" s="2">
        <v>2033</v>
      </c>
      <c r="B48" s="2">
        <f>Output!Q121</f>
        <v>9.9125776232289867E-2</v>
      </c>
      <c r="C48" s="2">
        <f>Output!Q151</f>
        <v>9.0479988197972303E-2</v>
      </c>
      <c r="D48" s="2">
        <f>Output!Q181</f>
        <v>8.5083076262576579E-2</v>
      </c>
      <c r="F48" s="2">
        <v>2033</v>
      </c>
      <c r="G48" s="2">
        <f t="shared" si="8"/>
        <v>3.0194795410629253E-2</v>
      </c>
      <c r="H48" s="2">
        <f t="shared" si="9"/>
        <v>2.8555125135556407E-2</v>
      </c>
      <c r="I48" s="2">
        <f t="shared" si="10"/>
        <v>2.7553977092298176E-2</v>
      </c>
      <c r="J48" s="2">
        <f t="shared" si="11"/>
        <v>7.4899127900050655E-2</v>
      </c>
      <c r="K48" s="2">
        <f t="shared" si="12"/>
        <v>7.0752554827954076E-2</v>
      </c>
      <c r="L48" s="2">
        <f t="shared" si="13"/>
        <v>6.822619900746775E-2</v>
      </c>
      <c r="M48" s="2">
        <f t="shared" si="14"/>
        <v>0.11960346038947213</v>
      </c>
      <c r="N48" s="2">
        <f t="shared" si="15"/>
        <v>0.11294998452035181</v>
      </c>
      <c r="O48" s="2">
        <f t="shared" si="16"/>
        <v>0.10889842092263734</v>
      </c>
      <c r="Q48" s="2">
        <v>2033</v>
      </c>
      <c r="R48" s="2">
        <f>Output!Q241</f>
        <v>0.10540773087180465</v>
      </c>
      <c r="S48" s="2">
        <f>Output!Q271</f>
        <v>9.7470280922242372E-2</v>
      </c>
      <c r="T48" s="2">
        <f>Output!Q301</f>
        <v>9.2515530909939983E-2</v>
      </c>
      <c r="Z48" s="2">
        <v>2033</v>
      </c>
      <c r="AA48" s="2">
        <f t="shared" si="7"/>
        <v>9.130157057817645E-2</v>
      </c>
      <c r="AB48" s="2">
        <f t="shared" si="7"/>
        <v>0.22685716714046553</v>
      </c>
      <c r="AC48" s="2">
        <f t="shared" si="7"/>
        <v>0.36241276370275455</v>
      </c>
    </row>
    <row r="49" spans="1:29" x14ac:dyDescent="0.25">
      <c r="A49" s="2">
        <v>2034</v>
      </c>
      <c r="B49" s="2">
        <f>Output!Q122</f>
        <v>9.8159780495697985E-2</v>
      </c>
      <c r="C49" s="2">
        <f>Output!Q152</f>
        <v>8.9312771447511818E-2</v>
      </c>
      <c r="D49" s="2">
        <f>Output!Q182</f>
        <v>8.3738925733003094E-2</v>
      </c>
      <c r="F49" s="2">
        <v>2034</v>
      </c>
      <c r="G49" s="2">
        <f t="shared" si="8"/>
        <v>3.2961266569403597E-2</v>
      </c>
      <c r="H49" s="2">
        <f t="shared" si="9"/>
        <v>3.1080561457711882E-2</v>
      </c>
      <c r="I49" s="2">
        <f t="shared" si="10"/>
        <v>2.9927555200698251E-2</v>
      </c>
      <c r="J49" s="2">
        <f t="shared" si="11"/>
        <v>8.0546979344526912E-2</v>
      </c>
      <c r="K49" s="2">
        <f t="shared" si="12"/>
        <v>7.5908324890757772E-2</v>
      </c>
      <c r="L49" s="2">
        <f t="shared" si="13"/>
        <v>7.307194500615144E-2</v>
      </c>
      <c r="M49" s="2">
        <f t="shared" si="14"/>
        <v>0.12813269211965023</v>
      </c>
      <c r="N49" s="2">
        <f t="shared" si="15"/>
        <v>0.12073608832380366</v>
      </c>
      <c r="O49" s="2">
        <f t="shared" si="16"/>
        <v>0.11621633481160457</v>
      </c>
      <c r="Q49" s="2">
        <v>2034</v>
      </c>
      <c r="R49" s="2">
        <f>Output!Q242</f>
        <v>0.1045093399586758</v>
      </c>
      <c r="S49" s="2">
        <f>Output!Q272</f>
        <v>9.6387154769243838E-2</v>
      </c>
      <c r="T49" s="2">
        <f>Output!Q302</f>
        <v>9.1269966930508289E-2</v>
      </c>
      <c r="Z49" s="2">
        <v>2034</v>
      </c>
      <c r="AA49" s="2">
        <f t="shared" si="7"/>
        <v>0.10043172763599457</v>
      </c>
      <c r="AB49" s="2">
        <f t="shared" si="7"/>
        <v>0.24549671469683215</v>
      </c>
      <c r="AC49" s="2">
        <f t="shared" si="7"/>
        <v>0.39056170175766941</v>
      </c>
    </row>
    <row r="50" spans="1:29" x14ac:dyDescent="0.25">
      <c r="A50" s="2">
        <v>2035</v>
      </c>
      <c r="B50" s="2">
        <f>Output!Q123</f>
        <v>9.7208605976742121E-2</v>
      </c>
      <c r="C50" s="2">
        <f>Output!Q153</f>
        <v>8.8160375928805129E-2</v>
      </c>
      <c r="D50" s="2">
        <f>Output!Q183</f>
        <v>8.2409596406947838E-2</v>
      </c>
      <c r="F50" s="2">
        <v>2035</v>
      </c>
      <c r="G50" s="2">
        <f t="shared" si="8"/>
        <v>3.5701749383687434E-2</v>
      </c>
      <c r="H50" s="2">
        <f t="shared" si="9"/>
        <v>3.3574527213019539E-2</v>
      </c>
      <c r="I50" s="2">
        <f t="shared" si="10"/>
        <v>3.2264842219165889E-2</v>
      </c>
      <c r="J50" s="2">
        <f t="shared" si="11"/>
        <v>8.6348888034598184E-2</v>
      </c>
      <c r="K50" s="2">
        <f t="shared" si="12"/>
        <v>8.1188329389615038E-2</v>
      </c>
      <c r="L50" s="2">
        <f t="shared" si="13"/>
        <v>7.8020243091787123E-2</v>
      </c>
      <c r="M50" s="2">
        <f t="shared" si="14"/>
        <v>0.136996026685509</v>
      </c>
      <c r="N50" s="2">
        <f t="shared" si="15"/>
        <v>0.12880213156621059</v>
      </c>
      <c r="O50" s="2">
        <f t="shared" si="16"/>
        <v>0.12377564396440835</v>
      </c>
      <c r="Q50" s="2">
        <v>2035</v>
      </c>
      <c r="R50" s="2">
        <f>Output!Q243</f>
        <v>0.10362456524655093</v>
      </c>
      <c r="S50" s="2">
        <f>Output!Q273</f>
        <v>9.5317644830210393E-2</v>
      </c>
      <c r="T50" s="2">
        <f>Output!Q303</f>
        <v>9.0038019139119421E-2</v>
      </c>
      <c r="Z50" s="2">
        <v>2035</v>
      </c>
      <c r="AA50" s="2">
        <f t="shared" si="7"/>
        <v>0.10956188469381217</v>
      </c>
      <c r="AB50" s="2">
        <f t="shared" si="7"/>
        <v>0.26482627856031188</v>
      </c>
      <c r="AC50" s="2">
        <f t="shared" si="7"/>
        <v>0.42009067242681153</v>
      </c>
    </row>
    <row r="51" spans="1:29" x14ac:dyDescent="0.25">
      <c r="A51" s="2">
        <v>2036</v>
      </c>
      <c r="B51" s="2">
        <f>Output!Q124</f>
        <v>9.6271715197233862E-2</v>
      </c>
      <c r="C51" s="2">
        <f>Output!Q154</f>
        <v>8.7022264135428268E-2</v>
      </c>
      <c r="D51" s="2">
        <f>Output!Q184</f>
        <v>8.109455083445799E-2</v>
      </c>
      <c r="F51" s="2">
        <v>2036</v>
      </c>
      <c r="G51" s="2">
        <f t="shared" si="8"/>
        <v>3.8416633069911818E-2</v>
      </c>
      <c r="H51" s="2">
        <f t="shared" si="9"/>
        <v>3.6037411617525814E-2</v>
      </c>
      <c r="I51" s="2">
        <f t="shared" si="10"/>
        <v>3.4566227364516797E-2</v>
      </c>
      <c r="J51" s="2">
        <f t="shared" si="11"/>
        <v>9.2311838347849118E-2</v>
      </c>
      <c r="K51" s="2">
        <f t="shared" si="12"/>
        <v>8.6597790356900725E-2</v>
      </c>
      <c r="L51" s="2">
        <f t="shared" si="13"/>
        <v>8.3074988288796281E-2</v>
      </c>
      <c r="M51" s="2">
        <f t="shared" si="14"/>
        <v>0.1462070436257864</v>
      </c>
      <c r="N51" s="2">
        <f t="shared" si="15"/>
        <v>0.13715816909627565</v>
      </c>
      <c r="O51" s="2">
        <f t="shared" si="16"/>
        <v>0.1315837492130757</v>
      </c>
      <c r="Q51" s="2">
        <v>2036</v>
      </c>
      <c r="R51" s="2">
        <f>Output!Q244</f>
        <v>0.10275291325130455</v>
      </c>
      <c r="S51" s="2">
        <f>Output!Q274</f>
        <v>9.4261257595094308E-2</v>
      </c>
      <c r="T51" s="2">
        <f>Output!Q304</f>
        <v>8.8819194077570204E-2</v>
      </c>
      <c r="Z51" s="2">
        <v>2036</v>
      </c>
      <c r="AA51" s="2">
        <f t="shared" si="7"/>
        <v>0.11869204175162981</v>
      </c>
      <c r="AB51" s="2">
        <f t="shared" si="7"/>
        <v>0.28487968753845416</v>
      </c>
      <c r="AC51" s="2">
        <f t="shared" si="7"/>
        <v>0.45106733332527837</v>
      </c>
    </row>
    <row r="52" spans="1:29" x14ac:dyDescent="0.25">
      <c r="A52" s="2">
        <v>2037</v>
      </c>
      <c r="B52" s="2">
        <f>Output!Q125</f>
        <v>9.5348590274470235E-2</v>
      </c>
      <c r="C52" s="2">
        <f>Output!Q155</f>
        <v>8.5897918212913815E-2</v>
      </c>
      <c r="D52" s="2">
        <f>Output!Q185</f>
        <v>7.9793271132830551E-2</v>
      </c>
      <c r="F52" s="2">
        <v>2037</v>
      </c>
      <c r="G52" s="2">
        <f t="shared" si="8"/>
        <v>4.1106292734906312E-2</v>
      </c>
      <c r="H52" s="2">
        <f t="shared" si="9"/>
        <v>3.846958977844489E-2</v>
      </c>
      <c r="I52" s="2">
        <f t="shared" si="10"/>
        <v>3.6832085743965161E-2</v>
      </c>
      <c r="J52" s="2">
        <f t="shared" si="11"/>
        <v>9.8443079102316616E-2</v>
      </c>
      <c r="K52" s="2">
        <f t="shared" si="12"/>
        <v>9.2142086557804412E-2</v>
      </c>
      <c r="L52" s="2">
        <f t="shared" si="13"/>
        <v>8.8240148558229078E-2</v>
      </c>
      <c r="M52" s="2">
        <f t="shared" si="14"/>
        <v>0.15577986546972694</v>
      </c>
      <c r="N52" s="2">
        <f t="shared" si="15"/>
        <v>0.14581458333716399</v>
      </c>
      <c r="O52" s="2">
        <f t="shared" si="16"/>
        <v>0.13964821137249298</v>
      </c>
      <c r="Q52" s="2">
        <v>2037</v>
      </c>
      <c r="R52" s="2">
        <f>Output!Q245</f>
        <v>0.10189390851968498</v>
      </c>
      <c r="S52" s="2">
        <f>Output!Q275</f>
        <v>9.3217517636566175E-2</v>
      </c>
      <c r="T52" s="2">
        <f>Output!Q305</f>
        <v>8.7613016292608911E-2</v>
      </c>
      <c r="Z52" s="2">
        <v>2037</v>
      </c>
      <c r="AA52" s="2">
        <f t="shared" si="7"/>
        <v>0.12782219880944742</v>
      </c>
      <c r="AB52" s="2">
        <f t="shared" si="7"/>
        <v>0.30569242893326382</v>
      </c>
      <c r="AC52" s="2">
        <f t="shared" si="7"/>
        <v>0.48356265905708035</v>
      </c>
    </row>
    <row r="53" spans="1:29" x14ac:dyDescent="0.25">
      <c r="A53" s="2">
        <v>2038</v>
      </c>
      <c r="B53" s="2">
        <f>Output!Q126</f>
        <v>9.4438732271815568E-2</v>
      </c>
      <c r="C53" s="2">
        <f>Output!Q156</f>
        <v>8.4786839196390545E-2</v>
      </c>
      <c r="D53" s="2">
        <f>Output!Q186</f>
        <v>7.8505258323076518E-2</v>
      </c>
      <c r="F53" s="2">
        <v>2038</v>
      </c>
      <c r="G53" s="2">
        <f t="shared" si="8"/>
        <v>4.3771089892080318E-2</v>
      </c>
      <c r="H53" s="2">
        <f t="shared" si="9"/>
        <v>4.0871423208801543E-2</v>
      </c>
      <c r="I53" s="2">
        <f t="shared" si="10"/>
        <v>3.9062778870151124E-2</v>
      </c>
      <c r="J53" s="2">
        <f t="shared" si="11"/>
        <v>0.10475013420429184</v>
      </c>
      <c r="K53" s="2">
        <f t="shared" si="12"/>
        <v>9.78267578095144E-2</v>
      </c>
      <c r="L53" s="2">
        <f t="shared" si="13"/>
        <v>9.3519764090907134E-2</v>
      </c>
      <c r="M53" s="2">
        <f t="shared" si="14"/>
        <v>0.16572917851650337</v>
      </c>
      <c r="N53" s="2">
        <f t="shared" si="15"/>
        <v>0.15478209241022731</v>
      </c>
      <c r="O53" s="2">
        <f t="shared" si="16"/>
        <v>0.14797674931166313</v>
      </c>
      <c r="Q53" s="2">
        <v>2038</v>
      </c>
      <c r="R53" s="2">
        <f>Output!Q246</f>
        <v>0.10104709299228129</v>
      </c>
      <c r="S53" s="2">
        <f>Output!Q276</f>
        <v>9.2185966869292799E-2</v>
      </c>
      <c r="T53" s="2">
        <f>Output!Q306</f>
        <v>8.6419027685941285E-2</v>
      </c>
      <c r="Z53" s="2">
        <v>2038</v>
      </c>
      <c r="AA53" s="2">
        <f t="shared" si="7"/>
        <v>0.13695235586726506</v>
      </c>
      <c r="AB53" s="2">
        <f t="shared" si="7"/>
        <v>0.32730172985071598</v>
      </c>
      <c r="AC53" s="2">
        <f t="shared" si="7"/>
        <v>0.5176511038341669</v>
      </c>
    </row>
    <row r="54" spans="1:29" x14ac:dyDescent="0.25">
      <c r="A54" s="2">
        <v>2039</v>
      </c>
      <c r="B54" s="2">
        <f>Output!Q127</f>
        <v>9.3541660393987772E-2</v>
      </c>
      <c r="C54" s="2">
        <f>Output!Q157</f>
        <v>8.3688546304694147E-2</v>
      </c>
      <c r="D54" s="2">
        <f>Output!Q187</f>
        <v>7.723003165226712E-2</v>
      </c>
      <c r="F54" s="2">
        <v>2039</v>
      </c>
      <c r="G54" s="2">
        <f t="shared" si="8"/>
        <v>4.6411372955549819E-2</v>
      </c>
      <c r="H54" s="2">
        <f t="shared" si="9"/>
        <v>4.3243260322711752E-2</v>
      </c>
      <c r="I54" s="2">
        <f t="shared" si="10"/>
        <v>4.1258655157575291E-2</v>
      </c>
      <c r="J54" s="2">
        <f t="shared" si="11"/>
        <v>0.11124081364656048</v>
      </c>
      <c r="K54" s="2">
        <f t="shared" si="12"/>
        <v>0.10365750929546945</v>
      </c>
      <c r="L54" s="2">
        <f t="shared" si="13"/>
        <v>9.8917946306195895E-2</v>
      </c>
      <c r="M54" s="2">
        <f t="shared" si="14"/>
        <v>0.17607025433757117</v>
      </c>
      <c r="N54" s="2">
        <f t="shared" si="15"/>
        <v>0.16407175826822723</v>
      </c>
      <c r="O54" s="2">
        <f t="shared" si="16"/>
        <v>0.1565772374548165</v>
      </c>
      <c r="Q54" s="2">
        <v>2039</v>
      </c>
      <c r="R54" s="2">
        <f>Output!Q247</f>
        <v>0.10021202524432853</v>
      </c>
      <c r="S54" s="2">
        <f>Output!Q277</f>
        <v>9.1166163881470322E-2</v>
      </c>
      <c r="T54" s="2">
        <f>Output!Q307</f>
        <v>8.5236786871685635E-2</v>
      </c>
      <c r="Z54" s="2">
        <v>2039</v>
      </c>
      <c r="AA54" s="2">
        <f t="shared" si="7"/>
        <v>0.14608251292508292</v>
      </c>
      <c r="AB54" s="2">
        <f t="shared" si="7"/>
        <v>0.34974664249655502</v>
      </c>
      <c r="AC54" s="2">
        <f t="shared" si="7"/>
        <v>0.55341077206802736</v>
      </c>
    </row>
    <row r="55" spans="1:29" x14ac:dyDescent="0.25">
      <c r="A55" s="2">
        <v>2040</v>
      </c>
      <c r="B55" s="2">
        <f>Output!Q128</f>
        <v>9.2655785260764359E-2</v>
      </c>
      <c r="C55" s="2">
        <f>Output!Q158</f>
        <v>8.2601450171719923E-2</v>
      </c>
      <c r="D55" s="2">
        <f>Output!Q188</f>
        <v>7.5966001726062118E-2</v>
      </c>
      <c r="F55" s="2">
        <v>2040</v>
      </c>
      <c r="G55" s="2">
        <f t="shared" si="8"/>
        <v>4.9027447037112391E-2</v>
      </c>
      <c r="H55" s="2">
        <f t="shared" si="9"/>
        <v>4.5585406232357732E-2</v>
      </c>
      <c r="I55" s="2">
        <f t="shared" si="10"/>
        <v>4.342001971803524E-2</v>
      </c>
      <c r="J55" s="2">
        <f t="shared" si="11"/>
        <v>0.11792314651044752</v>
      </c>
      <c r="K55" s="2">
        <f t="shared" si="12"/>
        <v>0.1096401374994451</v>
      </c>
      <c r="L55" s="2">
        <f t="shared" si="13"/>
        <v>0.10443879815629929</v>
      </c>
      <c r="M55" s="2">
        <f t="shared" si="14"/>
        <v>0.18681884598378268</v>
      </c>
      <c r="N55" s="2">
        <f t="shared" si="15"/>
        <v>0.17369486876653253</v>
      </c>
      <c r="O55" s="2">
        <f t="shared" si="16"/>
        <v>0.16545757659456337</v>
      </c>
      <c r="Q55" s="2">
        <v>2040</v>
      </c>
      <c r="R55" s="2">
        <f>Output!Q248</f>
        <v>9.9387246111443173E-2</v>
      </c>
      <c r="S55" s="2">
        <f>Output!Q278</f>
        <v>9.0156649521676416E-2</v>
      </c>
      <c r="T55" s="2">
        <f>Output!Q308</f>
        <v>8.4064834672497438E-2</v>
      </c>
      <c r="Z55" s="2">
        <v>2040</v>
      </c>
      <c r="AA55" s="2">
        <f t="shared" si="7"/>
        <v>0.15521266998290079</v>
      </c>
      <c r="AB55" s="2">
        <f t="shared" si="7"/>
        <v>0.37306813365381758</v>
      </c>
      <c r="AC55" s="2">
        <f t="shared" si="7"/>
        <v>0.59092359732473498</v>
      </c>
    </row>
    <row r="56" spans="1:29" x14ac:dyDescent="0.25">
      <c r="A56" s="2">
        <v>2041</v>
      </c>
      <c r="B56" s="2">
        <f>Output!Q129</f>
        <v>9.1914213188090607E-2</v>
      </c>
      <c r="C56" s="2">
        <f>Output!Q159</f>
        <v>8.1658657085177541E-2</v>
      </c>
      <c r="D56" s="2">
        <f>Output!Q189</f>
        <v>7.4846274846288974E-2</v>
      </c>
      <c r="F56" s="2">
        <v>2041</v>
      </c>
      <c r="G56" s="2">
        <f t="shared" si="8"/>
        <v>5.1623243701182771E-2</v>
      </c>
      <c r="H56" s="2">
        <f t="shared" si="9"/>
        <v>4.7901792501769576E-2</v>
      </c>
      <c r="I56" s="2">
        <f t="shared" si="10"/>
        <v>4.5550804115561075E-2</v>
      </c>
      <c r="J56" s="2">
        <f t="shared" si="11"/>
        <v>0.12240870050051403</v>
      </c>
      <c r="K56" s="2">
        <f t="shared" si="12"/>
        <v>0.11364286845950532</v>
      </c>
      <c r="L56" s="2">
        <f t="shared" si="13"/>
        <v>0.10812080784087384</v>
      </c>
      <c r="M56" s="2">
        <f t="shared" si="14"/>
        <v>0.19319415729984526</v>
      </c>
      <c r="N56" s="2">
        <f t="shared" si="15"/>
        <v>0.17938394441724109</v>
      </c>
      <c r="O56" s="2">
        <f t="shared" si="16"/>
        <v>0.1706908115661866</v>
      </c>
      <c r="Q56" s="2">
        <v>2041</v>
      </c>
      <c r="R56" s="2">
        <f>Output!Q249</f>
        <v>9.8694956683519242E-2</v>
      </c>
      <c r="S56" s="2">
        <f>Output!Q279</f>
        <v>8.9279624853882772E-2</v>
      </c>
      <c r="T56" s="2">
        <f>Output!Q309</f>
        <v>8.302537216530953E-2</v>
      </c>
      <c r="Z56" s="2">
        <v>2041</v>
      </c>
      <c r="AA56" s="2">
        <f t="shared" ref="AA56:AC65" si="17">0.181/10^3*AA23</f>
        <v>0.16434282704071843</v>
      </c>
      <c r="AB56" s="2">
        <f t="shared" si="17"/>
        <v>0.38884510609063788</v>
      </c>
      <c r="AC56" s="2">
        <f t="shared" si="17"/>
        <v>0.61334738514055731</v>
      </c>
    </row>
    <row r="57" spans="1:29" x14ac:dyDescent="0.25">
      <c r="A57" s="2">
        <v>2042</v>
      </c>
      <c r="B57" s="2">
        <f>Output!Q130</f>
        <v>9.1175893076576475E-2</v>
      </c>
      <c r="C57" s="2">
        <f>Output!Q160</f>
        <v>8.0719115973912597E-2</v>
      </c>
      <c r="D57" s="2">
        <f>Output!Q190</f>
        <v>7.372979995591103E-2</v>
      </c>
      <c r="F57" s="2">
        <v>2042</v>
      </c>
      <c r="G57" s="2">
        <f t="shared" si="8"/>
        <v>5.4198851605531548E-2</v>
      </c>
      <c r="H57" s="2">
        <f t="shared" si="9"/>
        <v>5.019250778910251E-2</v>
      </c>
      <c r="I57" s="2">
        <f t="shared" si="10"/>
        <v>4.7651097008692654E-2</v>
      </c>
      <c r="J57" s="2">
        <f t="shared" si="11"/>
        <v>0.12694772716484115</v>
      </c>
      <c r="K57" s="2">
        <f t="shared" si="12"/>
        <v>0.11767982523077092</v>
      </c>
      <c r="L57" s="2">
        <f t="shared" si="13"/>
        <v>0.11182218079780745</v>
      </c>
      <c r="M57" s="2">
        <f t="shared" si="14"/>
        <v>0.1996966027241508</v>
      </c>
      <c r="N57" s="2">
        <f t="shared" si="15"/>
        <v>0.18516714267243939</v>
      </c>
      <c r="O57" s="2">
        <f t="shared" si="16"/>
        <v>0.17599326458692227</v>
      </c>
      <c r="Q57" s="2">
        <v>2042</v>
      </c>
      <c r="R57" s="2">
        <f>Output!Q250</f>
        <v>9.8005661972504876E-2</v>
      </c>
      <c r="S57" s="2">
        <f>Output!Q280</f>
        <v>8.8405594915959854E-2</v>
      </c>
      <c r="T57" s="2">
        <f>Output!Q310</f>
        <v>8.1988904400953466E-2</v>
      </c>
      <c r="Z57" s="2">
        <v>2042</v>
      </c>
      <c r="AA57" s="2">
        <f t="shared" si="17"/>
        <v>0.17347298409853629</v>
      </c>
      <c r="AB57" s="2">
        <f t="shared" si="17"/>
        <v>0.40493529833805125</v>
      </c>
      <c r="AC57" s="2">
        <f t="shared" si="17"/>
        <v>0.63639761257756633</v>
      </c>
    </row>
    <row r="58" spans="1:29" x14ac:dyDescent="0.25">
      <c r="A58" s="2">
        <v>2043</v>
      </c>
      <c r="B58" s="2">
        <f>Output!Q131</f>
        <v>9.0441484452660703E-2</v>
      </c>
      <c r="C58" s="2">
        <f>Output!Q161</f>
        <v>7.9783486350246E-2</v>
      </c>
      <c r="D58" s="2">
        <f>Output!Q191</f>
        <v>7.2617236539013683E-2</v>
      </c>
      <c r="F58" s="2">
        <v>2043</v>
      </c>
      <c r="G58" s="2">
        <f t="shared" si="8"/>
        <v>5.6754377376714252E-2</v>
      </c>
      <c r="H58" s="2">
        <f t="shared" si="9"/>
        <v>5.2457658720912077E-2</v>
      </c>
      <c r="I58" s="2">
        <f t="shared" si="10"/>
        <v>4.9721005023600884E-2</v>
      </c>
      <c r="J58" s="2">
        <f t="shared" si="11"/>
        <v>0.131541482061069</v>
      </c>
      <c r="K58" s="2">
        <f t="shared" si="12"/>
        <v>0.12175160893220451</v>
      </c>
      <c r="L58" s="2">
        <f t="shared" si="13"/>
        <v>0.11554300028061207</v>
      </c>
      <c r="M58" s="2">
        <f t="shared" si="14"/>
        <v>0.20632858674542379</v>
      </c>
      <c r="N58" s="2">
        <f t="shared" si="15"/>
        <v>0.19104555914349702</v>
      </c>
      <c r="O58" s="2">
        <f t="shared" si="16"/>
        <v>0.18136499553762331</v>
      </c>
      <c r="Q58" s="2">
        <v>2043</v>
      </c>
      <c r="R58" s="2">
        <f>Output!Q251</f>
        <v>9.7319967491112283E-2</v>
      </c>
      <c r="S58" s="2">
        <f>Output!Q281</f>
        <v>8.753516520765868E-2</v>
      </c>
      <c r="T58" s="2">
        <f>Output!Q311</f>
        <v>8.0956036853258029E-2</v>
      </c>
      <c r="Z58" s="2">
        <v>2043</v>
      </c>
      <c r="AA58" s="2">
        <f t="shared" si="17"/>
        <v>0.1826031411563539</v>
      </c>
      <c r="AB58" s="2">
        <f t="shared" si="17"/>
        <v>0.42134746062599704</v>
      </c>
      <c r="AC58" s="2">
        <f t="shared" si="17"/>
        <v>0.66009178009564073</v>
      </c>
    </row>
    <row r="59" spans="1:29" x14ac:dyDescent="0.25">
      <c r="A59" s="2">
        <v>2044</v>
      </c>
      <c r="B59" s="2">
        <f>Output!Q132</f>
        <v>8.9710904233179262E-2</v>
      </c>
      <c r="C59" s="2">
        <f>Output!Q162</f>
        <v>7.8851685116895956E-2</v>
      </c>
      <c r="D59" s="2">
        <f>Output!Q192</f>
        <v>7.1508501526550639E-2</v>
      </c>
      <c r="F59" s="2">
        <v>2044</v>
      </c>
      <c r="G59" s="2">
        <f t="shared" si="8"/>
        <v>5.9289925377311752E-2</v>
      </c>
      <c r="H59" s="2">
        <f t="shared" si="9"/>
        <v>5.4697349659394504E-2</v>
      </c>
      <c r="I59" s="2">
        <f t="shared" si="10"/>
        <v>5.1760632522866619E-2</v>
      </c>
      <c r="J59" s="2">
        <f t="shared" si="11"/>
        <v>0.13619123802261823</v>
      </c>
      <c r="K59" s="2">
        <f t="shared" si="12"/>
        <v>0.12585881427431692</v>
      </c>
      <c r="L59" s="2">
        <f t="shared" si="13"/>
        <v>0.11928332391945298</v>
      </c>
      <c r="M59" s="2">
        <f t="shared" si="14"/>
        <v>0.21309255066792479</v>
      </c>
      <c r="N59" s="2">
        <f t="shared" si="15"/>
        <v>0.19702027888923943</v>
      </c>
      <c r="O59" s="2">
        <f t="shared" si="16"/>
        <v>0.18680601531603941</v>
      </c>
      <c r="Q59" s="2">
        <v>2044</v>
      </c>
      <c r="R59" s="2">
        <f>Output!Q252</f>
        <v>9.6637796901841044E-2</v>
      </c>
      <c r="S59" s="2">
        <f>Output!Q282</f>
        <v>8.666825937851777E-2</v>
      </c>
      <c r="T59" s="2">
        <f>Output!Q312</f>
        <v>7.992669319768396E-2</v>
      </c>
      <c r="Z59" s="2">
        <v>2044</v>
      </c>
      <c r="AA59" s="2">
        <f t="shared" si="17"/>
        <v>0.19173329821417154</v>
      </c>
      <c r="AB59" s="2">
        <f t="shared" si="17"/>
        <v>0.4380905876342277</v>
      </c>
      <c r="AC59" s="2">
        <f t="shared" si="17"/>
        <v>0.68444787705428412</v>
      </c>
    </row>
    <row r="60" spans="1:29" x14ac:dyDescent="0.25">
      <c r="A60" s="2">
        <v>2045</v>
      </c>
      <c r="B60" s="2">
        <f>Output!Q133</f>
        <v>8.8984071113808988E-2</v>
      </c>
      <c r="C60" s="2">
        <f>Output!Q163</f>
        <v>7.792363099777487E-2</v>
      </c>
      <c r="D60" s="2">
        <f>Output!Q193</f>
        <v>7.0403513600080972E-2</v>
      </c>
      <c r="F60" s="2">
        <v>2045</v>
      </c>
      <c r="G60" s="2">
        <f t="shared" si="8"/>
        <v>6.1805597755047653E-2</v>
      </c>
      <c r="H60" s="2">
        <f t="shared" si="9"/>
        <v>5.6911682752658017E-2</v>
      </c>
      <c r="I60" s="2">
        <f t="shared" si="10"/>
        <v>5.3770081653828829E-2</v>
      </c>
      <c r="J60" s="2">
        <f t="shared" si="11"/>
        <v>0.14089828528006201</v>
      </c>
      <c r="K60" s="2">
        <f t="shared" si="12"/>
        <v>0.13000202887012757</v>
      </c>
      <c r="L60" s="2">
        <f t="shared" si="13"/>
        <v>0.12304318235912039</v>
      </c>
      <c r="M60" s="2">
        <f t="shared" si="14"/>
        <v>0.21999097280507648</v>
      </c>
      <c r="N60" s="2">
        <f t="shared" si="15"/>
        <v>0.20309237498759722</v>
      </c>
      <c r="O60" s="2">
        <f t="shared" si="16"/>
        <v>0.19231628306441201</v>
      </c>
      <c r="Q60" s="2">
        <v>2045</v>
      </c>
      <c r="R60" s="2">
        <f>Output!Q253</f>
        <v>9.5959075602345456E-2</v>
      </c>
      <c r="S60" s="2">
        <f>Output!Q283</f>
        <v>8.5804802852113601E-2</v>
      </c>
      <c r="T60" s="2">
        <f>Output!Q313</f>
        <v>7.8900798818924353E-2</v>
      </c>
      <c r="Z60" s="2">
        <v>2045</v>
      </c>
      <c r="AA60" s="2">
        <f t="shared" si="17"/>
        <v>0.20086345527198915</v>
      </c>
      <c r="AB60" s="2">
        <f t="shared" si="17"/>
        <v>0.45517392532135148</v>
      </c>
      <c r="AC60" s="2">
        <f t="shared" si="17"/>
        <v>0.70948439537071428</v>
      </c>
    </row>
    <row r="61" spans="1:29" x14ac:dyDescent="0.25">
      <c r="A61" s="2">
        <v>2046</v>
      </c>
      <c r="B61" s="2">
        <f>Output!Q134</f>
        <v>8.8260905526714242E-2</v>
      </c>
      <c r="C61" s="2">
        <f>Output!Q164</f>
        <v>7.6999244410929313E-2</v>
      </c>
      <c r="D61" s="2">
        <f>Output!Q194</f>
        <v>6.9302193234122428E-2</v>
      </c>
      <c r="F61" s="2">
        <v>2046</v>
      </c>
      <c r="G61" s="2">
        <f t="shared" si="8"/>
        <v>6.4301494489706457E-2</v>
      </c>
      <c r="H61" s="2">
        <f t="shared" si="9"/>
        <v>5.9100757980487147E-2</v>
      </c>
      <c r="I61" s="2">
        <f t="shared" si="10"/>
        <v>5.5749452397041301E-2</v>
      </c>
      <c r="J61" s="2">
        <f t="shared" si="11"/>
        <v>0.14566393157093169</v>
      </c>
      <c r="K61" s="2">
        <f t="shared" si="12"/>
        <v>0.13418183250345564</v>
      </c>
      <c r="L61" s="2">
        <f t="shared" si="13"/>
        <v>0.12682257784037451</v>
      </c>
      <c r="M61" s="2">
        <f t="shared" si="14"/>
        <v>0.22702636865215708</v>
      </c>
      <c r="N61" s="2">
        <f t="shared" si="15"/>
        <v>0.20926290702642428</v>
      </c>
      <c r="O61" s="2">
        <f t="shared" si="16"/>
        <v>0.19789570328370787</v>
      </c>
      <c r="Q61" s="2">
        <v>2046</v>
      </c>
      <c r="R61" s="2">
        <f>Output!Q254</f>
        <v>9.5283730523267982E-2</v>
      </c>
      <c r="S61" s="2">
        <f>Output!Q284</f>
        <v>8.494472254612756E-2</v>
      </c>
      <c r="T61" s="2">
        <f>Output!Q314</f>
        <v>7.7878280686505166E-2</v>
      </c>
      <c r="Z61" s="2">
        <v>2046</v>
      </c>
      <c r="AA61" s="2">
        <f t="shared" si="17"/>
        <v>0.20999361232980676</v>
      </c>
      <c r="AB61" s="2">
        <f t="shared" si="17"/>
        <v>0.47260697794465828</v>
      </c>
      <c r="AC61" s="2">
        <f t="shared" si="17"/>
        <v>0.73522034355951016</v>
      </c>
    </row>
    <row r="62" spans="1:29" x14ac:dyDescent="0.25">
      <c r="A62" s="2">
        <v>2047</v>
      </c>
      <c r="B62" s="2">
        <f>Output!Q135</f>
        <v>8.7541329626429187E-2</v>
      </c>
      <c r="C62" s="2">
        <f>Output!Q165</f>
        <v>7.6078447496775642E-2</v>
      </c>
      <c r="D62" s="2">
        <f>Output!Q195</f>
        <v>6.8204462526737994E-2</v>
      </c>
      <c r="F62" s="2">
        <v>2047</v>
      </c>
      <c r="G62" s="2">
        <f t="shared" si="8"/>
        <v>6.6777713440189984E-2</v>
      </c>
      <c r="H62" s="2">
        <f t="shared" si="9"/>
        <v>6.1264673201399049E-2</v>
      </c>
      <c r="I62" s="2">
        <f t="shared" si="10"/>
        <v>5.7698842610636569E-2</v>
      </c>
      <c r="J62" s="2">
        <f t="shared" si="11"/>
        <v>0.15048950224164137</v>
      </c>
      <c r="K62" s="2">
        <f t="shared" si="12"/>
        <v>0.13839879636357622</v>
      </c>
      <c r="L62" s="2">
        <f t="shared" si="13"/>
        <v>0.13062148271454038</v>
      </c>
      <c r="M62" s="2">
        <f t="shared" si="14"/>
        <v>0.23420129104309292</v>
      </c>
      <c r="N62" s="2">
        <f t="shared" si="15"/>
        <v>0.21553291952575354</v>
      </c>
      <c r="O62" s="2">
        <f t="shared" si="16"/>
        <v>0.20354412281844436</v>
      </c>
      <c r="Q62" s="2">
        <v>2047</v>
      </c>
      <c r="R62" s="2">
        <f>Output!Q255</f>
        <v>9.4611690196919784E-2</v>
      </c>
      <c r="S62" s="2">
        <f>Output!Q285</f>
        <v>8.408794697990965E-2</v>
      </c>
      <c r="T62" s="2">
        <f>Output!Q315</f>
        <v>7.6859067280892993E-2</v>
      </c>
      <c r="Z62" s="2">
        <v>2047</v>
      </c>
      <c r="AA62" s="2">
        <f t="shared" si="17"/>
        <v>0.21912376938762487</v>
      </c>
      <c r="AB62" s="2">
        <f t="shared" si="17"/>
        <v>0.49039951527605002</v>
      </c>
      <c r="AC62" s="2">
        <f t="shared" si="17"/>
        <v>0.76167526116447626</v>
      </c>
    </row>
    <row r="63" spans="1:29" x14ac:dyDescent="0.25">
      <c r="A63" s="2">
        <v>2048</v>
      </c>
      <c r="B63" s="2">
        <f>Output!Q136</f>
        <v>8.6825267219268781E-2</v>
      </c>
      <c r="C63" s="2">
        <f>Output!Q166</f>
        <v>7.516116407574662E-2</v>
      </c>
      <c r="D63" s="2">
        <f>Output!Q196</f>
        <v>6.7110245326595985E-2</v>
      </c>
      <c r="F63" s="2">
        <v>2048</v>
      </c>
      <c r="G63" s="2">
        <f t="shared" si="8"/>
        <v>6.9234350389258265E-2</v>
      </c>
      <c r="H63" s="2">
        <f t="shared" si="9"/>
        <v>6.340352419815376E-2</v>
      </c>
      <c r="I63" s="2">
        <f t="shared" si="10"/>
        <v>5.9618348077759301E-2</v>
      </c>
      <c r="J63" s="2">
        <f t="shared" si="11"/>
        <v>0.15537634033629125</v>
      </c>
      <c r="K63" s="2">
        <f t="shared" si="12"/>
        <v>0.14265348223960075</v>
      </c>
      <c r="L63" s="2">
        <f t="shared" si="13"/>
        <v>0.1344398379025879</v>
      </c>
      <c r="M63" s="2">
        <f t="shared" si="14"/>
        <v>0.24151833028332445</v>
      </c>
      <c r="N63" s="2">
        <f t="shared" si="15"/>
        <v>0.22190344028104794</v>
      </c>
      <c r="O63" s="2">
        <f t="shared" si="16"/>
        <v>0.20926132772741671</v>
      </c>
      <c r="Q63" s="2">
        <v>2048</v>
      </c>
      <c r="R63" s="2">
        <f>Output!Q256</f>
        <v>9.3942884631243881E-2</v>
      </c>
      <c r="S63" s="2">
        <f>Output!Q286</f>
        <v>8.3234406174364048E-2</v>
      </c>
      <c r="T63" s="2">
        <f>Output!Q316</f>
        <v>7.5843088648914245E-2</v>
      </c>
      <c r="Z63" s="2">
        <v>2048</v>
      </c>
      <c r="AA63" s="2">
        <f t="shared" si="17"/>
        <v>0.22825392644544251</v>
      </c>
      <c r="AB63" s="2">
        <f t="shared" si="17"/>
        <v>0.50856158001956142</v>
      </c>
      <c r="AC63" s="2">
        <f t="shared" si="17"/>
        <v>0.78886923359368111</v>
      </c>
    </row>
    <row r="64" spans="1:29" x14ac:dyDescent="0.25">
      <c r="A64" s="2">
        <v>2049</v>
      </c>
      <c r="B64" s="2">
        <f>Output!Q137</f>
        <v>8.6112643735093239E-2</v>
      </c>
      <c r="C64" s="2">
        <f>Output!Q167</f>
        <v>7.4247319591820252E-2</v>
      </c>
      <c r="D64" s="2">
        <f>Output!Q197</f>
        <v>6.6019467049438854E-2</v>
      </c>
      <c r="F64" s="2">
        <v>2049</v>
      </c>
      <c r="G64" s="2">
        <f t="shared" si="8"/>
        <v>7.167149908815483E-2</v>
      </c>
      <c r="H64" s="2">
        <f t="shared" si="9"/>
        <v>6.5517404722379463E-2</v>
      </c>
      <c r="I64" s="2">
        <f t="shared" si="10"/>
        <v>6.1508062549653034E-2</v>
      </c>
      <c r="J64" s="2">
        <f t="shared" si="11"/>
        <v>0.16032580667583932</v>
      </c>
      <c r="K64" s="2">
        <f t="shared" si="12"/>
        <v>0.14694644167421314</v>
      </c>
      <c r="L64" s="2">
        <f t="shared" si="13"/>
        <v>0.13827755128225552</v>
      </c>
      <c r="M64" s="2">
        <f t="shared" si="14"/>
        <v>0.24898011426352401</v>
      </c>
      <c r="N64" s="2">
        <f t="shared" si="15"/>
        <v>0.22837547862604701</v>
      </c>
      <c r="O64" s="2">
        <f t="shared" si="16"/>
        <v>0.21504704001485822</v>
      </c>
      <c r="Q64" s="2">
        <v>2049</v>
      </c>
      <c r="R64" s="2">
        <f>Output!Q257</f>
        <v>9.3277245385944688E-2</v>
      </c>
      <c r="S64" s="2">
        <f>Output!Q287</f>
        <v>8.2384031702156288E-2</v>
      </c>
      <c r="T64" s="2">
        <f>Output!Q317</f>
        <v>7.4830276337312221E-2</v>
      </c>
      <c r="Z64" s="2">
        <v>2049</v>
      </c>
      <c r="AA64" s="2">
        <f t="shared" si="17"/>
        <v>0.23738408350326012</v>
      </c>
      <c r="AB64" s="2">
        <f t="shared" si="17"/>
        <v>0.52710349543609503</v>
      </c>
      <c r="AC64" s="2">
        <f t="shared" si="17"/>
        <v>0.81682290736893148</v>
      </c>
    </row>
    <row r="65" spans="1:29" x14ac:dyDescent="0.25">
      <c r="A65" s="2">
        <v>2050</v>
      </c>
      <c r="B65" s="2">
        <f>Output!Q138</f>
        <v>8.5393952906978265E-2</v>
      </c>
      <c r="C65" s="2">
        <f>Output!Q168</f>
        <v>7.332740774983669E-2</v>
      </c>
      <c r="D65" s="2">
        <f>Output!Q198</f>
        <v>6.4922621428342292E-2</v>
      </c>
      <c r="F65" s="2">
        <v>2050</v>
      </c>
      <c r="G65" s="2">
        <f t="shared" si="8"/>
        <v>7.4088994291949192E-2</v>
      </c>
      <c r="H65" s="2">
        <f t="shared" si="9"/>
        <v>6.7606149528761025E-2</v>
      </c>
      <c r="I65" s="2">
        <f t="shared" si="10"/>
        <v>6.336782078138728E-2</v>
      </c>
      <c r="J65" s="2">
        <f t="shared" si="11"/>
        <v>0.16533874699059015</v>
      </c>
      <c r="K65" s="2">
        <f t="shared" si="12"/>
        <v>0.15127768213777321</v>
      </c>
      <c r="L65" s="2">
        <f t="shared" si="13"/>
        <v>0.14213396307613113</v>
      </c>
      <c r="M65" s="2">
        <f t="shared" si="14"/>
        <v>0.25658849968923125</v>
      </c>
      <c r="N65" s="2">
        <f t="shared" si="15"/>
        <v>0.23494921474678557</v>
      </c>
      <c r="O65" s="2">
        <f t="shared" si="16"/>
        <v>0.22090010537087518</v>
      </c>
      <c r="Q65" s="2">
        <v>2050</v>
      </c>
      <c r="R65" s="2">
        <f>Output!Q258</f>
        <v>9.2606045030090609E-2</v>
      </c>
      <c r="S65" s="2">
        <f>Output!Q288</f>
        <v>8.1528096106432524E-2</v>
      </c>
      <c r="T65" s="2">
        <f>Output!Q318</f>
        <v>7.3811902915155297E-2</v>
      </c>
      <c r="Z65" s="2">
        <v>2050</v>
      </c>
      <c r="AA65" s="2">
        <f t="shared" si="17"/>
        <v>0.24651424056107774</v>
      </c>
      <c r="AB65" s="2">
        <f t="shared" si="17"/>
        <v>0.54603587318116997</v>
      </c>
      <c r="AC65" s="2">
        <f t="shared" si="17"/>
        <v>0.84555750580126277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40-B8F9-4B3B-81F4-F309517B1954}">
  <dimension ref="A2:AC65"/>
  <sheetViews>
    <sheetView workbookViewId="0">
      <selection activeCell="K3" sqref="K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20706.5</v>
      </c>
      <c r="B2" s="2">
        <v>0.55724507276683177</v>
      </c>
      <c r="D2" s="2">
        <v>1</v>
      </c>
      <c r="E2" s="2">
        <v>0.23694934961737302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4.0000000000000001E-3</v>
      </c>
      <c r="C6" s="2">
        <v>4.0000000000000001E-3</v>
      </c>
      <c r="D6" s="2">
        <v>4.0000000000000001E-3</v>
      </c>
      <c r="F6" s="2">
        <v>2024</v>
      </c>
      <c r="G6" s="2">
        <f>(B9-$B$6)*$B$2*Output!$R$98*$D$2/Output!$R$95/1000000</f>
        <v>9.7741975164551034E-2</v>
      </c>
      <c r="H6" s="2">
        <f>(C9-$B$6)*$B$2*Output!$R$98*$D$2/Output!$R$95/1000000</f>
        <v>0.19592400526452808</v>
      </c>
      <c r="I6" s="2">
        <f>(D9-$B$6)*$B$2*Output!$R$98*$D$2/Output!$R$95/1000000</f>
        <v>0.29410603536450508</v>
      </c>
      <c r="K6" s="2">
        <v>2024</v>
      </c>
      <c r="L6" s="2">
        <f>(B9-$B$6)*$B$2*Output!$R$101*$E$2/Output!$R$95/1000000</f>
        <v>8.3116649341827512E-2</v>
      </c>
      <c r="M6" s="2">
        <f>(C9-$B$6)*$B$2*Output!$R$101*$E$2/Output!$R$95/1000000</f>
        <v>0.16660750732530938</v>
      </c>
      <c r="N6" s="2">
        <f>(D9-$B$6)*$B$2*Output!$R$101*$E$2/Output!$R$95/1000000</f>
        <v>0.25009836530879131</v>
      </c>
      <c r="P6" s="2">
        <v>2024</v>
      </c>
      <c r="Q6" s="2">
        <f>($A$2-(G6*2+L6*1.204))/$A$2*100</f>
        <v>99.998572639527993</v>
      </c>
      <c r="R6" s="2">
        <f t="shared" ref="R6:S21" si="0">($A$2-(H6*2+M6*1.204))/$A$2*100</f>
        <v>99.997138852778832</v>
      </c>
      <c r="S6" s="2">
        <f t="shared" si="0"/>
        <v>99.9957050660297</v>
      </c>
      <c r="U6" s="2">
        <v>2024</v>
      </c>
      <c r="V6" s="2">
        <f>100-Q6</f>
        <v>1.4273604720074218E-3</v>
      </c>
      <c r="W6" s="2">
        <f t="shared" ref="W6:X21" si="1">100-R6</f>
        <v>2.8611472211679256E-3</v>
      </c>
      <c r="X6" s="2">
        <f t="shared" si="1"/>
        <v>4.2949339703000078E-3</v>
      </c>
      <c r="Z6" s="2">
        <v>2024</v>
      </c>
      <c r="AA6" s="2">
        <f>V6/100*$A$2</f>
        <v>0.29555639613621676</v>
      </c>
      <c r="AB6" s="2">
        <f t="shared" ref="AB6:AC21" si="2">W6/100*$A$2</f>
        <v>0.59244344935113646</v>
      </c>
      <c r="AC6" s="2">
        <f t="shared" si="2"/>
        <v>0.8893305025601711</v>
      </c>
    </row>
    <row r="7" spans="1:29" x14ac:dyDescent="0.25">
      <c r="F7" s="2">
        <v>2025</v>
      </c>
      <c r="G7" s="2">
        <f>(B10-$B$6)*$B$2*Output!$R$98*$D$2/Output!$R$95/1000000</f>
        <v>0.19548395032910207</v>
      </c>
      <c r="H7" s="2">
        <f>(C10-$B$6)*$B$2*Output!$R$98*$D$2/Output!$R$95/1000000</f>
        <v>0.41092687517230919</v>
      </c>
      <c r="I7" s="2">
        <f>(D10-$B$6)*$B$2*Output!$R$98*$D$2/Output!$R$95/1000000</f>
        <v>0.62636980001551623</v>
      </c>
      <c r="K7" s="2">
        <v>2025</v>
      </c>
      <c r="L7" s="2">
        <f>(B10-$B$6)*$B$2*Output!$R$101*$E$2/Output!$R$95/1000000</f>
        <v>0.16623329868365502</v>
      </c>
      <c r="M7" s="2">
        <f>(C10-$B$6)*$B$2*Output!$R$101*$E$2/Output!$R$95/1000000</f>
        <v>0.34943907089384257</v>
      </c>
      <c r="N7" s="2">
        <f>(D10-$B$6)*$B$2*Output!$R$101*$E$2/Output!$R$95/1000000</f>
        <v>0.53264484310403004</v>
      </c>
      <c r="P7" s="2">
        <v>2025</v>
      </c>
      <c r="Q7" s="2">
        <f t="shared" ref="Q7:S32" si="3">($A$2-(G7*2+L7*1.204))/$A$2*100</f>
        <v>99.997145279055971</v>
      </c>
      <c r="R7" s="2">
        <f t="shared" si="0"/>
        <v>99.99399909018085</v>
      </c>
      <c r="S7" s="2">
        <f t="shared" si="0"/>
        <v>99.990852901305743</v>
      </c>
      <c r="U7" s="2">
        <v>2025</v>
      </c>
      <c r="V7" s="2">
        <f t="shared" ref="V7:X32" si="4">100-Q7</f>
        <v>2.8547209440290544E-3</v>
      </c>
      <c r="W7" s="2">
        <f t="shared" si="1"/>
        <v>6.0009098191500243E-3</v>
      </c>
      <c r="X7" s="2">
        <f t="shared" si="1"/>
        <v>9.1470986942567833E-3</v>
      </c>
      <c r="Z7" s="2">
        <v>2025</v>
      </c>
      <c r="AA7" s="2">
        <f t="shared" ref="AA7:AC32" si="5">V7/100*$A$2</f>
        <v>0.59111279227537616</v>
      </c>
      <c r="AB7" s="2">
        <f t="shared" si="2"/>
        <v>1.2425783917022997</v>
      </c>
      <c r="AC7" s="2">
        <f t="shared" si="2"/>
        <v>1.894043991126281</v>
      </c>
    </row>
    <row r="8" spans="1:29" x14ac:dyDescent="0.25">
      <c r="F8" s="2">
        <v>2026</v>
      </c>
      <c r="G8" s="2">
        <f>(B11-$B$6)*$B$2*Output!$R$98*$D$2/Output!$R$95/1000000</f>
        <v>0.29322592549365312</v>
      </c>
      <c r="H8" s="2">
        <f>(C11-$B$6)*$B$2*Output!$R$98*$D$2/Output!$R$95/1000000</f>
        <v>0.6474839283656455</v>
      </c>
      <c r="I8" s="2">
        <f>(D11-$B$6)*$B$2*Output!$R$98*$D$2/Output!$R$95/1000000</f>
        <v>1.0017419312376361</v>
      </c>
      <c r="K8" s="2">
        <v>2026</v>
      </c>
      <c r="L8" s="2">
        <f>(B11-$B$6)*$B$2*Output!$R$101*$E$2/Output!$R$95/1000000</f>
        <v>0.24934994802548255</v>
      </c>
      <c r="M8" s="2">
        <f>(C11-$B$6)*$B$2*Output!$R$101*$E$2/Output!$R$95/1000000</f>
        <v>0.55059962250440087</v>
      </c>
      <c r="N8" s="2">
        <f>(D11-$B$6)*$B$2*Output!$R$101*$E$2/Output!$R$95/1000000</f>
        <v>0.85184929698331768</v>
      </c>
      <c r="P8" s="2">
        <v>2026</v>
      </c>
      <c r="Q8" s="2">
        <f t="shared" si="3"/>
        <v>99.995717918583978</v>
      </c>
      <c r="R8" s="2">
        <f t="shared" si="0"/>
        <v>99.99054456425651</v>
      </c>
      <c r="S8" s="2">
        <f t="shared" si="0"/>
        <v>99.985371209929042</v>
      </c>
      <c r="U8" s="2">
        <v>2026</v>
      </c>
      <c r="V8" s="2">
        <f t="shared" si="4"/>
        <v>4.2820814160222653E-3</v>
      </c>
      <c r="W8" s="2">
        <f t="shared" si="1"/>
        <v>9.4554357434901704E-3</v>
      </c>
      <c r="X8" s="2">
        <f t="shared" si="1"/>
        <v>1.4628790070958075E-2</v>
      </c>
      <c r="Z8" s="2">
        <v>2026</v>
      </c>
      <c r="AA8" s="2">
        <f t="shared" si="5"/>
        <v>0.88666918840865039</v>
      </c>
      <c r="AB8" s="2">
        <f t="shared" si="2"/>
        <v>1.9578898022257922</v>
      </c>
      <c r="AC8" s="2">
        <f t="shared" si="2"/>
        <v>3.0291104160429336</v>
      </c>
    </row>
    <row r="9" spans="1:29" x14ac:dyDescent="0.25">
      <c r="A9" s="2">
        <v>2024</v>
      </c>
      <c r="B9" s="2">
        <v>4.1724708688870536E-3</v>
      </c>
      <c r="C9" s="2">
        <v>4.3457182379107494E-3</v>
      </c>
      <c r="D9" s="2">
        <v>4.5189656069344452E-3</v>
      </c>
      <c r="F9" s="2">
        <v>2027</v>
      </c>
      <c r="G9" s="2">
        <f>(B12-$B$6)*$B$2*Output!$R$98*$D$2/Output!$R$95/1000000</f>
        <v>0.39096790065820414</v>
      </c>
      <c r="H9" s="2">
        <f>(C12-$B$6)*$B$2*Output!$R$98*$D$2/Output!$R$95/1000000</f>
        <v>0.90839163479722618</v>
      </c>
      <c r="I9" s="2">
        <f>(D12-$B$6)*$B$2*Output!$R$98*$D$2/Output!$R$95/1000000</f>
        <v>1.4258153689362476</v>
      </c>
      <c r="K9" s="2">
        <v>2027</v>
      </c>
      <c r="L9" s="2">
        <f>(B12-$B$6)*$B$2*Output!$R$101*$E$2/Output!$R$95/1000000</f>
        <v>0.33246659736731005</v>
      </c>
      <c r="M9" s="2">
        <f>(C12-$B$6)*$B$2*Output!$R$101*$E$2/Output!$R$95/1000000</f>
        <v>0.77246719075791348</v>
      </c>
      <c r="N9" s="2">
        <f>(D12-$B$6)*$B$2*Output!$R$101*$E$2/Output!$R$95/1000000</f>
        <v>1.2124677841485163</v>
      </c>
      <c r="P9" s="2">
        <v>2027</v>
      </c>
      <c r="Q9" s="2">
        <f t="shared" si="3"/>
        <v>99.994290558111956</v>
      </c>
      <c r="R9" s="2">
        <f t="shared" si="0"/>
        <v>99.986734437170625</v>
      </c>
      <c r="S9" s="2">
        <f t="shared" si="0"/>
        <v>99.979178316229266</v>
      </c>
      <c r="U9" s="2">
        <v>2027</v>
      </c>
      <c r="V9" s="2">
        <f t="shared" si="4"/>
        <v>5.709441888043898E-3</v>
      </c>
      <c r="W9" s="2">
        <f t="shared" si="1"/>
        <v>1.3265562829374744E-2</v>
      </c>
      <c r="X9" s="2">
        <f t="shared" si="1"/>
        <v>2.0821683770734012E-2</v>
      </c>
      <c r="Z9" s="2">
        <v>2027</v>
      </c>
      <c r="AA9" s="2">
        <f t="shared" si="5"/>
        <v>1.1822255845478098</v>
      </c>
      <c r="AB9" s="2">
        <f t="shared" si="2"/>
        <v>2.7468337672644809</v>
      </c>
      <c r="AC9" s="2">
        <f t="shared" si="2"/>
        <v>4.3114419499870387</v>
      </c>
    </row>
    <row r="10" spans="1:29" x14ac:dyDescent="0.25">
      <c r="A10" s="2">
        <v>2025</v>
      </c>
      <c r="B10" s="2">
        <v>4.3449417377741072E-3</v>
      </c>
      <c r="C10" s="2">
        <v>4.7251021384691035E-3</v>
      </c>
      <c r="D10" s="2">
        <v>5.1052625391640998E-3</v>
      </c>
      <c r="F10" s="2">
        <v>2028</v>
      </c>
      <c r="G10" s="2">
        <f>(B13-$B$6)*$B$2*Output!$R$98*$D$2/Output!$R$95/1000000</f>
        <v>0.48870987582275521</v>
      </c>
      <c r="H10" s="2">
        <f>(C13-$B$6)*$B$2*Output!$R$98*$D$2/Output!$R$95/1000000</f>
        <v>1.1968092823513119</v>
      </c>
      <c r="I10" s="2">
        <f>(D13-$B$6)*$B$2*Output!$R$98*$D$2/Output!$R$95/1000000</f>
        <v>1.9049086888798681</v>
      </c>
      <c r="K10" s="2">
        <v>2028</v>
      </c>
      <c r="L10" s="2">
        <f>(B13-$B$6)*$B$2*Output!$R$101*$E$2/Output!$R$95/1000000</f>
        <v>0.4155832467091376</v>
      </c>
      <c r="M10" s="2">
        <f>(C13-$B$6)*$B$2*Output!$R$101*$E$2/Output!$R$95/1000000</f>
        <v>1.0177283330193603</v>
      </c>
      <c r="N10" s="2">
        <f>(D13-$B$6)*$B$2*Output!$R$101*$E$2/Output!$R$95/1000000</f>
        <v>1.6198734193295823</v>
      </c>
      <c r="P10" s="2">
        <v>2028</v>
      </c>
      <c r="Q10" s="2">
        <f t="shared" si="3"/>
        <v>99.992863197639949</v>
      </c>
      <c r="R10" s="2">
        <f t="shared" si="0"/>
        <v>99.982522572730019</v>
      </c>
      <c r="S10" s="2">
        <f t="shared" si="0"/>
        <v>99.97218194782009</v>
      </c>
      <c r="U10" s="2">
        <v>2028</v>
      </c>
      <c r="V10" s="2">
        <f t="shared" si="4"/>
        <v>7.1368023600513197E-3</v>
      </c>
      <c r="W10" s="2">
        <f t="shared" si="1"/>
        <v>1.7477427269980694E-2</v>
      </c>
      <c r="X10" s="2">
        <f t="shared" si="1"/>
        <v>2.7818052179910069E-2</v>
      </c>
      <c r="Z10" s="2">
        <v>2028</v>
      </c>
      <c r="AA10" s="2">
        <f t="shared" si="5"/>
        <v>1.4777819806840264</v>
      </c>
      <c r="AB10" s="2">
        <f t="shared" si="2"/>
        <v>3.6189634776585526</v>
      </c>
      <c r="AC10" s="2">
        <f t="shared" si="2"/>
        <v>5.7601449746330777</v>
      </c>
    </row>
    <row r="11" spans="1:29" x14ac:dyDescent="0.25">
      <c r="A11" s="2">
        <v>2026</v>
      </c>
      <c r="B11" s="2">
        <v>4.5174126066611607E-3</v>
      </c>
      <c r="C11" s="2">
        <v>5.1425195319372546E-3</v>
      </c>
      <c r="D11" s="2">
        <v>5.7676264572133458E-3</v>
      </c>
      <c r="F11" s="2">
        <v>2029</v>
      </c>
      <c r="G11" s="2">
        <f>(B14-$B$6)*$B$2*Output!$R$98*$D$2/Output!$R$95/1000000</f>
        <v>0.58645185098730623</v>
      </c>
      <c r="H11" s="2">
        <f>(C14-$B$6)*$B$2*Output!$R$98*$D$2/Output!$R$95/1000000</f>
        <v>1.516306049350745</v>
      </c>
      <c r="I11" s="2">
        <f>(D14-$B$6)*$B$2*Output!$R$98*$D$2/Output!$R$95/1000000</f>
        <v>2.4461602477141824</v>
      </c>
      <c r="K11" s="2">
        <v>2029</v>
      </c>
      <c r="L11" s="2">
        <f>(B14-$B$6)*$B$2*Output!$R$101*$E$2/Output!$R$95/1000000</f>
        <v>0.4986998960509651</v>
      </c>
      <c r="M11" s="2">
        <f>(C14-$B$6)*$B$2*Output!$R$101*$E$2/Output!$R$95/1000000</f>
        <v>1.2894181643720886</v>
      </c>
      <c r="N11" s="2">
        <f>(D14-$B$6)*$B$2*Output!$R$101*$E$2/Output!$R$95/1000000</f>
        <v>2.080136432693211</v>
      </c>
      <c r="P11" s="2">
        <v>2029</v>
      </c>
      <c r="Q11" s="2">
        <f t="shared" si="3"/>
        <v>99.991435837167941</v>
      </c>
      <c r="R11" s="2">
        <f t="shared" si="0"/>
        <v>99.977856848967207</v>
      </c>
      <c r="S11" s="2">
        <f t="shared" si="0"/>
        <v>99.964277860766458</v>
      </c>
      <c r="U11" s="2">
        <v>2029</v>
      </c>
      <c r="V11" s="2">
        <f t="shared" si="4"/>
        <v>8.5641628320587415E-3</v>
      </c>
      <c r="W11" s="2">
        <f t="shared" si="1"/>
        <v>2.2143151032793185E-2</v>
      </c>
      <c r="X11" s="2">
        <f t="shared" si="1"/>
        <v>3.5722139233541839E-2</v>
      </c>
      <c r="Z11" s="2">
        <v>2029</v>
      </c>
      <c r="AA11" s="2">
        <f t="shared" si="5"/>
        <v>1.7733383768202433</v>
      </c>
      <c r="AB11" s="2">
        <f t="shared" si="2"/>
        <v>4.5850715686053203</v>
      </c>
      <c r="AC11" s="2">
        <f t="shared" si="2"/>
        <v>7.3968047603933407</v>
      </c>
    </row>
    <row r="12" spans="1:29" x14ac:dyDescent="0.25">
      <c r="A12" s="2">
        <v>2027</v>
      </c>
      <c r="B12" s="2">
        <v>4.6898834755482142E-3</v>
      </c>
      <c r="C12" s="2">
        <v>5.602904936998142E-3</v>
      </c>
      <c r="D12" s="2">
        <v>6.5159263984480688E-3</v>
      </c>
      <c r="F12" s="2">
        <v>2030</v>
      </c>
      <c r="G12" s="2">
        <f>(B15-$B$6)*$B$2*Output!$R$98*$D$2/Output!$R$95/1000000</f>
        <v>0.68419382615185731</v>
      </c>
      <c r="H12" s="2">
        <f>(C15-$B$6)*$B$2*Output!$R$98*$D$2/Output!$R$95/1000000</f>
        <v>1.870914184317011</v>
      </c>
      <c r="I12" s="2">
        <f>(D15-$B$6)*$B$2*Output!$R$98*$D$2/Output!$R$95/1000000</f>
        <v>3.0576345424821647</v>
      </c>
      <c r="K12" s="2">
        <v>2030</v>
      </c>
      <c r="L12" s="2">
        <f>(B15-$B$6)*$B$2*Output!$R$101*$E$2/Output!$R$95/1000000</f>
        <v>0.58181654539279271</v>
      </c>
      <c r="M12" s="2">
        <f>(C15-$B$6)*$B$2*Output!$R$101*$E$2/Output!$R$95/1000000</f>
        <v>1.5909655799847837</v>
      </c>
      <c r="N12" s="2">
        <f>(D15-$B$6)*$B$2*Output!$R$101*$E$2/Output!$R$95/1000000</f>
        <v>2.6001146145767744</v>
      </c>
      <c r="P12" s="2">
        <v>2030</v>
      </c>
      <c r="Q12" s="2">
        <f t="shared" si="3"/>
        <v>99.99000847669592</v>
      </c>
      <c r="R12" s="2">
        <f t="shared" si="0"/>
        <v>99.972678381537506</v>
      </c>
      <c r="S12" s="2">
        <f t="shared" si="0"/>
        <v>99.955348286379092</v>
      </c>
      <c r="U12" s="2">
        <v>2030</v>
      </c>
      <c r="V12" s="2">
        <f t="shared" si="4"/>
        <v>9.9915233040803741E-3</v>
      </c>
      <c r="W12" s="2">
        <f t="shared" si="1"/>
        <v>2.7321618462494257E-2</v>
      </c>
      <c r="X12" s="2">
        <f t="shared" si="1"/>
        <v>4.465171362090814E-2</v>
      </c>
      <c r="Z12" s="2">
        <v>2030</v>
      </c>
      <c r="AA12" s="2">
        <f t="shared" si="5"/>
        <v>2.0688947729594029</v>
      </c>
      <c r="AB12" s="2">
        <f t="shared" si="2"/>
        <v>5.6573509269363731</v>
      </c>
      <c r="AC12" s="2">
        <f t="shared" si="2"/>
        <v>9.2458070809133446</v>
      </c>
    </row>
    <row r="13" spans="1:29" x14ac:dyDescent="0.25">
      <c r="A13" s="2">
        <v>2028</v>
      </c>
      <c r="B13" s="2">
        <v>4.8623543444352678E-3</v>
      </c>
      <c r="C13" s="2">
        <v>6.1118330837055162E-3</v>
      </c>
      <c r="D13" s="2">
        <v>7.3613118229757628E-3</v>
      </c>
      <c r="F13" s="2">
        <v>2031</v>
      </c>
      <c r="G13" s="2">
        <f>(B16-$B$6)*$B$2*Output!$R$98*$D$2/Output!$R$95/1000000</f>
        <v>0.78193580131640827</v>
      </c>
      <c r="H13" s="2">
        <f>(C16-$B$6)*$B$2*Output!$R$98*$D$2/Output!$R$95/1000000</f>
        <v>2.05030485267678</v>
      </c>
      <c r="I13" s="2">
        <f>(D16-$B$6)*$B$2*Output!$R$98*$D$2/Output!$R$95/1000000</f>
        <v>3.3186739040371518</v>
      </c>
      <c r="K13" s="2">
        <v>2031</v>
      </c>
      <c r="L13" s="2">
        <f>(B16-$B$6)*$B$2*Output!$R$101*$E$2/Output!$R$95/1000000</f>
        <v>0.66493319473462009</v>
      </c>
      <c r="M13" s="2">
        <f>(C16-$B$6)*$B$2*Output!$R$101*$E$2/Output!$R$95/1000000</f>
        <v>1.7435136664353905</v>
      </c>
      <c r="N13" s="2">
        <f>(D16-$B$6)*$B$2*Output!$R$101*$E$2/Output!$R$95/1000000</f>
        <v>2.8220941381361611</v>
      </c>
      <c r="P13" s="2">
        <v>2031</v>
      </c>
      <c r="Q13" s="2">
        <f t="shared" si="3"/>
        <v>99.988581116223912</v>
      </c>
      <c r="R13" s="2">
        <f t="shared" si="0"/>
        <v>99.970058676455494</v>
      </c>
      <c r="S13" s="2">
        <f t="shared" si="0"/>
        <v>99.951536236687076</v>
      </c>
      <c r="U13" s="2">
        <v>2031</v>
      </c>
      <c r="V13" s="2">
        <f t="shared" si="4"/>
        <v>1.1418883776087796E-2</v>
      </c>
      <c r="W13" s="2">
        <f t="shared" si="1"/>
        <v>2.9941323544505849E-2</v>
      </c>
      <c r="X13" s="2">
        <f t="shared" si="1"/>
        <v>4.8463763312923902E-2</v>
      </c>
      <c r="Z13" s="2">
        <v>2031</v>
      </c>
      <c r="AA13" s="2">
        <f t="shared" si="5"/>
        <v>2.3644511690956196</v>
      </c>
      <c r="AB13" s="2">
        <f t="shared" si="2"/>
        <v>6.1998001597431029</v>
      </c>
      <c r="AC13" s="2">
        <f t="shared" si="2"/>
        <v>10.035149150390588</v>
      </c>
    </row>
    <row r="14" spans="1:29" x14ac:dyDescent="0.25">
      <c r="A14" s="2">
        <v>2029</v>
      </c>
      <c r="B14" s="2">
        <v>5.0348252133223213E-3</v>
      </c>
      <c r="C14" s="2">
        <v>6.6756019754045832E-3</v>
      </c>
      <c r="D14" s="2">
        <v>8.3163787374868434E-3</v>
      </c>
      <c r="F14" s="2">
        <v>2032</v>
      </c>
      <c r="G14" s="2">
        <f>(B17-$B$6)*$B$2*Output!$R$98*$D$2/Output!$R$95/1000000</f>
        <v>0.87967777648095924</v>
      </c>
      <c r="H14" s="2">
        <f>(C17-$B$6)*$B$2*Output!$R$98*$D$2/Output!$R$95/1000000</f>
        <v>2.2360943917832903</v>
      </c>
      <c r="I14" s="2">
        <f>(D17-$B$6)*$B$2*Output!$R$98*$D$2/Output!$R$95/1000000</f>
        <v>3.5925110070856232</v>
      </c>
      <c r="K14" s="2">
        <v>2032</v>
      </c>
      <c r="L14" s="2">
        <f>(B17-$B$6)*$B$2*Output!$R$101*$E$2/Output!$R$95/1000000</f>
        <v>0.7480498440764477</v>
      </c>
      <c r="M14" s="2">
        <f>(C17-$B$6)*$B$2*Output!$R$101*$E$2/Output!$R$95/1000000</f>
        <v>1.9015031478971494</v>
      </c>
      <c r="N14" s="2">
        <f>(D17-$B$6)*$B$2*Output!$R$101*$E$2/Output!$R$95/1000000</f>
        <v>3.0549564517178536</v>
      </c>
      <c r="P14" s="2">
        <v>2032</v>
      </c>
      <c r="Q14" s="2">
        <f t="shared" si="3"/>
        <v>99.987153755751905</v>
      </c>
      <c r="R14" s="2">
        <f t="shared" si="0"/>
        <v>99.96734552641135</v>
      </c>
      <c r="S14" s="2">
        <f t="shared" si="0"/>
        <v>99.947537297070781</v>
      </c>
      <c r="U14" s="2">
        <v>2032</v>
      </c>
      <c r="V14" s="2">
        <f t="shared" si="4"/>
        <v>1.2846244248095218E-2</v>
      </c>
      <c r="W14" s="2">
        <f t="shared" si="1"/>
        <v>3.2654473588650035E-2</v>
      </c>
      <c r="X14" s="2">
        <f t="shared" si="1"/>
        <v>5.2462702929219063E-2</v>
      </c>
      <c r="Z14" s="2">
        <v>2032</v>
      </c>
      <c r="AA14" s="2">
        <f t="shared" si="5"/>
        <v>2.6600075652318358</v>
      </c>
      <c r="AB14" s="2">
        <f t="shared" si="2"/>
        <v>6.7615985736338198</v>
      </c>
      <c r="AC14" s="2">
        <f t="shared" si="2"/>
        <v>10.863189582038745</v>
      </c>
    </row>
    <row r="15" spans="1:29" x14ac:dyDescent="0.25">
      <c r="A15" s="2">
        <v>2030</v>
      </c>
      <c r="B15" s="2">
        <v>5.2072960822093749E-3</v>
      </c>
      <c r="C15" s="2">
        <v>7.3013267272226817E-3</v>
      </c>
      <c r="D15" s="2">
        <v>9.3953573722359886E-3</v>
      </c>
      <c r="F15" s="2">
        <v>2033</v>
      </c>
      <c r="G15" s="2">
        <f>(B18-$B$6)*$B$2*Output!$R$98*$D$2/Output!$R$95/1000000</f>
        <v>0.97741975164551043</v>
      </c>
      <c r="H15" s="2">
        <f>(C18-$B$6)*$B$2*Output!$R$98*$D$2/Output!$R$95/1000000</f>
        <v>2.4285965133050786</v>
      </c>
      <c r="I15" s="2">
        <f>(D18-$B$6)*$B$2*Output!$R$98*$D$2/Output!$R$95/1000000</f>
        <v>3.8797732749646481</v>
      </c>
      <c r="K15" s="2">
        <v>2033</v>
      </c>
      <c r="L15" s="2">
        <f>(B18-$B$6)*$B$2*Output!$R$101*$E$2/Output!$R$95/1000000</f>
        <v>0.8311664934182752</v>
      </c>
      <c r="M15" s="2">
        <f>(C18-$B$6)*$B$2*Output!$R$101*$E$2/Output!$R$95/1000000</f>
        <v>2.0652007947387214</v>
      </c>
      <c r="N15" s="2">
        <f>(D18-$B$6)*$B$2*Output!$R$101*$E$2/Output!$R$95/1000000</f>
        <v>3.2992350960591685</v>
      </c>
      <c r="P15" s="2">
        <v>2033</v>
      </c>
      <c r="Q15" s="2">
        <f t="shared" si="3"/>
        <v>99.985726395279897</v>
      </c>
      <c r="R15" s="2">
        <f t="shared" si="0"/>
        <v>99.96453435016312</v>
      </c>
      <c r="S15" s="2">
        <f t="shared" si="0"/>
        <v>99.943342305046329</v>
      </c>
      <c r="U15" s="2">
        <v>2033</v>
      </c>
      <c r="V15" s="2">
        <f t="shared" si="4"/>
        <v>1.4273604720102639E-2</v>
      </c>
      <c r="W15" s="2">
        <f t="shared" si="1"/>
        <v>3.546564983687972E-2</v>
      </c>
      <c r="X15" s="2">
        <f t="shared" si="1"/>
        <v>5.6657694953671012E-2</v>
      </c>
      <c r="Z15" s="2">
        <v>2033</v>
      </c>
      <c r="AA15" s="2">
        <f t="shared" si="5"/>
        <v>2.9555639613680529</v>
      </c>
      <c r="AB15" s="2">
        <f t="shared" si="2"/>
        <v>7.3436947834734996</v>
      </c>
      <c r="AC15" s="2">
        <f t="shared" si="2"/>
        <v>11.731825605581889</v>
      </c>
    </row>
    <row r="16" spans="1:29" x14ac:dyDescent="0.25">
      <c r="A16" s="2">
        <v>2031</v>
      </c>
      <c r="B16" s="2">
        <v>5.3797669510964284E-3</v>
      </c>
      <c r="C16" s="2">
        <v>7.6178710204002137E-3</v>
      </c>
      <c r="D16" s="2">
        <v>9.8559750897039989E-3</v>
      </c>
      <c r="F16" s="2">
        <v>2034</v>
      </c>
      <c r="G16" s="2">
        <f>(B19-$B$6)*$B$2*Output!$R$98*$D$2/Output!$R$95/1000000</f>
        <v>1.0751617268100615</v>
      </c>
      <c r="H16" s="2">
        <f>(C19-$B$6)*$B$2*Output!$R$98*$D$2/Output!$R$95/1000000</f>
        <v>2.6281403089698938</v>
      </c>
      <c r="I16" s="2">
        <f>(D19-$B$6)*$B$2*Output!$R$98*$D$2/Output!$R$95/1000000</f>
        <v>4.1811188911297261</v>
      </c>
      <c r="K16" s="2">
        <v>2034</v>
      </c>
      <c r="L16" s="2">
        <f>(B19-$B$6)*$B$2*Output!$R$101*$E$2/Output!$R$95/1000000</f>
        <v>0.91428314276010281</v>
      </c>
      <c r="M16" s="2">
        <f>(C19-$B$6)*$B$2*Output!$R$101*$E$2/Output!$R$95/1000000</f>
        <v>2.2348864560391788</v>
      </c>
      <c r="N16" s="2">
        <f>(D19-$B$6)*$B$2*Output!$R$101*$E$2/Output!$R$95/1000000</f>
        <v>3.555489769318255</v>
      </c>
      <c r="P16" s="2">
        <v>2034</v>
      </c>
      <c r="Q16" s="2">
        <f t="shared" si="3"/>
        <v>99.98429903480789</v>
      </c>
      <c r="R16" s="2">
        <f t="shared" si="0"/>
        <v>99.961620341868439</v>
      </c>
      <c r="S16" s="2">
        <f t="shared" si="0"/>
        <v>99.938941648928974</v>
      </c>
      <c r="U16" s="2">
        <v>2034</v>
      </c>
      <c r="V16" s="2">
        <f t="shared" si="4"/>
        <v>1.5700965192110061E-2</v>
      </c>
      <c r="W16" s="2">
        <f t="shared" si="1"/>
        <v>3.8379658131560745E-2</v>
      </c>
      <c r="X16" s="2">
        <f t="shared" si="1"/>
        <v>6.1058351071025641E-2</v>
      </c>
      <c r="Z16" s="2">
        <v>2034</v>
      </c>
      <c r="AA16" s="2">
        <f t="shared" si="5"/>
        <v>3.2511203575042695</v>
      </c>
      <c r="AB16" s="2">
        <f t="shared" si="2"/>
        <v>7.9470839110116263</v>
      </c>
      <c r="AC16" s="2">
        <f t="shared" si="2"/>
        <v>12.643047464521922</v>
      </c>
    </row>
    <row r="17" spans="1:29" x14ac:dyDescent="0.25">
      <c r="A17" s="2">
        <v>2032</v>
      </c>
      <c r="B17" s="2">
        <v>5.552237819983482E-3</v>
      </c>
      <c r="C17" s="2">
        <v>7.9457064584080844E-3</v>
      </c>
      <c r="D17" s="2">
        <v>1.033917509683269E-2</v>
      </c>
      <c r="F17" s="2">
        <v>2035</v>
      </c>
      <c r="G17" s="2">
        <f>(B20-$B$6)*$B$2*Output!$R$98*$D$2/Output!$R$95/1000000</f>
        <v>1.1729037019746125</v>
      </c>
      <c r="H17" s="2">
        <f>(C20-$B$6)*$B$2*Output!$R$98*$D$2/Output!$R$95/1000000</f>
        <v>2.8350710045889937</v>
      </c>
      <c r="I17" s="2">
        <f>(D20-$B$6)*$B$2*Output!$R$98*$D$2/Output!$R$95/1000000</f>
        <v>4.4972383072033777</v>
      </c>
      <c r="K17" s="2">
        <v>2035</v>
      </c>
      <c r="L17" s="2">
        <f>(B20-$B$6)*$B$2*Output!$R$101*$E$2/Output!$R$95/1000000</f>
        <v>0.99739979210193019</v>
      </c>
      <c r="M17" s="2">
        <f>(C20-$B$6)*$B$2*Output!$R$101*$E$2/Output!$R$95/1000000</f>
        <v>2.410853700786153</v>
      </c>
      <c r="N17" s="2">
        <f>(D20-$B$6)*$B$2*Output!$R$101*$E$2/Output!$R$95/1000000</f>
        <v>3.8243076094703761</v>
      </c>
      <c r="P17" s="2">
        <v>2035</v>
      </c>
      <c r="Q17" s="2">
        <f t="shared" si="3"/>
        <v>99.982871674335897</v>
      </c>
      <c r="R17" s="2">
        <f t="shared" si="0"/>
        <v>99.95859846007329</v>
      </c>
      <c r="S17" s="2">
        <f t="shared" si="0"/>
        <v>99.934325245810697</v>
      </c>
      <c r="U17" s="2">
        <v>2035</v>
      </c>
      <c r="V17" s="2">
        <f t="shared" si="4"/>
        <v>1.7128325664103272E-2</v>
      </c>
      <c r="W17" s="2">
        <f t="shared" si="1"/>
        <v>4.1401539926710029E-2</v>
      </c>
      <c r="X17" s="2">
        <f t="shared" si="1"/>
        <v>6.5674754189302575E-2</v>
      </c>
      <c r="Z17" s="2">
        <v>2035</v>
      </c>
      <c r="AA17" s="2">
        <f t="shared" si="5"/>
        <v>3.5466767536375441</v>
      </c>
      <c r="AB17" s="2">
        <f t="shared" si="2"/>
        <v>8.5728098649242117</v>
      </c>
      <c r="AC17" s="2">
        <f t="shared" si="2"/>
        <v>13.598942976207937</v>
      </c>
    </row>
    <row r="18" spans="1:29" x14ac:dyDescent="0.25">
      <c r="A18" s="2">
        <v>2033</v>
      </c>
      <c r="B18" s="2">
        <v>5.7247086888705355E-3</v>
      </c>
      <c r="C18" s="2">
        <v>8.2853866020267224E-3</v>
      </c>
      <c r="D18" s="2">
        <v>1.0846064515182911E-2</v>
      </c>
      <c r="F18" s="2">
        <v>2036</v>
      </c>
      <c r="G18" s="2">
        <f>(B21-$B$6)*$B$2*Output!$R$98*$D$2/Output!$R$95/1000000</f>
        <v>1.2706456771391634</v>
      </c>
      <c r="H18" s="2">
        <f>(C21-$B$6)*$B$2*Output!$R$98*$D$2/Output!$R$95/1000000</f>
        <v>3.049750751048323</v>
      </c>
      <c r="I18" s="2">
        <f>(D21-$B$6)*$B$2*Output!$R$98*$D$2/Output!$R$95/1000000</f>
        <v>4.8288558249574853</v>
      </c>
      <c r="K18" s="2">
        <v>2036</v>
      </c>
      <c r="L18" s="2">
        <f>(B21-$B$6)*$B$2*Output!$R$101*$E$2/Output!$R$95/1000000</f>
        <v>1.0805164414437576</v>
      </c>
      <c r="M18" s="2">
        <f>(C21-$B$6)*$B$2*Output!$R$101*$E$2/Output!$R$95/1000000</f>
        <v>2.5934104905094273</v>
      </c>
      <c r="N18" s="2">
        <f>(D21-$B$6)*$B$2*Output!$R$101*$E$2/Output!$R$95/1000000</f>
        <v>4.1063045395750981</v>
      </c>
      <c r="P18" s="2">
        <v>2036</v>
      </c>
      <c r="Q18" s="2">
        <f t="shared" si="3"/>
        <v>99.981444313863889</v>
      </c>
      <c r="R18" s="2">
        <f t="shared" si="0"/>
        <v>99.955463416160782</v>
      </c>
      <c r="S18" s="2">
        <f t="shared" si="0"/>
        <v>99.929482518457675</v>
      </c>
      <c r="U18" s="2">
        <v>2036</v>
      </c>
      <c r="V18" s="2">
        <f t="shared" si="4"/>
        <v>1.8555686136110694E-2</v>
      </c>
      <c r="W18" s="2">
        <f t="shared" si="1"/>
        <v>4.4536583839217769E-2</v>
      </c>
      <c r="X18" s="2">
        <f t="shared" si="1"/>
        <v>7.0517481542324845E-2</v>
      </c>
      <c r="Z18" s="2">
        <v>2036</v>
      </c>
      <c r="AA18" s="2">
        <f t="shared" si="5"/>
        <v>3.8422331497737612</v>
      </c>
      <c r="AB18" s="2">
        <f t="shared" si="2"/>
        <v>9.2219677326676273</v>
      </c>
      <c r="AC18" s="2">
        <f t="shared" si="2"/>
        <v>14.601702315561495</v>
      </c>
    </row>
    <row r="19" spans="1:29" x14ac:dyDescent="0.25">
      <c r="A19" s="2">
        <v>2034</v>
      </c>
      <c r="B19" s="2">
        <v>5.897179557757589E-3</v>
      </c>
      <c r="C19" s="2">
        <v>8.6374921509619878E-3</v>
      </c>
      <c r="D19" s="2">
        <v>1.1377804744166387E-2</v>
      </c>
      <c r="F19" s="2">
        <v>2037</v>
      </c>
      <c r="G19" s="2">
        <f>(B22-$B$6)*$B$2*Output!$R$98*$D$2/Output!$R$95/1000000</f>
        <v>1.3683876523037146</v>
      </c>
      <c r="H19" s="2">
        <f>(C22-$B$6)*$B$2*Output!$R$98*$D$2/Output!$R$95/1000000</f>
        <v>3.2725594540788898</v>
      </c>
      <c r="I19" s="2">
        <f>(D22-$B$6)*$B$2*Output!$R$98*$D$2/Output!$R$95/1000000</f>
        <v>5.1767312558540661</v>
      </c>
      <c r="K19" s="2">
        <v>2037</v>
      </c>
      <c r="L19" s="2">
        <f>(B22-$B$6)*$B$2*Output!$R$101*$E$2/Output!$R$95/1000000</f>
        <v>1.1636330907855854</v>
      </c>
      <c r="M19" s="2">
        <f>(C22-$B$6)*$B$2*Output!$R$101*$E$2/Output!$R$95/1000000</f>
        <v>2.7828798848911309</v>
      </c>
      <c r="N19" s="2">
        <f>(D22-$B$6)*$B$2*Output!$R$101*$E$2/Output!$R$95/1000000</f>
        <v>4.4021266789966775</v>
      </c>
      <c r="P19" s="2">
        <v>2037</v>
      </c>
      <c r="Q19" s="2">
        <f t="shared" si="3"/>
        <v>99.980016953391868</v>
      </c>
      <c r="R19" s="2">
        <f t="shared" si="0"/>
        <v>99.952209662233741</v>
      </c>
      <c r="S19" s="2">
        <f t="shared" si="0"/>
        <v>99.924402371075644</v>
      </c>
      <c r="U19" s="2">
        <v>2037</v>
      </c>
      <c r="V19" s="2">
        <f t="shared" si="4"/>
        <v>1.9983046608132327E-2</v>
      </c>
      <c r="W19" s="2">
        <f t="shared" si="1"/>
        <v>4.7790337766258517E-2</v>
      </c>
      <c r="X19" s="2">
        <f t="shared" si="1"/>
        <v>7.5597628924356286E-2</v>
      </c>
      <c r="Z19" s="2">
        <v>2037</v>
      </c>
      <c r="AA19" s="2">
        <f t="shared" si="5"/>
        <v>4.1377895459129199</v>
      </c>
      <c r="AB19" s="2">
        <f t="shared" si="2"/>
        <v>9.8957062895703203</v>
      </c>
      <c r="AC19" s="2">
        <f t="shared" si="2"/>
        <v>15.653623033221836</v>
      </c>
    </row>
    <row r="20" spans="1:29" x14ac:dyDescent="0.25">
      <c r="A20" s="2">
        <v>2035</v>
      </c>
      <c r="B20" s="2">
        <v>6.0696504266446426E-3</v>
      </c>
      <c r="C20" s="2">
        <v>9.0026322743608084E-3</v>
      </c>
      <c r="D20" s="2">
        <v>1.1935614122076976E-2</v>
      </c>
      <c r="F20" s="2">
        <v>2038</v>
      </c>
      <c r="G20" s="2">
        <f>(B23-$B$6)*$B$2*Output!$R$98*$D$2/Output!$R$95/1000000</f>
        <v>1.4661296274682656</v>
      </c>
      <c r="H20" s="2">
        <f>(C23-$B$6)*$B$2*Output!$R$98*$D$2/Output!$R$95/1000000</f>
        <v>3.5038956447075496</v>
      </c>
      <c r="I20" s="2">
        <f>(D23-$B$6)*$B$2*Output!$R$98*$D$2/Output!$R$95/1000000</f>
        <v>5.541661661946832</v>
      </c>
      <c r="K20" s="2">
        <v>2038</v>
      </c>
      <c r="L20" s="2">
        <f>(B23-$B$6)*$B$2*Output!$R$101*$E$2/Output!$R$95/1000000</f>
        <v>1.2467497401274126</v>
      </c>
      <c r="M20" s="2">
        <f>(C23-$B$6)*$B$2*Output!$R$101*$E$2/Output!$R$95/1000000</f>
        <v>2.9796007819692374</v>
      </c>
      <c r="N20" s="2">
        <f>(D23-$B$6)*$B$2*Output!$R$101*$E$2/Output!$R$95/1000000</f>
        <v>4.7124518238110609</v>
      </c>
      <c r="P20" s="2">
        <v>2038</v>
      </c>
      <c r="Q20" s="2">
        <f t="shared" si="3"/>
        <v>99.97858959291986</v>
      </c>
      <c r="R20" s="2">
        <f t="shared" si="0"/>
        <v>99.948831378403383</v>
      </c>
      <c r="S20" s="2">
        <f t="shared" si="0"/>
        <v>99.919073163886893</v>
      </c>
      <c r="U20" s="2">
        <v>2038</v>
      </c>
      <c r="V20" s="2">
        <f t="shared" si="4"/>
        <v>2.1410407080139748E-2</v>
      </c>
      <c r="W20" s="2">
        <f t="shared" si="1"/>
        <v>5.1168621596616504E-2</v>
      </c>
      <c r="X20" s="2">
        <f t="shared" si="1"/>
        <v>8.092683611310747E-2</v>
      </c>
      <c r="Z20" s="2">
        <v>2038</v>
      </c>
      <c r="AA20" s="2">
        <f t="shared" si="5"/>
        <v>4.4333459420491375</v>
      </c>
      <c r="AB20" s="2">
        <f t="shared" si="2"/>
        <v>10.595230630903396</v>
      </c>
      <c r="AC20" s="2">
        <f t="shared" si="2"/>
        <v>16.757115319760597</v>
      </c>
    </row>
    <row r="21" spans="1:29" x14ac:dyDescent="0.25">
      <c r="A21" s="2">
        <v>2036</v>
      </c>
      <c r="B21" s="2">
        <v>6.2421212955316961E-3</v>
      </c>
      <c r="C21" s="2">
        <v>9.381446006556814E-3</v>
      </c>
      <c r="D21" s="2">
        <v>1.2520770717581935E-2</v>
      </c>
      <c r="F21" s="2">
        <v>2039</v>
      </c>
      <c r="G21" s="2">
        <f>(B24-$B$6)*$B$2*Output!$R$98*$D$2/Output!$R$95/1000000</f>
        <v>1.5638716026328165</v>
      </c>
      <c r="H21" s="2">
        <f>(C24-$B$6)*$B$2*Output!$R$98*$D$2/Output!$R$95/1000000</f>
        <v>3.7441773923825989</v>
      </c>
      <c r="I21" s="2">
        <f>(D24-$B$6)*$B$2*Output!$R$98*$D$2/Output!$R$95/1000000</f>
        <v>5.9244831821323816</v>
      </c>
      <c r="K21" s="2">
        <v>2039</v>
      </c>
      <c r="L21" s="2">
        <f>(B24-$B$6)*$B$2*Output!$R$101*$E$2/Output!$R$95/1000000</f>
        <v>1.3298663894692402</v>
      </c>
      <c r="M21" s="2">
        <f>(C24-$B$6)*$B$2*Output!$R$101*$E$2/Output!$R$95/1000000</f>
        <v>3.1839286946303655</v>
      </c>
      <c r="N21" s="2">
        <f>(D24-$B$6)*$B$2*Output!$R$101*$E$2/Output!$R$95/1000000</f>
        <v>5.0379909997914911</v>
      </c>
      <c r="P21" s="2">
        <v>2039</v>
      </c>
      <c r="Q21" s="2">
        <f t="shared" si="3"/>
        <v>99.977162232447853</v>
      </c>
      <c r="R21" s="2">
        <f t="shared" si="0"/>
        <v>99.945322459454275</v>
      </c>
      <c r="S21" s="2">
        <f t="shared" si="0"/>
        <v>99.913482686460711</v>
      </c>
      <c r="U21" s="2">
        <v>2039</v>
      </c>
      <c r="V21" s="2">
        <f t="shared" si="4"/>
        <v>2.283776755214717E-2</v>
      </c>
      <c r="W21" s="2">
        <f t="shared" si="1"/>
        <v>5.4677540545725378E-2</v>
      </c>
      <c r="X21" s="2">
        <f t="shared" si="1"/>
        <v>8.6517313539289376E-2</v>
      </c>
      <c r="Z21" s="2">
        <v>2039</v>
      </c>
      <c r="AA21" s="2">
        <f t="shared" si="5"/>
        <v>4.7289023381853541</v>
      </c>
      <c r="AB21" s="2">
        <f t="shared" si="2"/>
        <v>11.321804933100626</v>
      </c>
      <c r="AC21" s="2">
        <f t="shared" si="2"/>
        <v>17.914707528012954</v>
      </c>
    </row>
    <row r="22" spans="1:29" x14ac:dyDescent="0.25">
      <c r="A22" s="2">
        <v>2037</v>
      </c>
      <c r="B22" s="2">
        <v>6.4145921644187497E-3</v>
      </c>
      <c r="C22" s="2">
        <v>9.7746037112439229E-3</v>
      </c>
      <c r="D22" s="2">
        <v>1.3134615258069098E-2</v>
      </c>
      <c r="F22" s="2">
        <v>2040</v>
      </c>
      <c r="G22" s="2">
        <f>(B25-$B$6)*$B$2*Output!$R$98*$D$2/Output!$R$95/1000000</f>
        <v>1.6616135777973675</v>
      </c>
      <c r="H22" s="2">
        <f>(C25-$B$6)*$B$2*Output!$R$98*$D$2/Output!$R$95/1000000</f>
        <v>3.9938432628663554</v>
      </c>
      <c r="I22" s="2">
        <f>(D25-$B$6)*$B$2*Output!$R$98*$D$2/Output!$R$95/1000000</f>
        <v>6.3260729479353426</v>
      </c>
      <c r="K22" s="2">
        <v>2040</v>
      </c>
      <c r="L22" s="2">
        <f>(B25-$B$6)*$B$2*Output!$R$101*$E$2/Output!$R$95/1000000</f>
        <v>1.4129830388110676</v>
      </c>
      <c r="M22" s="2">
        <f>(C25-$B$6)*$B$2*Output!$R$101*$E$2/Output!$R$95/1000000</f>
        <v>3.3962365651709909</v>
      </c>
      <c r="N22" s="2">
        <f>(D25-$B$6)*$B$2*Output!$R$101*$E$2/Output!$R$95/1000000</f>
        <v>5.3794900915309132</v>
      </c>
      <c r="P22" s="2">
        <v>2040</v>
      </c>
      <c r="Q22" s="2">
        <f t="shared" si="3"/>
        <v>99.975734871975845</v>
      </c>
      <c r="R22" s="2">
        <f t="shared" si="3"/>
        <v>99.941676500856275</v>
      </c>
      <c r="S22" s="2">
        <f t="shared" si="3"/>
        <v>99.90761812973669</v>
      </c>
      <c r="U22" s="2">
        <v>2040</v>
      </c>
      <c r="V22" s="2">
        <f t="shared" si="4"/>
        <v>2.4265128024154592E-2</v>
      </c>
      <c r="W22" s="2">
        <f t="shared" si="4"/>
        <v>5.8323499143725144E-2</v>
      </c>
      <c r="X22" s="2">
        <f t="shared" si="4"/>
        <v>9.2381870263309906E-2</v>
      </c>
      <c r="Z22" s="2">
        <v>2040</v>
      </c>
      <c r="AA22" s="2">
        <f t="shared" si="5"/>
        <v>5.0244587343215708</v>
      </c>
      <c r="AB22" s="2">
        <f t="shared" si="5"/>
        <v>12.076755350195448</v>
      </c>
      <c r="AC22" s="2">
        <f t="shared" si="5"/>
        <v>19.129051966072264</v>
      </c>
    </row>
    <row r="23" spans="1:29" x14ac:dyDescent="0.25">
      <c r="A23" s="2">
        <v>2038</v>
      </c>
      <c r="B23" s="2">
        <v>6.5870630333058032E-3</v>
      </c>
      <c r="C23" s="2">
        <v>1.0182808617432645E-2</v>
      </c>
      <c r="D23" s="2">
        <v>1.3778554201559486E-2</v>
      </c>
      <c r="F23" s="2">
        <v>2041</v>
      </c>
      <c r="G23" s="2">
        <f>(B26-$B$6)*$B$2*Output!$R$98*$D$2/Output!$R$95/1000000</f>
        <v>1.7593555529619185</v>
      </c>
      <c r="H23" s="2">
        <f>(C26-$B$6)*$B$2*Output!$R$98*$D$2/Output!$R$95/1000000</f>
        <v>4.1627420494180152</v>
      </c>
      <c r="I23" s="2">
        <f>(D26-$B$6)*$B$2*Output!$R$98*$D$2/Output!$R$95/1000000</f>
        <v>6.5661285458741103</v>
      </c>
      <c r="K23" s="2">
        <v>2041</v>
      </c>
      <c r="L23" s="2">
        <f>(B26-$B$6)*$B$2*Output!$R$101*$E$2/Output!$R$95/1000000</f>
        <v>1.4960996881528954</v>
      </c>
      <c r="M23" s="2">
        <f>(C26-$B$6)*$B$2*Output!$R$101*$E$2/Output!$R$95/1000000</f>
        <v>3.5398626909213724</v>
      </c>
      <c r="N23" s="2">
        <f>(D26-$B$6)*$B$2*Output!$R$101*$E$2/Output!$R$95/1000000</f>
        <v>5.5836256936898483</v>
      </c>
      <c r="P23" s="2">
        <v>2041</v>
      </c>
      <c r="Q23" s="2">
        <f t="shared" si="3"/>
        <v>99.974307511503838</v>
      </c>
      <c r="R23" s="2">
        <f t="shared" si="3"/>
        <v>99.939210012417803</v>
      </c>
      <c r="S23" s="2">
        <f t="shared" si="3"/>
        <v>99.904112513331796</v>
      </c>
      <c r="U23" s="2">
        <v>2041</v>
      </c>
      <c r="V23" s="2">
        <f t="shared" si="4"/>
        <v>2.5692488496162014E-2</v>
      </c>
      <c r="W23" s="2">
        <f t="shared" si="4"/>
        <v>6.0789987582197114E-2</v>
      </c>
      <c r="X23" s="2">
        <f t="shared" si="4"/>
        <v>9.5887486668203792E-2</v>
      </c>
      <c r="Z23" s="2">
        <v>2041</v>
      </c>
      <c r="AA23" s="2">
        <f t="shared" si="5"/>
        <v>5.3200151304577883</v>
      </c>
      <c r="AB23" s="2">
        <f t="shared" si="5"/>
        <v>12.587478778707645</v>
      </c>
      <c r="AC23" s="2">
        <f t="shared" si="5"/>
        <v>19.85494242695162</v>
      </c>
    </row>
    <row r="24" spans="1:29" x14ac:dyDescent="0.25">
      <c r="A24" s="2">
        <v>2039</v>
      </c>
      <c r="B24" s="2">
        <v>6.7595339021928567E-3</v>
      </c>
      <c r="C24" s="2">
        <v>1.0606798430708339E-2</v>
      </c>
      <c r="D24" s="2">
        <v>1.4454062959223822E-2</v>
      </c>
      <c r="F24" s="2">
        <v>2042</v>
      </c>
      <c r="G24" s="2">
        <f>(B27-$B$6)*$B$2*Output!$R$98*$D$2/Output!$R$95/1000000</f>
        <v>1.8570975281264697</v>
      </c>
      <c r="H24" s="2">
        <f>(C27-$B$6)*$B$2*Output!$R$98*$D$2/Output!$R$95/1000000</f>
        <v>4.3349939790486145</v>
      </c>
      <c r="I24" s="2">
        <f>(D27-$B$6)*$B$2*Output!$R$98*$D$2/Output!$R$95/1000000</f>
        <v>6.8128904299707607</v>
      </c>
      <c r="K24" s="2">
        <v>2042</v>
      </c>
      <c r="L24" s="2">
        <f>(B27-$B$6)*$B$2*Output!$R$101*$E$2/Output!$R$95/1000000</f>
        <v>1.5792163374947228</v>
      </c>
      <c r="M24" s="2">
        <f>(C27-$B$6)*$B$2*Output!$R$101*$E$2/Output!$R$95/1000000</f>
        <v>3.6863402222937083</v>
      </c>
      <c r="N24" s="2">
        <f>(D27-$B$6)*$B$2*Output!$R$101*$E$2/Output!$R$95/1000000</f>
        <v>5.7934641070926967</v>
      </c>
      <c r="P24" s="2">
        <v>2042</v>
      </c>
      <c r="Q24" s="2">
        <f t="shared" si="3"/>
        <v>99.972880151031816</v>
      </c>
      <c r="R24" s="2">
        <f t="shared" si="3"/>
        <v>99.936694556850554</v>
      </c>
      <c r="S24" s="2">
        <f t="shared" si="3"/>
        <v>99.900508962669292</v>
      </c>
      <c r="U24" s="2">
        <v>2042</v>
      </c>
      <c r="V24" s="2">
        <f t="shared" si="4"/>
        <v>2.7119848968183646E-2</v>
      </c>
      <c r="W24" s="2">
        <f t="shared" si="4"/>
        <v>6.330544314944575E-2</v>
      </c>
      <c r="X24" s="2">
        <f t="shared" si="4"/>
        <v>9.9491037330707854E-2</v>
      </c>
      <c r="Z24" s="2">
        <v>2042</v>
      </c>
      <c r="AA24" s="2">
        <f t="shared" si="5"/>
        <v>5.6155715265969466</v>
      </c>
      <c r="AB24" s="2">
        <f t="shared" si="5"/>
        <v>13.108341585739986</v>
      </c>
      <c r="AC24" s="2">
        <f t="shared" si="5"/>
        <v>20.601111644883019</v>
      </c>
    </row>
    <row r="25" spans="1:29" x14ac:dyDescent="0.25">
      <c r="A25" s="2">
        <v>2040</v>
      </c>
      <c r="B25" s="2">
        <v>6.9320047710799103E-3</v>
      </c>
      <c r="C25" s="2">
        <v>1.1047347023483176E-2</v>
      </c>
      <c r="D25" s="2">
        <v>1.5162689275886442E-2</v>
      </c>
      <c r="F25" s="2">
        <v>2043</v>
      </c>
      <c r="G25" s="2">
        <f>(B28-$B$6)*$B$2*Output!$R$98*$D$2/Output!$R$95/1000000</f>
        <v>1.9548395032910209</v>
      </c>
      <c r="H25" s="2">
        <f>(C28-$B$6)*$B$2*Output!$R$98*$D$2/Output!$R$95/1000000</f>
        <v>4.5106927264618859</v>
      </c>
      <c r="I25" s="2">
        <f>(D28-$B$6)*$B$2*Output!$R$98*$D$2/Output!$R$95/1000000</f>
        <v>7.0665459496327525</v>
      </c>
      <c r="K25" s="2">
        <v>2043</v>
      </c>
      <c r="L25" s="2">
        <f>(B28-$B$6)*$B$2*Output!$R$101*$E$2/Output!$R$95/1000000</f>
        <v>1.6623329868365504</v>
      </c>
      <c r="M25" s="2">
        <f>(C28-$B$6)*$B$2*Output!$R$101*$E$2/Output!$R$95/1000000</f>
        <v>3.8357488172598102</v>
      </c>
      <c r="N25" s="2">
        <f>(D28-$B$6)*$B$2*Output!$R$101*$E$2/Output!$R$95/1000000</f>
        <v>6.0091646476830727</v>
      </c>
      <c r="P25" s="2">
        <v>2043</v>
      </c>
      <c r="Q25" s="2">
        <f t="shared" si="3"/>
        <v>99.971452790559809</v>
      </c>
      <c r="R25" s="2">
        <f t="shared" si="3"/>
        <v>99.934128766189829</v>
      </c>
      <c r="S25" s="2">
        <f t="shared" si="3"/>
        <v>99.896804741819835</v>
      </c>
      <c r="U25" s="2">
        <v>2043</v>
      </c>
      <c r="V25" s="2">
        <f t="shared" si="4"/>
        <v>2.8547209440191068E-2</v>
      </c>
      <c r="W25" s="2">
        <f t="shared" si="4"/>
        <v>6.5871233810170793E-2</v>
      </c>
      <c r="X25" s="2">
        <f t="shared" si="4"/>
        <v>0.10319525818016473</v>
      </c>
      <c r="Z25" s="2">
        <v>2043</v>
      </c>
      <c r="AA25" s="2">
        <f t="shared" si="5"/>
        <v>5.9111279227331641</v>
      </c>
      <c r="AB25" s="2">
        <f t="shared" si="5"/>
        <v>13.639627028903016</v>
      </c>
      <c r="AC25" s="2">
        <f t="shared" si="5"/>
        <v>21.368126135075808</v>
      </c>
    </row>
    <row r="26" spans="1:29" x14ac:dyDescent="0.25">
      <c r="A26" s="2">
        <v>2041</v>
      </c>
      <c r="B26" s="2">
        <v>7.1044756399669638E-3</v>
      </c>
      <c r="C26" s="2">
        <v>1.134537783799754E-2</v>
      </c>
      <c r="D26" s="2">
        <v>1.5586280036028112E-2</v>
      </c>
      <c r="F26" s="2">
        <v>2044</v>
      </c>
      <c r="G26" s="2">
        <f>(B29-$B$6)*$B$2*Output!$R$98*$D$2/Output!$R$95/1000000</f>
        <v>2.052581478455572</v>
      </c>
      <c r="H26" s="2">
        <f>(C29-$B$6)*$B$2*Output!$R$98*$D$2/Output!$R$95/1000000</f>
        <v>4.6899345832943631</v>
      </c>
      <c r="I26" s="2">
        <f>(D29-$B$6)*$B$2*Output!$R$98*$D$2/Output!$R$95/1000000</f>
        <v>7.3272876881331568</v>
      </c>
      <c r="K26" s="2">
        <v>2044</v>
      </c>
      <c r="L26" s="2">
        <f>(B29-$B$6)*$B$2*Output!$R$101*$E$2/Output!$R$95/1000000</f>
        <v>1.7454496361783778</v>
      </c>
      <c r="M26" s="2">
        <f>(C29-$B$6)*$B$2*Output!$R$101*$E$2/Output!$R$95/1000000</f>
        <v>3.9881703591474378</v>
      </c>
      <c r="N26" s="2">
        <f>(D29-$B$6)*$B$2*Output!$R$101*$E$2/Output!$R$95/1000000</f>
        <v>6.2308910821165009</v>
      </c>
      <c r="P26" s="2">
        <v>2044</v>
      </c>
      <c r="Q26" s="2">
        <f t="shared" si="3"/>
        <v>99.970025430087802</v>
      </c>
      <c r="R26" s="2">
        <f t="shared" si="3"/>
        <v>99.931511234254927</v>
      </c>
      <c r="S26" s="2">
        <f t="shared" si="3"/>
        <v>99.892997038422067</v>
      </c>
      <c r="U26" s="2">
        <v>2044</v>
      </c>
      <c r="V26" s="2">
        <f t="shared" si="4"/>
        <v>2.997456991219849E-2</v>
      </c>
      <c r="W26" s="2">
        <f t="shared" si="4"/>
        <v>6.848876574507301E-2</v>
      </c>
      <c r="X26" s="2">
        <f t="shared" si="4"/>
        <v>0.10700296157793332</v>
      </c>
      <c r="Z26" s="2">
        <v>2044</v>
      </c>
      <c r="AA26" s="2">
        <f t="shared" si="5"/>
        <v>6.2066843188693799</v>
      </c>
      <c r="AB26" s="2">
        <f t="shared" si="5"/>
        <v>14.181626279003542</v>
      </c>
      <c r="AC26" s="2">
        <f t="shared" si="5"/>
        <v>22.156568239134764</v>
      </c>
    </row>
    <row r="27" spans="1:29" x14ac:dyDescent="0.25">
      <c r="A27" s="2">
        <v>2042</v>
      </c>
      <c r="B27" s="2">
        <v>7.2769465088540174E-3</v>
      </c>
      <c r="C27" s="2">
        <v>1.16493254502782E-2</v>
      </c>
      <c r="D27" s="2">
        <v>1.6021704391702387E-2</v>
      </c>
      <c r="F27" s="2">
        <v>2045</v>
      </c>
      <c r="G27" s="2">
        <f>(B30-$B$6)*$B$2*Output!$R$98*$D$2/Output!$R$95/1000000</f>
        <v>2.150323453620123</v>
      </c>
      <c r="H27" s="2">
        <f>(C30-$B$6)*$B$2*Output!$R$98*$D$2/Output!$R$95/1000000</f>
        <v>4.8728185312230297</v>
      </c>
      <c r="I27" s="2">
        <f>(D30-$B$6)*$B$2*Output!$R$98*$D$2/Output!$R$95/1000000</f>
        <v>7.5953136088259416</v>
      </c>
      <c r="K27" s="2">
        <v>2045</v>
      </c>
      <c r="L27" s="2">
        <f>(B30-$B$6)*$B$2*Output!$R$101*$E$2/Output!$R$95/1000000</f>
        <v>1.8285662855202056</v>
      </c>
      <c r="M27" s="2">
        <f>(C30-$B$6)*$B$2*Output!$R$101*$E$2/Output!$R$95/1000000</f>
        <v>4.1436890188087077</v>
      </c>
      <c r="N27" s="2">
        <f>(D30-$B$6)*$B$2*Output!$R$101*$E$2/Output!$R$95/1000000</f>
        <v>6.4588117520972146</v>
      </c>
      <c r="P27" s="2">
        <v>2045</v>
      </c>
      <c r="Q27" s="2">
        <f t="shared" si="3"/>
        <v>99.968598069615794</v>
      </c>
      <c r="R27" s="2">
        <f t="shared" si="3"/>
        <v>99.928840515581626</v>
      </c>
      <c r="S27" s="2">
        <f t="shared" si="3"/>
        <v>99.889082961547444</v>
      </c>
      <c r="U27" s="2">
        <v>2045</v>
      </c>
      <c r="V27" s="2">
        <f t="shared" si="4"/>
        <v>3.1401930384205912E-2</v>
      </c>
      <c r="W27" s="2">
        <f t="shared" si="4"/>
        <v>7.1159484418373609E-2</v>
      </c>
      <c r="X27" s="2">
        <f t="shared" si="4"/>
        <v>0.11091703845255552</v>
      </c>
      <c r="Z27" s="2">
        <v>2045</v>
      </c>
      <c r="AA27" s="2">
        <f t="shared" si="5"/>
        <v>6.5022407150055974</v>
      </c>
      <c r="AB27" s="2">
        <f t="shared" si="5"/>
        <v>14.734638641090532</v>
      </c>
      <c r="AC27" s="2">
        <f t="shared" si="5"/>
        <v>22.967036567178408</v>
      </c>
    </row>
    <row r="28" spans="1:29" x14ac:dyDescent="0.25">
      <c r="A28" s="2">
        <v>2043</v>
      </c>
      <c r="B28" s="2">
        <v>7.4494173777410709E-3</v>
      </c>
      <c r="C28" s="2">
        <v>1.195935515427915E-2</v>
      </c>
      <c r="D28" s="2">
        <v>1.6469292930817232E-2</v>
      </c>
      <c r="F28" s="2">
        <v>2046</v>
      </c>
      <c r="G28" s="2">
        <f>(B31-$B$6)*$B$2*Output!$R$98*$D$2/Output!$R$95/1000000</f>
        <v>2.248065428784674</v>
      </c>
      <c r="H28" s="2">
        <f>(C31-$B$6)*$B$2*Output!$R$98*$D$2/Output!$R$95/1000000</f>
        <v>5.0594463171153414</v>
      </c>
      <c r="I28" s="2">
        <f>(D31-$B$6)*$B$2*Output!$R$98*$D$2/Output!$R$95/1000000</f>
        <v>7.8708272054460098</v>
      </c>
      <c r="K28" s="2">
        <v>2046</v>
      </c>
      <c r="L28" s="2">
        <f>(B31-$B$6)*$B$2*Output!$R$101*$E$2/Output!$R$95/1000000</f>
        <v>1.911682934862033</v>
      </c>
      <c r="M28" s="2">
        <f>(C31-$B$6)*$B$2*Output!$R$101*$E$2/Output!$R$95/1000000</f>
        <v>4.3023913185252649</v>
      </c>
      <c r="N28" s="2">
        <f>(D31-$B$6)*$B$2*Output!$R$101*$E$2/Output!$R$95/1000000</f>
        <v>6.6930997021884977</v>
      </c>
      <c r="P28" s="2">
        <v>2046</v>
      </c>
      <c r="Q28" s="2">
        <f t="shared" si="3"/>
        <v>99.967170709143787</v>
      </c>
      <c r="R28" s="2">
        <f t="shared" si="3"/>
        <v>99.926115124324554</v>
      </c>
      <c r="S28" s="2">
        <f t="shared" si="3"/>
        <v>99.885059539505349</v>
      </c>
      <c r="U28" s="2">
        <v>2046</v>
      </c>
      <c r="V28" s="2">
        <f t="shared" si="4"/>
        <v>3.2829290856213333E-2</v>
      </c>
      <c r="W28" s="2">
        <f t="shared" si="4"/>
        <v>7.3884875675446438E-2</v>
      </c>
      <c r="X28" s="2">
        <f t="shared" si="4"/>
        <v>0.11494046049465112</v>
      </c>
      <c r="Z28" s="2">
        <v>2046</v>
      </c>
      <c r="AA28" s="2">
        <f t="shared" si="5"/>
        <v>6.7977971111418141</v>
      </c>
      <c r="AB28" s="2">
        <f t="shared" si="5"/>
        <v>15.298971781736316</v>
      </c>
      <c r="AC28" s="2">
        <f t="shared" si="5"/>
        <v>23.800146452324935</v>
      </c>
    </row>
    <row r="29" spans="1:29" x14ac:dyDescent="0.25">
      <c r="A29" s="2">
        <v>2044</v>
      </c>
      <c r="B29" s="2">
        <v>7.6218882466281244E-3</v>
      </c>
      <c r="C29" s="2">
        <v>1.2275636861670285E-2</v>
      </c>
      <c r="D29" s="2">
        <v>1.6929385476712452E-2</v>
      </c>
      <c r="F29" s="2">
        <v>2047</v>
      </c>
      <c r="G29" s="2">
        <f>(B32-$B$6)*$B$2*Output!$R$98*$D$2/Output!$R$95/1000000</f>
        <v>2.3458074039492249</v>
      </c>
      <c r="H29" s="2">
        <f>(C32-$B$6)*$B$2*Output!$R$98*$D$2/Output!$R$95/1000000</f>
        <v>5.2499225302786403</v>
      </c>
      <c r="I29" s="2">
        <f>(D32-$B$6)*$B$2*Output!$R$98*$D$2/Output!$R$95/1000000</f>
        <v>8.1540376566080521</v>
      </c>
      <c r="K29" s="2">
        <v>2047</v>
      </c>
      <c r="L29" s="2">
        <f>(B32-$B$6)*$B$2*Output!$R$101*$E$2/Output!$R$95/1000000</f>
        <v>1.9947995842038604</v>
      </c>
      <c r="M29" s="2">
        <f>(C32-$B$6)*$B$2*Output!$R$101*$E$2/Output!$R$95/1000000</f>
        <v>4.4643661976987215</v>
      </c>
      <c r="N29" s="2">
        <f>(D32-$B$6)*$B$2*Output!$R$101*$E$2/Output!$R$95/1000000</f>
        <v>6.9339328111935812</v>
      </c>
      <c r="P29" s="2">
        <v>2047</v>
      </c>
      <c r="Q29" s="2">
        <f t="shared" si="3"/>
        <v>99.965743348671765</v>
      </c>
      <c r="R29" s="2">
        <f t="shared" si="3"/>
        <v>99.923333533129281</v>
      </c>
      <c r="S29" s="2">
        <f t="shared" si="3"/>
        <v>99.880923717586782</v>
      </c>
      <c r="U29" s="2">
        <v>2047</v>
      </c>
      <c r="V29" s="2">
        <f t="shared" si="4"/>
        <v>3.4256651328234966E-2</v>
      </c>
      <c r="W29" s="2">
        <f t="shared" si="4"/>
        <v>7.6666466870719319E-2</v>
      </c>
      <c r="X29" s="2">
        <f t="shared" si="4"/>
        <v>0.11907628241321788</v>
      </c>
      <c r="Z29" s="2">
        <v>2047</v>
      </c>
      <c r="AA29" s="2">
        <f t="shared" si="5"/>
        <v>7.0933535072809732</v>
      </c>
      <c r="AB29" s="2">
        <f t="shared" si="5"/>
        <v>15.874941962585496</v>
      </c>
      <c r="AC29" s="2">
        <f t="shared" si="5"/>
        <v>24.656530417892963</v>
      </c>
    </row>
    <row r="30" spans="1:29" x14ac:dyDescent="0.25">
      <c r="A30" s="2">
        <v>2045</v>
      </c>
      <c r="B30" s="2">
        <v>7.794359115515178E-3</v>
      </c>
      <c r="C30" s="2">
        <v>1.2598345230839724E-2</v>
      </c>
      <c r="D30" s="2">
        <v>1.7402331346164274E-2</v>
      </c>
      <c r="F30" s="2">
        <v>2048</v>
      </c>
      <c r="G30" s="2">
        <f>(B33-$B$6)*$B$2*Output!$R$98*$D$2/Output!$R$95/1000000</f>
        <v>2.4435493791137759</v>
      </c>
      <c r="H30" s="2">
        <f>(C33-$B$6)*$B$2*Output!$R$98*$D$2/Output!$R$95/1000000</f>
        <v>5.4443546818676669</v>
      </c>
      <c r="I30" s="2">
        <f>(D33-$B$6)*$B$2*Output!$R$98*$D$2/Output!$R$95/1000000</f>
        <v>8.4451599846215544</v>
      </c>
      <c r="K30" s="2">
        <v>2048</v>
      </c>
      <c r="L30" s="2">
        <f>(B33-$B$6)*$B$2*Output!$R$101*$E$2/Output!$R$95/1000000</f>
        <v>2.0779162335456878</v>
      </c>
      <c r="M30" s="2">
        <f>(C33-$B$6)*$B$2*Output!$R$101*$E$2/Output!$R$95/1000000</f>
        <v>4.6297050803762554</v>
      </c>
      <c r="N30" s="2">
        <f>(D33-$B$6)*$B$2*Output!$R$101*$E$2/Output!$R$95/1000000</f>
        <v>7.1814939272068221</v>
      </c>
      <c r="P30" s="2">
        <v>2048</v>
      </c>
      <c r="Q30" s="2">
        <f t="shared" si="3"/>
        <v>99.964315988199758</v>
      </c>
      <c r="R30" s="2">
        <f t="shared" si="3"/>
        <v>99.920494171972535</v>
      </c>
      <c r="S30" s="2">
        <f t="shared" si="3"/>
        <v>99.876672355745285</v>
      </c>
      <c r="U30" s="2">
        <v>2048</v>
      </c>
      <c r="V30" s="2">
        <f t="shared" si="4"/>
        <v>3.5684011800242388E-2</v>
      </c>
      <c r="W30" s="2">
        <f t="shared" si="4"/>
        <v>7.9505828027464531E-2</v>
      </c>
      <c r="X30" s="2">
        <f t="shared" si="4"/>
        <v>0.1233276442547151</v>
      </c>
      <c r="Z30" s="2">
        <v>2048</v>
      </c>
      <c r="AA30" s="2">
        <f t="shared" si="5"/>
        <v>7.3889099034171899</v>
      </c>
      <c r="AB30" s="2">
        <f t="shared" si="5"/>
        <v>16.462874280506945</v>
      </c>
      <c r="AC30" s="2">
        <f t="shared" si="5"/>
        <v>25.536838657602583</v>
      </c>
    </row>
    <row r="31" spans="1:29" x14ac:dyDescent="0.25">
      <c r="A31" s="2">
        <v>2046</v>
      </c>
      <c r="B31" s="2">
        <v>7.9668299844022315E-3</v>
      </c>
      <c r="C31" s="2">
        <v>1.2927659799499962E-2</v>
      </c>
      <c r="D31" s="2">
        <v>1.7888489614597693E-2</v>
      </c>
      <c r="F31" s="2">
        <v>2049</v>
      </c>
      <c r="G31" s="2">
        <f>(B34-$B$6)*$B$2*Output!$R$98*$D$2/Output!$R$95/1000000</f>
        <v>2.5412913542783269</v>
      </c>
      <c r="H31" s="2">
        <f>(C34-$B$6)*$B$2*Output!$R$98*$D$2/Output!$R$95/1000000</f>
        <v>5.6428532865104266</v>
      </c>
      <c r="I31" s="2">
        <f>(D34-$B$6)*$B$2*Output!$R$98*$D$2/Output!$R$95/1000000</f>
        <v>8.7444152187425264</v>
      </c>
      <c r="K31" s="2">
        <v>2049</v>
      </c>
      <c r="L31" s="2">
        <f>(B34-$B$6)*$B$2*Output!$R$101*$E$2/Output!$R$95/1000000</f>
        <v>2.1610328828875152</v>
      </c>
      <c r="M31" s="2">
        <f>(C34-$B$6)*$B$2*Output!$R$101*$E$2/Output!$R$95/1000000</f>
        <v>4.7985019446626449</v>
      </c>
      <c r="N31" s="2">
        <f>(D34-$B$6)*$B$2*Output!$R$101*$E$2/Output!$R$95/1000000</f>
        <v>7.4359710064377742</v>
      </c>
      <c r="P31" s="2">
        <v>2049</v>
      </c>
      <c r="Q31" s="2">
        <f t="shared" si="3"/>
        <v>99.96288862772775</v>
      </c>
      <c r="R31" s="2">
        <f t="shared" si="3"/>
        <v>99.917595426970294</v>
      </c>
      <c r="S31" s="2">
        <f t="shared" si="3"/>
        <v>99.872302226212852</v>
      </c>
      <c r="U31" s="2">
        <v>2049</v>
      </c>
      <c r="V31" s="2">
        <f t="shared" si="4"/>
        <v>3.711137227224981E-2</v>
      </c>
      <c r="W31" s="2">
        <f t="shared" si="4"/>
        <v>8.240457302970583E-2</v>
      </c>
      <c r="X31" s="2">
        <f t="shared" si="4"/>
        <v>0.12769777378714764</v>
      </c>
      <c r="Z31" s="2">
        <v>2049</v>
      </c>
      <c r="AA31" s="2">
        <f t="shared" si="5"/>
        <v>7.6844662995534074</v>
      </c>
      <c r="AB31" s="2">
        <f t="shared" si="5"/>
        <v>17.063102914396037</v>
      </c>
      <c r="AC31" s="2">
        <f t="shared" si="5"/>
        <v>26.441739529235729</v>
      </c>
    </row>
    <row r="32" spans="1:29" x14ac:dyDescent="0.25">
      <c r="A32" s="2">
        <v>2047</v>
      </c>
      <c r="B32" s="2">
        <v>8.1393008532892851E-3</v>
      </c>
      <c r="C32" s="2">
        <v>1.3263765120998562E-2</v>
      </c>
      <c r="D32" s="2">
        <v>1.8388229388707836E-2</v>
      </c>
      <c r="F32" s="2">
        <v>2050</v>
      </c>
      <c r="G32" s="2">
        <f>(B35-$B$6)*$B$2*Output!$R$98*$D$2/Output!$R$95/1000000</f>
        <v>2.6390333294428783</v>
      </c>
      <c r="H32" s="2">
        <f>(C35-$B$6)*$B$2*Output!$R$98*$D$2/Output!$R$95/1000000</f>
        <v>5.8455319462143711</v>
      </c>
      <c r="I32" s="2">
        <f>(D35-$B$6)*$B$2*Output!$R$98*$D$2/Output!$R$95/1000000</f>
        <v>9.0520305629858662</v>
      </c>
      <c r="K32" s="2">
        <v>2050</v>
      </c>
      <c r="L32" s="2">
        <f>(B35-$B$6)*$B$2*Output!$R$101*$E$2/Output!$R$95/1000000</f>
        <v>2.244149532229343</v>
      </c>
      <c r="M32" s="2">
        <f>(C35-$B$6)*$B$2*Output!$R$101*$E$2/Output!$R$95/1000000</f>
        <v>4.9708533940713933</v>
      </c>
      <c r="N32" s="2">
        <f>(D35-$B$6)*$B$2*Output!$R$101*$E$2/Output!$R$95/1000000</f>
        <v>7.6975572559134458</v>
      </c>
      <c r="P32" s="2">
        <v>2050</v>
      </c>
      <c r="Q32" s="2">
        <f t="shared" si="3"/>
        <v>99.961461267255743</v>
      </c>
      <c r="R32" s="2">
        <f t="shared" si="3"/>
        <v>99.914635639152465</v>
      </c>
      <c r="S32" s="2">
        <f t="shared" si="3"/>
        <v>99.86781001104923</v>
      </c>
      <c r="U32" s="2">
        <v>2050</v>
      </c>
      <c r="V32" s="2">
        <f t="shared" si="4"/>
        <v>3.8538732744257231E-2</v>
      </c>
      <c r="W32" s="2">
        <f t="shared" si="4"/>
        <v>8.5364360847535181E-2</v>
      </c>
      <c r="X32" s="2">
        <f t="shared" si="4"/>
        <v>0.1321899889507705</v>
      </c>
      <c r="Z32" s="2">
        <v>2050</v>
      </c>
      <c r="AA32" s="2">
        <f t="shared" si="5"/>
        <v>7.9800226956896232</v>
      </c>
      <c r="AB32" s="2">
        <f t="shared" si="5"/>
        <v>17.675971378894872</v>
      </c>
      <c r="AC32" s="2">
        <f t="shared" si="5"/>
        <v>27.371920062091291</v>
      </c>
    </row>
    <row r="33" spans="1:29" x14ac:dyDescent="0.25">
      <c r="A33" s="2">
        <v>2048</v>
      </c>
      <c r="B33" s="2">
        <v>8.3117717221763386E-3</v>
      </c>
      <c r="C33" s="2">
        <v>1.3606850904436883E-2</v>
      </c>
      <c r="D33" s="2">
        <v>1.8901930086697424E-2</v>
      </c>
    </row>
    <row r="34" spans="1:29" x14ac:dyDescent="0.25">
      <c r="A34" s="2">
        <v>2049</v>
      </c>
      <c r="B34" s="2">
        <v>8.4842425910633922E-3</v>
      </c>
      <c r="C34" s="2">
        <v>1.3957112158703216E-2</v>
      </c>
      <c r="D34" s="2">
        <v>1.942998172634304E-2</v>
      </c>
    </row>
    <row r="35" spans="1:29" x14ac:dyDescent="0.25">
      <c r="A35" s="2">
        <v>2050</v>
      </c>
      <c r="B35" s="2">
        <v>8.6567134599504457E-3</v>
      </c>
      <c r="C35" s="2">
        <v>1.4314749340529686E-2</v>
      </c>
      <c r="D35" s="2">
        <v>1.9972785221108926E-2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Output!R112</f>
        <v>0.10285604821225242</v>
      </c>
      <c r="C39" s="2">
        <f>Output!R142</f>
        <v>0.10285604821225242</v>
      </c>
      <c r="D39" s="2">
        <f>Output!R172</f>
        <v>0.10285604821225242</v>
      </c>
      <c r="F39" s="2">
        <v>2024</v>
      </c>
      <c r="G39" s="2">
        <f>((G6*B39+L6*R39)*1000000)/10^9</f>
        <v>1.8342780240448075E-5</v>
      </c>
      <c r="H39" s="2">
        <f>((G6*C39+L6*S39)*1000000)/10^9</f>
        <v>1.8342780240448075E-5</v>
      </c>
      <c r="I39" s="2">
        <f>((G6*D39+L6*T39)*1000000)/10^9</f>
        <v>1.8342780240448075E-5</v>
      </c>
      <c r="J39" s="2">
        <f>((H6*B39+M6*R39)*1000000)/10^9</f>
        <v>3.6768143536545006E-5</v>
      </c>
      <c r="K39" s="2">
        <f>((H6*C39+M6*S39)*1000000)/10^9</f>
        <v>3.6768143536545006E-5</v>
      </c>
      <c r="L39" s="2">
        <f>((H6*D39+M6*T39)*1000000)/10^9</f>
        <v>3.6768143536545006E-5</v>
      </c>
      <c r="M39" s="2">
        <f>((I6*B39+N6*R39)*1000000)/10^9</f>
        <v>5.5193506832641934E-5</v>
      </c>
      <c r="N39" s="2">
        <f>((I6*C39+N6*S39)*1000000)/10^9</f>
        <v>5.5193506832641934E-5</v>
      </c>
      <c r="O39" s="2">
        <f>((I6*D39+N6*T39)*1000000)/10^9</f>
        <v>5.5193506832641934E-5</v>
      </c>
      <c r="Q39" s="2">
        <v>2024</v>
      </c>
      <c r="R39" s="2">
        <f>Output!R232</f>
        <v>9.9732448266422996E-2</v>
      </c>
      <c r="S39" s="2">
        <f>Output!R262</f>
        <v>9.9732448266422996E-2</v>
      </c>
      <c r="T39" s="2">
        <f>Output!R292</f>
        <v>9.9732448266422996E-2</v>
      </c>
      <c r="Z39" s="2">
        <v>2024</v>
      </c>
      <c r="AA39" s="2">
        <f>0.181/10^3*AA6</f>
        <v>5.3495707700655228E-5</v>
      </c>
      <c r="AB39" s="2">
        <f t="shared" ref="AB39:AC39" si="6">0.181/10^3*AB6</f>
        <v>1.0723226433255569E-4</v>
      </c>
      <c r="AC39" s="2">
        <f t="shared" si="6"/>
        <v>1.6096882096339096E-4</v>
      </c>
    </row>
    <row r="40" spans="1:29" x14ac:dyDescent="0.25">
      <c r="A40" s="2">
        <v>2025</v>
      </c>
      <c r="B40" s="2">
        <f>Output!R113</f>
        <v>9.9555174549757333E-2</v>
      </c>
      <c r="C40" s="2">
        <f>Output!R143</f>
        <v>9.6509453334592224E-2</v>
      </c>
      <c r="D40" s="2">
        <f>Output!R173</f>
        <v>9.4666555325577273E-2</v>
      </c>
      <c r="F40" s="2">
        <v>2025</v>
      </c>
      <c r="G40" s="2">
        <f>G39+((G7-G6)*B40+(L7-L6)*R40)*1000000/10^9</f>
        <v>3.6109714399009096E-5</v>
      </c>
      <c r="H40" s="2">
        <f>H39+((G7-G6)*C40+(L7-L6)*S40)*1000000/10^9</f>
        <v>3.5579609738529868E-5</v>
      </c>
      <c r="I40" s="2">
        <f>I39+((G7-G6)*D40+(L7-L6)*T40)*1000000/10^9</f>
        <v>3.5258855226100286E-5</v>
      </c>
      <c r="J40" s="2">
        <f>J39+((H7-H6)*B40+(M7-M6)*R40)*1000000/10^9</f>
        <v>7.5850040818876803E-5</v>
      </c>
      <c r="K40" s="2">
        <f>K39+((H7-H6)*C40+(M7-M6)*S40)*1000000/10^9</f>
        <v>7.4683970426267626E-5</v>
      </c>
      <c r="L40" s="2">
        <f>L39+((H7-H6)*D40+(M7-M6)*T40)*1000000/10^9</f>
        <v>7.3978407226914125E-5</v>
      </c>
      <c r="M40" s="2">
        <f>M39+((I7-I6)*B40+(N7-N6)*R40)*1000000/10^9</f>
        <v>1.1559036723874448E-4</v>
      </c>
      <c r="N40" s="2">
        <f>N39+((I7-I6)*C40+(N7-N6)*S40)*1000000/10^9</f>
        <v>1.1378833111400537E-4</v>
      </c>
      <c r="O40" s="2">
        <f>O39+((I7-I6)*D40+(N7-N6)*T40)*1000000/10^9</f>
        <v>1.1269795922772795E-4</v>
      </c>
      <c r="Q40" s="2">
        <v>2025</v>
      </c>
      <c r="R40" s="2">
        <f>Output!R233</f>
        <v>9.668598077343292E-2</v>
      </c>
      <c r="S40" s="2">
        <f>Output!R263</f>
        <v>9.3889791863644226E-2</v>
      </c>
      <c r="T40" s="2">
        <f>Output!R293</f>
        <v>9.2197880289787357E-2</v>
      </c>
      <c r="Z40" s="2">
        <v>2025</v>
      </c>
      <c r="AA40" s="2">
        <f t="shared" ref="AA40:AC55" si="7">0.181/10^3*AA7</f>
        <v>1.0699141540184307E-4</v>
      </c>
      <c r="AB40" s="2">
        <f t="shared" si="7"/>
        <v>2.2490668889811621E-4</v>
      </c>
      <c r="AC40" s="2">
        <f t="shared" si="7"/>
        <v>3.4282196239385682E-4</v>
      </c>
    </row>
    <row r="41" spans="1:29" x14ac:dyDescent="0.25">
      <c r="A41" s="2">
        <v>2026</v>
      </c>
      <c r="B41" s="2">
        <f>Output!R114</f>
        <v>9.6571970540970734E-2</v>
      </c>
      <c r="C41" s="2">
        <f>Output!R144</f>
        <v>9.2764819015999297E-2</v>
      </c>
      <c r="D41" s="2">
        <f>Output!R174</f>
        <v>9.0461196498715576E-2</v>
      </c>
      <c r="F41" s="2">
        <v>2026</v>
      </c>
      <c r="G41" s="2">
        <f t="shared" ref="G41:G65" si="8">G40+((G8-G7)*B41+(L8-L7)*R41)*1000000/10^9</f>
        <v>5.3356096580819509E-5</v>
      </c>
      <c r="H41" s="2">
        <f t="shared" ref="H41:H65" si="9">H40+((G8-G7)*C41+(L8-L7)*S41)*1000000/10^9</f>
        <v>5.2163361093694335E-5</v>
      </c>
      <c r="I41" s="2">
        <f t="shared" ref="I41:I65" si="10">I40+((G8-G7)*D41+(L8-L7)*T41)*1000000/10^9</f>
        <v>5.1441663439680862E-5</v>
      </c>
      <c r="J41" s="2">
        <f t="shared" ref="J41:J65" si="11">J40+((H8-H7)*B41+(M8-M7)*R41)*1000000/10^9</f>
        <v>1.1759007462018649E-4</v>
      </c>
      <c r="K41" s="2">
        <f t="shared" ref="K41:K65" si="12">K40+((H8-H7)*C41+(M8-M7)*S41)*1000000/10^9</f>
        <v>1.1482029205128317E-4</v>
      </c>
      <c r="L41" s="2">
        <f t="shared" ref="L41:L65" si="13">L40+((H8-H7)*D41+(M8-M7)*T41)*1000000/10^9</f>
        <v>1.1314435836461869E-4</v>
      </c>
      <c r="M41" s="2">
        <f t="shared" ref="M41:M65" si="14">M40+((I8-I7)*B41+(N8-N7)*R41)*1000000/10^9</f>
        <v>1.8182405265955315E-4</v>
      </c>
      <c r="N41" s="2">
        <f t="shared" ref="N41:N65" si="15">N40+((I8-I7)*C41+(N8-N7)*S41)*1000000/10^9</f>
        <v>1.7747722300887173E-4</v>
      </c>
      <c r="O41" s="2">
        <f t="shared" ref="O41:O65" si="16">O40+((I8-I7)*D41+(N8-N7)*T41)*1000000/10^9</f>
        <v>1.7484705328955625E-4</v>
      </c>
      <c r="Q41" s="2">
        <v>2026</v>
      </c>
      <c r="R41" s="2">
        <f>Output!R234</f>
        <v>9.3931205088583658E-2</v>
      </c>
      <c r="S41" s="2">
        <f>Output!R264</f>
        <v>9.0435968945825562E-2</v>
      </c>
      <c r="T41" s="2">
        <f>Output!R294</f>
        <v>8.8321079472982247E-2</v>
      </c>
      <c r="Z41" s="2">
        <v>2026</v>
      </c>
      <c r="AA41" s="2">
        <f t="shared" si="7"/>
        <v>1.604871231019657E-4</v>
      </c>
      <c r="AB41" s="2">
        <f t="shared" si="7"/>
        <v>3.5437805420286835E-4</v>
      </c>
      <c r="AC41" s="2">
        <f t="shared" si="7"/>
        <v>5.4826898530377095E-4</v>
      </c>
    </row>
    <row r="42" spans="1:29" x14ac:dyDescent="0.25">
      <c r="A42" s="2">
        <v>2027</v>
      </c>
      <c r="B42" s="2">
        <f>Output!R115</f>
        <v>9.3869219530681017E-2</v>
      </c>
      <c r="C42" s="2">
        <f>Output!R145</f>
        <v>8.9300637707933339E-2</v>
      </c>
      <c r="D42" s="2">
        <f>Output!R175</f>
        <v>8.6536290694410919E-2</v>
      </c>
      <c r="F42" s="2">
        <v>2027</v>
      </c>
      <c r="G42" s="2">
        <f t="shared" si="8"/>
        <v>7.0130743359249557E-5</v>
      </c>
      <c r="H42" s="2">
        <f t="shared" si="9"/>
        <v>6.8142850881405535E-5</v>
      </c>
      <c r="I42" s="2">
        <f t="shared" si="10"/>
        <v>6.6940021458747695E-5</v>
      </c>
      <c r="J42" s="2">
        <f t="shared" si="11"/>
        <v>1.6236750632025101E-4</v>
      </c>
      <c r="K42" s="2">
        <f t="shared" si="12"/>
        <v>1.574751700956412E-4</v>
      </c>
      <c r="L42" s="2">
        <f t="shared" si="13"/>
        <v>1.545149265100102E-4</v>
      </c>
      <c r="M42" s="2">
        <f t="shared" si="14"/>
        <v>2.5460426928125237E-4</v>
      </c>
      <c r="N42" s="2">
        <f t="shared" si="15"/>
        <v>2.4680748930987678E-4</v>
      </c>
      <c r="O42" s="2">
        <f t="shared" si="16"/>
        <v>2.4208983156127263E-4</v>
      </c>
      <c r="Q42" s="2">
        <v>2027</v>
      </c>
      <c r="R42" s="2">
        <f>Output!R235</f>
        <v>9.143395354030448E-2</v>
      </c>
      <c r="S42" s="2">
        <f>Output!R265</f>
        <v>8.7239670175621439E-2</v>
      </c>
      <c r="T42" s="2">
        <f>Output!R295</f>
        <v>8.470180281483615E-2</v>
      </c>
      <c r="Z42" s="2">
        <v>2027</v>
      </c>
      <c r="AA42" s="2">
        <f t="shared" si="7"/>
        <v>2.1398283080315355E-4</v>
      </c>
      <c r="AB42" s="2">
        <f t="shared" si="7"/>
        <v>4.9717691187487097E-4</v>
      </c>
      <c r="AC42" s="2">
        <f t="shared" si="7"/>
        <v>7.8037099294765396E-4</v>
      </c>
    </row>
    <row r="43" spans="1:29" x14ac:dyDescent="0.25">
      <c r="A43" s="2">
        <v>2028</v>
      </c>
      <c r="B43" s="2">
        <f>Output!R116</f>
        <v>9.1414082199672134E-2</v>
      </c>
      <c r="C43" s="2">
        <f>Output!R146</f>
        <v>8.6084070067118129E-2</v>
      </c>
      <c r="D43" s="2">
        <f>Output!R176</f>
        <v>8.285899854532694E-2</v>
      </c>
      <c r="F43" s="2">
        <v>2028</v>
      </c>
      <c r="G43" s="2">
        <f t="shared" si="8"/>
        <v>8.6476755644305893E-5</v>
      </c>
      <c r="H43" s="2">
        <f t="shared" si="9"/>
        <v>8.3561180009576305E-5</v>
      </c>
      <c r="I43" s="2">
        <f t="shared" si="10"/>
        <v>8.1797030189119802E-5</v>
      </c>
      <c r="J43" s="2">
        <f t="shared" si="11"/>
        <v>2.1060142426808452E-4</v>
      </c>
      <c r="K43" s="2">
        <f t="shared" si="12"/>
        <v>2.0297167463092559E-4</v>
      </c>
      <c r="L43" s="2">
        <f t="shared" si="13"/>
        <v>1.9835508321331489E-4</v>
      </c>
      <c r="M43" s="2">
        <f t="shared" si="14"/>
        <v>3.3472609289186302E-4</v>
      </c>
      <c r="N43" s="2">
        <f t="shared" si="15"/>
        <v>3.2238216925227481E-4</v>
      </c>
      <c r="O43" s="2">
        <f t="shared" si="16"/>
        <v>3.1491313623750993E-4</v>
      </c>
      <c r="Q43" s="2">
        <v>2028</v>
      </c>
      <c r="R43" s="2">
        <f>Output!R236</f>
        <v>8.9164077133656053E-2</v>
      </c>
      <c r="S43" s="2">
        <f>Output!R266</f>
        <v>8.4270746536003596E-2</v>
      </c>
      <c r="T43" s="2">
        <f>Output!R296</f>
        <v>8.1309901276231861E-2</v>
      </c>
      <c r="Z43" s="2">
        <v>2028</v>
      </c>
      <c r="AA43" s="2">
        <f t="shared" si="7"/>
        <v>2.6747853850380874E-4</v>
      </c>
      <c r="AB43" s="2">
        <f t="shared" si="7"/>
        <v>6.5503238945619792E-4</v>
      </c>
      <c r="AC43" s="2">
        <f t="shared" si="7"/>
        <v>1.042586240408587E-3</v>
      </c>
    </row>
    <row r="44" spans="1:29" x14ac:dyDescent="0.25">
      <c r="A44" s="2">
        <v>2029</v>
      </c>
      <c r="B44" s="2">
        <f>Output!R117</f>
        <v>8.9177580510510737E-2</v>
      </c>
      <c r="C44" s="2">
        <f>Output!R147</f>
        <v>8.3086138080180491E-2</v>
      </c>
      <c r="D44" s="2">
        <f>Output!R177</f>
        <v>7.9400342050120531E-2</v>
      </c>
      <c r="F44" s="2">
        <v>2029</v>
      </c>
      <c r="G44" s="2">
        <f t="shared" si="8"/>
        <v>1.0243219073722179E-4</v>
      </c>
      <c r="H44" s="2">
        <f t="shared" si="9"/>
        <v>9.8456405781533748E-5</v>
      </c>
      <c r="I44" s="2">
        <f t="shared" si="10"/>
        <v>9.6050746934124269E-5</v>
      </c>
      <c r="J44" s="2">
        <f t="shared" si="11"/>
        <v>2.6275619113947019E-4</v>
      </c>
      <c r="K44" s="2">
        <f t="shared" si="12"/>
        <v>2.5166085315279587E-4</v>
      </c>
      <c r="L44" s="2">
        <f t="shared" si="13"/>
        <v>2.4494731147643121E-4</v>
      </c>
      <c r="M44" s="2">
        <f t="shared" si="14"/>
        <v>4.2308019154171841E-4</v>
      </c>
      <c r="N44" s="2">
        <f t="shared" si="15"/>
        <v>4.0486530052405781E-4</v>
      </c>
      <c r="O44" s="2">
        <f t="shared" si="16"/>
        <v>3.9384387601873802E-4</v>
      </c>
      <c r="Q44" s="2">
        <v>2029</v>
      </c>
      <c r="R44" s="2">
        <f>Output!R237</f>
        <v>8.7094971834720605E-2</v>
      </c>
      <c r="S44" s="2">
        <f>Output!R267</f>
        <v>8.1502594015143204E-2</v>
      </c>
      <c r="T44" s="2">
        <f>Output!R297</f>
        <v>7.8118770856385022E-2</v>
      </c>
      <c r="Z44" s="2">
        <v>2029</v>
      </c>
      <c r="AA44" s="2">
        <f t="shared" si="7"/>
        <v>3.2097424620446401E-4</v>
      </c>
      <c r="AB44" s="2">
        <f t="shared" si="7"/>
        <v>8.298979539175629E-4</v>
      </c>
      <c r="AC44" s="2">
        <f t="shared" si="7"/>
        <v>1.3388216616311945E-3</v>
      </c>
    </row>
    <row r="45" spans="1:29" x14ac:dyDescent="0.25">
      <c r="A45" s="2">
        <v>2030</v>
      </c>
      <c r="B45" s="2">
        <f>Output!R118</f>
        <v>8.713124491305789E-2</v>
      </c>
      <c r="C45" s="2">
        <f>Output!R148</f>
        <v>8.0278372172921317E-2</v>
      </c>
      <c r="D45" s="2">
        <f>Output!R178</f>
        <v>7.613185165865273E-2</v>
      </c>
      <c r="F45" s="2">
        <v>2030</v>
      </c>
      <c r="G45" s="2">
        <f t="shared" si="8"/>
        <v>1.1803015083031469E-4</v>
      </c>
      <c r="H45" s="2">
        <f t="shared" si="9"/>
        <v>1.1286163038750147E-4</v>
      </c>
      <c r="I45" s="2">
        <f t="shared" si="10"/>
        <v>1.0973427388817234E-4</v>
      </c>
      <c r="J45" s="2">
        <f t="shared" si="11"/>
        <v>3.1934563010443956E-4</v>
      </c>
      <c r="K45" s="2">
        <f t="shared" si="12"/>
        <v>3.0392304473110781E-4</v>
      </c>
      <c r="L45" s="2">
        <f t="shared" si="13"/>
        <v>2.9459118213452526E-4</v>
      </c>
      <c r="M45" s="2">
        <f t="shared" si="14"/>
        <v>5.2066110937856443E-4</v>
      </c>
      <c r="N45" s="2">
        <f t="shared" si="15"/>
        <v>4.9498445907471408E-4</v>
      </c>
      <c r="O45" s="2">
        <f t="shared" si="16"/>
        <v>4.7944809038087829E-4</v>
      </c>
      <c r="Q45" s="2">
        <v>2030</v>
      </c>
      <c r="R45" s="2">
        <f>Output!R238</f>
        <v>8.5200500415031036E-2</v>
      </c>
      <c r="S45" s="2">
        <f>Output!R268</f>
        <v>7.8909075362484232E-2</v>
      </c>
      <c r="T45" s="2">
        <f>Output!R298</f>
        <v>7.5102274326828533E-2</v>
      </c>
      <c r="Z45" s="2">
        <v>2030</v>
      </c>
      <c r="AA45" s="2">
        <f t="shared" si="7"/>
        <v>3.7446995390565189E-4</v>
      </c>
      <c r="AB45" s="2">
        <f t="shared" si="7"/>
        <v>1.0239805177754834E-3</v>
      </c>
      <c r="AC45" s="2">
        <f t="shared" si="7"/>
        <v>1.6734910816453151E-3</v>
      </c>
    </row>
    <row r="46" spans="1:29" x14ac:dyDescent="0.25">
      <c r="A46" s="2">
        <v>2031</v>
      </c>
      <c r="B46" s="2">
        <f>Output!R119</f>
        <v>8.6264079573843161E-2</v>
      </c>
      <c r="C46" s="2">
        <f>Output!R149</f>
        <v>7.9239741953828324E-2</v>
      </c>
      <c r="D46" s="2">
        <f>Output!R179</f>
        <v>7.494245223797659E-2</v>
      </c>
      <c r="F46" s="2">
        <v>2031</v>
      </c>
      <c r="G46" s="2">
        <f t="shared" si="8"/>
        <v>1.334768349368785E-4</v>
      </c>
      <c r="H46" s="2">
        <f t="shared" si="9"/>
        <v>1.2708573572007607E-4</v>
      </c>
      <c r="I46" s="2">
        <f t="shared" si="10"/>
        <v>1.232104403435904E-4</v>
      </c>
      <c r="J46" s="2">
        <f t="shared" si="11"/>
        <v>3.4769569138725764E-4</v>
      </c>
      <c r="K46" s="2">
        <f t="shared" si="12"/>
        <v>3.3002924688360695E-4</v>
      </c>
      <c r="L46" s="2">
        <f t="shared" si="13"/>
        <v>3.1932465517203073E-4</v>
      </c>
      <c r="M46" s="2">
        <f t="shared" si="14"/>
        <v>5.6191454783763686E-4</v>
      </c>
      <c r="N46" s="2">
        <f t="shared" si="15"/>
        <v>5.3297275804713769E-4</v>
      </c>
      <c r="O46" s="2">
        <f t="shared" si="16"/>
        <v>5.1543887000047119E-4</v>
      </c>
      <c r="Q46" s="2">
        <v>2031</v>
      </c>
      <c r="R46" s="2">
        <f>Output!R239</f>
        <v>8.4400209089445788E-2</v>
      </c>
      <c r="S46" s="2">
        <f>Output!R269</f>
        <v>7.7951367070058203E-2</v>
      </c>
      <c r="T46" s="2">
        <f>Output!R299</f>
        <v>7.400614917362569E-2</v>
      </c>
      <c r="Z46" s="2">
        <v>2031</v>
      </c>
      <c r="AA46" s="2">
        <f t="shared" si="7"/>
        <v>4.2796566160630711E-4</v>
      </c>
      <c r="AB46" s="2">
        <f t="shared" si="7"/>
        <v>1.1221638289135014E-3</v>
      </c>
      <c r="AC46" s="2">
        <f t="shared" si="7"/>
        <v>1.8163619962206963E-3</v>
      </c>
    </row>
    <row r="47" spans="1:29" x14ac:dyDescent="0.25">
      <c r="A47" s="2">
        <v>2032</v>
      </c>
      <c r="B47" s="2">
        <f>Output!R120</f>
        <v>8.5410392035148178E-2</v>
      </c>
      <c r="C47" s="2">
        <f>Output!R150</f>
        <v>7.8214589547285149E-2</v>
      </c>
      <c r="D47" s="2">
        <f>Output!R180</f>
        <v>7.3766530629850252E-2</v>
      </c>
      <c r="F47" s="2">
        <v>2032</v>
      </c>
      <c r="G47" s="2">
        <f t="shared" si="8"/>
        <v>1.4877458913210997E-4</v>
      </c>
      <c r="H47" s="2">
        <f t="shared" si="9"/>
        <v>1.4113106785654814E-4</v>
      </c>
      <c r="I47" s="2">
        <f t="shared" si="10"/>
        <v>1.3648159237766904E-4</v>
      </c>
      <c r="J47" s="2">
        <f t="shared" si="11"/>
        <v>3.7677391183974884E-4</v>
      </c>
      <c r="K47" s="2">
        <f t="shared" si="12"/>
        <v>3.567268430784852E-4</v>
      </c>
      <c r="L47" s="2">
        <f t="shared" si="13"/>
        <v>3.445506772129494E-4</v>
      </c>
      <c r="M47" s="2">
        <f t="shared" si="14"/>
        <v>6.0477323454738809E-4</v>
      </c>
      <c r="N47" s="2">
        <f t="shared" si="15"/>
        <v>5.7232261830042247E-4</v>
      </c>
      <c r="O47" s="2">
        <f t="shared" si="16"/>
        <v>5.5261976204823025E-4</v>
      </c>
      <c r="Q47" s="2">
        <v>2032</v>
      </c>
      <c r="R47" s="2">
        <f>Output!R240</f>
        <v>8.3612294686669281E-2</v>
      </c>
      <c r="S47" s="2">
        <f>Output!R270</f>
        <v>7.7006035711485399E-2</v>
      </c>
      <c r="T47" s="2">
        <f>Output!R300</f>
        <v>7.2922400954276059E-2</v>
      </c>
      <c r="Z47" s="2">
        <v>2032</v>
      </c>
      <c r="AA47" s="2">
        <f t="shared" si="7"/>
        <v>4.8146136930696221E-4</v>
      </c>
      <c r="AB47" s="2">
        <f t="shared" si="7"/>
        <v>1.2238493418277212E-3</v>
      </c>
      <c r="AC47" s="2">
        <f t="shared" si="7"/>
        <v>1.9662373143490126E-3</v>
      </c>
    </row>
    <row r="48" spans="1:29" x14ac:dyDescent="0.25">
      <c r="A48" s="2">
        <v>2033</v>
      </c>
      <c r="B48" s="2">
        <f>Output!R121</f>
        <v>8.4570440029342456E-2</v>
      </c>
      <c r="C48" s="2">
        <f>Output!R151</f>
        <v>7.7203172661601149E-2</v>
      </c>
      <c r="D48" s="2">
        <f>Output!R181</f>
        <v>7.2604344554613176E-2</v>
      </c>
      <c r="F48" s="2">
        <v>2033</v>
      </c>
      <c r="G48" s="2">
        <f t="shared" si="8"/>
        <v>1.6392580434926093E-4</v>
      </c>
      <c r="H48" s="2">
        <f t="shared" si="9"/>
        <v>1.5500001772807571E-4</v>
      </c>
      <c r="I48" s="2">
        <f t="shared" si="10"/>
        <v>1.4955012092366006E-4</v>
      </c>
      <c r="J48" s="2">
        <f t="shared" si="11"/>
        <v>4.066141219237432E-4</v>
      </c>
      <c r="K48" s="2">
        <f t="shared" si="12"/>
        <v>3.8404164072866273E-4</v>
      </c>
      <c r="L48" s="2">
        <f t="shared" si="13"/>
        <v>3.7028905078311772E-4</v>
      </c>
      <c r="M48" s="2">
        <f t="shared" si="14"/>
        <v>6.4930243949822572E-4</v>
      </c>
      <c r="N48" s="2">
        <f t="shared" si="15"/>
        <v>6.1308326372924986E-4</v>
      </c>
      <c r="O48" s="2">
        <f t="shared" si="16"/>
        <v>5.9102798064257565E-4</v>
      </c>
      <c r="Q48" s="2">
        <v>2033</v>
      </c>
      <c r="R48" s="2">
        <f>Output!R241</f>
        <v>8.2836993823365526E-2</v>
      </c>
      <c r="S48" s="2">
        <f>Output!R271</f>
        <v>7.6073317881340877E-2</v>
      </c>
      <c r="T48" s="2">
        <f>Output!R301</f>
        <v>7.1851266274399181E-2</v>
      </c>
      <c r="Z48" s="2">
        <v>2033</v>
      </c>
      <c r="AA48" s="2">
        <f t="shared" si="7"/>
        <v>5.3495707700761748E-4</v>
      </c>
      <c r="AB48" s="2">
        <f t="shared" si="7"/>
        <v>1.3292087558087033E-3</v>
      </c>
      <c r="AC48" s="2">
        <f t="shared" si="7"/>
        <v>2.1234604346103219E-3</v>
      </c>
    </row>
    <row r="49" spans="1:29" x14ac:dyDescent="0.25">
      <c r="A49" s="2">
        <v>2034</v>
      </c>
      <c r="B49" s="2">
        <f>Output!R122</f>
        <v>8.374372522251658E-2</v>
      </c>
      <c r="C49" s="2">
        <f>Output!R152</f>
        <v>7.6204992986927067E-2</v>
      </c>
      <c r="D49" s="2">
        <f>Output!R182</f>
        <v>7.1455395666325874E-2</v>
      </c>
      <c r="F49" s="2">
        <v>2034</v>
      </c>
      <c r="G49" s="2">
        <f t="shared" si="8"/>
        <v>1.7893278478585246E-4</v>
      </c>
      <c r="H49" s="2">
        <f t="shared" si="9"/>
        <v>1.6869488953427365E-4</v>
      </c>
      <c r="I49" s="2">
        <f t="shared" si="10"/>
        <v>1.6241833017699076E-4</v>
      </c>
      <c r="J49" s="2">
        <f t="shared" si="11"/>
        <v>4.3725141805719763E-4</v>
      </c>
      <c r="K49" s="2">
        <f t="shared" si="12"/>
        <v>4.1200021939203827E-4</v>
      </c>
      <c r="L49" s="2">
        <f t="shared" si="13"/>
        <v>3.9655996779186238E-4</v>
      </c>
      <c r="M49" s="2">
        <f t="shared" si="14"/>
        <v>6.9557005132854283E-4</v>
      </c>
      <c r="N49" s="2">
        <f t="shared" si="15"/>
        <v>6.5530554924980288E-4</v>
      </c>
      <c r="O49" s="2">
        <f t="shared" si="16"/>
        <v>6.3070160540673408E-4</v>
      </c>
      <c r="Q49" s="2">
        <v>2034</v>
      </c>
      <c r="R49" s="2">
        <f>Output!R242</f>
        <v>8.2073848978803488E-2</v>
      </c>
      <c r="S49" s="2">
        <f>Output!R272</f>
        <v>7.5152756080982527E-2</v>
      </c>
      <c r="T49" s="2">
        <f>Output!R302</f>
        <v>7.0792287602219561E-2</v>
      </c>
      <c r="Z49" s="2">
        <v>2034</v>
      </c>
      <c r="AA49" s="2">
        <f t="shared" si="7"/>
        <v>5.884527847082727E-4</v>
      </c>
      <c r="AB49" s="2">
        <f t="shared" si="7"/>
        <v>1.4384221878931043E-3</v>
      </c>
      <c r="AC49" s="2">
        <f t="shared" si="7"/>
        <v>2.2883915910784677E-3</v>
      </c>
    </row>
    <row r="50" spans="1:29" x14ac:dyDescent="0.25">
      <c r="A50" s="2">
        <v>2035</v>
      </c>
      <c r="B50" s="2">
        <f>Output!R123</f>
        <v>8.2929767458207501E-2</v>
      </c>
      <c r="C50" s="2">
        <f>Output!R153</f>
        <v>7.5219570354769782E-2</v>
      </c>
      <c r="D50" s="2">
        <f>Output!R183</f>
        <v>7.0319203844615513E-2</v>
      </c>
      <c r="F50" s="2">
        <v>2035</v>
      </c>
      <c r="G50" s="2">
        <f t="shared" si="8"/>
        <v>1.9379775106988847E-4</v>
      </c>
      <c r="H50" s="2">
        <f t="shared" si="9"/>
        <v>1.8221790390314586E-4</v>
      </c>
      <c r="I50" s="2">
        <f t="shared" si="10"/>
        <v>1.7508844076985264E-4</v>
      </c>
      <c r="J50" s="2">
        <f t="shared" si="11"/>
        <v>4.6872221459401295E-4</v>
      </c>
      <c r="K50" s="2">
        <f t="shared" si="12"/>
        <v>4.4062995360302353E-4</v>
      </c>
      <c r="L50" s="2">
        <f t="shared" si="13"/>
        <v>4.2338400929642497E-4</v>
      </c>
      <c r="M50" s="2">
        <f t="shared" si="14"/>
        <v>7.4364667811813775E-4</v>
      </c>
      <c r="N50" s="2">
        <f t="shared" si="15"/>
        <v>6.9904200330290133E-4</v>
      </c>
      <c r="O50" s="2">
        <f t="shared" si="16"/>
        <v>6.7167957782299757E-4</v>
      </c>
      <c r="Q50" s="2">
        <v>2035</v>
      </c>
      <c r="R50" s="2">
        <f>Output!R243</f>
        <v>8.132241934989054E-2</v>
      </c>
      <c r="S50" s="2">
        <f>Output!R273</f>
        <v>7.4243909496273269E-2</v>
      </c>
      <c r="T50" s="2">
        <f>Output!R303</f>
        <v>6.9745024167777947E-2</v>
      </c>
      <c r="Z50" s="2">
        <v>2035</v>
      </c>
      <c r="AA50" s="2">
        <f t="shared" si="7"/>
        <v>6.4194849240839546E-4</v>
      </c>
      <c r="AB50" s="2">
        <f t="shared" si="7"/>
        <v>1.5516785855512821E-3</v>
      </c>
      <c r="AC50" s="2">
        <f t="shared" si="7"/>
        <v>2.4614086786936364E-3</v>
      </c>
    </row>
    <row r="51" spans="1:29" x14ac:dyDescent="0.25">
      <c r="A51" s="2">
        <v>2036</v>
      </c>
      <c r="B51" s="2">
        <f>Output!R124</f>
        <v>8.2128104143864539E-2</v>
      </c>
      <c r="C51" s="2">
        <f>Output!R154</f>
        <v>7.4246442160548556E-2</v>
      </c>
      <c r="D51" s="2">
        <f>Output!R184</f>
        <v>6.9195306448811125E-2</v>
      </c>
      <c r="F51" s="2">
        <v>2036</v>
      </c>
      <c r="G51" s="2">
        <f t="shared" si="8"/>
        <v>2.0852284331438902E-4</v>
      </c>
      <c r="H51" s="2">
        <f t="shared" si="9"/>
        <v>1.9557120094561861E-4</v>
      </c>
      <c r="I51" s="2">
        <f t="shared" si="10"/>
        <v>1.8756259281107817E-4</v>
      </c>
      <c r="J51" s="2">
        <f t="shared" si="11"/>
        <v>5.0106429755599207E-4</v>
      </c>
      <c r="K51" s="2">
        <f t="shared" si="12"/>
        <v>4.6995903579773087E-4</v>
      </c>
      <c r="L51" s="2">
        <f t="shared" si="13"/>
        <v>4.5078214395655463E-4</v>
      </c>
      <c r="M51" s="2">
        <f t="shared" si="14"/>
        <v>7.9360575179759549E-4</v>
      </c>
      <c r="N51" s="2">
        <f t="shared" si="15"/>
        <v>7.4434687064984335E-4</v>
      </c>
      <c r="O51" s="2">
        <f t="shared" si="16"/>
        <v>7.140016951020314E-4</v>
      </c>
      <c r="Q51" s="2">
        <v>2036</v>
      </c>
      <c r="R51" s="2">
        <f>Output!R244</f>
        <v>8.05822802290075E-2</v>
      </c>
      <c r="S51" s="2">
        <f>Output!R274</f>
        <v>7.3346353408549475E-2</v>
      </c>
      <c r="T51" s="2">
        <f>Output!R304</f>
        <v>6.8709051219277339E-2</v>
      </c>
      <c r="Z51" s="2">
        <v>2036</v>
      </c>
      <c r="AA51" s="2">
        <f t="shared" si="7"/>
        <v>6.9544420010905067E-4</v>
      </c>
      <c r="AB51" s="2">
        <f t="shared" si="7"/>
        <v>1.6691761596128404E-3</v>
      </c>
      <c r="AC51" s="2">
        <f t="shared" si="7"/>
        <v>2.6429081191166304E-3</v>
      </c>
    </row>
    <row r="52" spans="1:29" x14ac:dyDescent="0.25">
      <c r="A52" s="2">
        <v>2037</v>
      </c>
      <c r="B52" s="2">
        <f>Output!R125</f>
        <v>8.1338289517014772E-2</v>
      </c>
      <c r="C52" s="2">
        <f>Output!R155</f>
        <v>7.3285162653820513E-2</v>
      </c>
      <c r="D52" s="2">
        <f>Output!R185</f>
        <v>6.8083257752530019E-2</v>
      </c>
      <c r="F52" s="2">
        <v>2037</v>
      </c>
      <c r="G52" s="2">
        <f t="shared" si="8"/>
        <v>2.2311012404787201E-4</v>
      </c>
      <c r="H52" s="2">
        <f t="shared" si="9"/>
        <v>2.0875684319020981E-4</v>
      </c>
      <c r="I52" s="2">
        <f t="shared" si="10"/>
        <v>1.9984284883127904E-4</v>
      </c>
      <c r="J52" s="2">
        <f t="shared" si="11"/>
        <v>5.3431688013884219E-4</v>
      </c>
      <c r="K52" s="2">
        <f t="shared" si="12"/>
        <v>5.0001649925901677E-4</v>
      </c>
      <c r="L52" s="2">
        <f t="shared" si="13"/>
        <v>4.7877572513943832E-4</v>
      </c>
      <c r="M52" s="2">
        <f t="shared" si="14"/>
        <v>8.4552363622981258E-4</v>
      </c>
      <c r="N52" s="2">
        <f t="shared" si="15"/>
        <v>7.9127615532782389E-4</v>
      </c>
      <c r="O52" s="2">
        <f t="shared" si="16"/>
        <v>7.5770860144759784E-4</v>
      </c>
      <c r="Q52" s="2">
        <v>2037</v>
      </c>
      <c r="R52" s="2">
        <f>Output!R245</f>
        <v>7.9853022374469035E-2</v>
      </c>
      <c r="S52" s="2">
        <f>Output!R275</f>
        <v>7.2459678587170229E-2</v>
      </c>
      <c r="T52" s="2">
        <f>Output!R305</f>
        <v>6.7683959548165737E-2</v>
      </c>
      <c r="Z52" s="2">
        <v>2037</v>
      </c>
      <c r="AA52" s="2">
        <f t="shared" si="7"/>
        <v>7.4893990781023845E-4</v>
      </c>
      <c r="AB52" s="2">
        <f t="shared" si="7"/>
        <v>1.7911228384122277E-3</v>
      </c>
      <c r="AC52" s="2">
        <f t="shared" si="7"/>
        <v>2.8333057690131521E-3</v>
      </c>
    </row>
    <row r="53" spans="1:29" x14ac:dyDescent="0.25">
      <c r="A53" s="2">
        <v>2038</v>
      </c>
      <c r="B53" s="2">
        <f>Output!R126</f>
        <v>8.0559894091879442E-2</v>
      </c>
      <c r="C53" s="2">
        <f>Output!R156</f>
        <v>7.2335302360836976E-2</v>
      </c>
      <c r="D53" s="2">
        <f>Output!R186</f>
        <v>6.6982628269993405E-2</v>
      </c>
      <c r="F53" s="2">
        <v>2038</v>
      </c>
      <c r="G53" s="2">
        <f t="shared" si="8"/>
        <v>2.3756158104729495E-4</v>
      </c>
      <c r="H53" s="2">
        <f t="shared" si="9"/>
        <v>2.2177681841597076E-4</v>
      </c>
      <c r="I53" s="2">
        <f t="shared" si="10"/>
        <v>2.1193119660950659E-4</v>
      </c>
      <c r="J53" s="2">
        <f t="shared" si="11"/>
        <v>5.6852066009778122E-4</v>
      </c>
      <c r="K53" s="2">
        <f t="shared" si="12"/>
        <v>5.3083224107041674E-4</v>
      </c>
      <c r="L53" s="2">
        <f t="shared" si="13"/>
        <v>5.0738648649658973E-4</v>
      </c>
      <c r="M53" s="2">
        <f t="shared" si="14"/>
        <v>8.9947973914826734E-4</v>
      </c>
      <c r="N53" s="2">
        <f t="shared" si="15"/>
        <v>8.3988766372486239E-4</v>
      </c>
      <c r="O53" s="2">
        <f t="shared" si="16"/>
        <v>8.0284177638367273E-4</v>
      </c>
      <c r="Q53" s="2">
        <v>2038</v>
      </c>
      <c r="R53" s="2">
        <f>Output!R246</f>
        <v>7.913425148775384E-2</v>
      </c>
      <c r="S53" s="2">
        <f>Output!R276</f>
        <v>7.1583490744658723E-2</v>
      </c>
      <c r="T53" s="2">
        <f>Output!R306</f>
        <v>6.6669354855921875E-2</v>
      </c>
      <c r="Z53" s="2">
        <v>2038</v>
      </c>
      <c r="AA53" s="2">
        <f t="shared" si="7"/>
        <v>8.0243561551089377E-4</v>
      </c>
      <c r="AB53" s="2">
        <f t="shared" si="7"/>
        <v>1.9177367441935145E-3</v>
      </c>
      <c r="AC53" s="2">
        <f t="shared" si="7"/>
        <v>3.0330378728766678E-3</v>
      </c>
    </row>
    <row r="54" spans="1:29" x14ac:dyDescent="0.25">
      <c r="A54" s="2">
        <v>2039</v>
      </c>
      <c r="B54" s="2">
        <f>Output!R127</f>
        <v>7.9792504081930241E-2</v>
      </c>
      <c r="C54" s="2">
        <f>Output!R157</f>
        <v>7.1396447483039582E-2</v>
      </c>
      <c r="D54" s="2">
        <f>Output!R187</f>
        <v>6.5893004178582765E-2</v>
      </c>
      <c r="F54" s="2">
        <v>2039</v>
      </c>
      <c r="G54" s="2">
        <f t="shared" si="8"/>
        <v>2.5187913006988183E-4</v>
      </c>
      <c r="H54" s="2">
        <f t="shared" si="9"/>
        <v>2.3463304238012544E-4</v>
      </c>
      <c r="I54" s="2">
        <f t="shared" si="10"/>
        <v>2.2382955189879716E-4</v>
      </c>
      <c r="J54" s="2">
        <f t="shared" si="11"/>
        <v>6.0371787905901691E-4</v>
      </c>
      <c r="K54" s="2">
        <f t="shared" si="12"/>
        <v>5.6243704501885686E-4</v>
      </c>
      <c r="L54" s="2">
        <f t="shared" si="13"/>
        <v>5.3663653591042937E-4</v>
      </c>
      <c r="M54" s="2">
        <f t="shared" si="14"/>
        <v>9.5555662804815221E-4</v>
      </c>
      <c r="N54" s="2">
        <f t="shared" si="15"/>
        <v>8.9024104765758811E-4</v>
      </c>
      <c r="O54" s="2">
        <f t="shared" si="16"/>
        <v>8.4944351992206164E-4</v>
      </c>
      <c r="Q54" s="2">
        <v>2039</v>
      </c>
      <c r="R54" s="2">
        <f>Output!R247</f>
        <v>7.8425587676008032E-2</v>
      </c>
      <c r="S54" s="2">
        <f>Output!R277</f>
        <v>7.0717409977116619E-2</v>
      </c>
      <c r="T54" s="2">
        <f>Output!R307</f>
        <v>6.5664857216558473E-2</v>
      </c>
      <c r="Z54" s="2">
        <v>2039</v>
      </c>
      <c r="AA54" s="2">
        <f t="shared" si="7"/>
        <v>8.5593132321154898E-4</v>
      </c>
      <c r="AB54" s="2">
        <f t="shared" si="7"/>
        <v>2.0492466928912129E-3</v>
      </c>
      <c r="AC54" s="2">
        <f t="shared" si="7"/>
        <v>3.2425620625703444E-3</v>
      </c>
    </row>
    <row r="55" spans="1:29" x14ac:dyDescent="0.25">
      <c r="A55" s="2">
        <v>2040</v>
      </c>
      <c r="B55" s="2">
        <f>Output!R128</f>
        <v>7.9034751426811406E-2</v>
      </c>
      <c r="C55" s="2">
        <f>Output!R158</f>
        <v>7.046722994804247E-2</v>
      </c>
      <c r="D55" s="2">
        <f>Output!R188</f>
        <v>6.4813017454032576E-2</v>
      </c>
      <c r="F55" s="2">
        <v>2040</v>
      </c>
      <c r="G55" s="2">
        <f t="shared" si="8"/>
        <v>2.6606444876335167E-4</v>
      </c>
      <c r="H55" s="2">
        <f t="shared" si="9"/>
        <v>2.4732719272829907E-4</v>
      </c>
      <c r="I55" s="2">
        <f t="shared" si="10"/>
        <v>2.3553959234896358E-4</v>
      </c>
      <c r="J55" s="2">
        <f t="shared" si="11"/>
        <v>6.3995195284085216E-4</v>
      </c>
      <c r="K55" s="2">
        <f t="shared" si="12"/>
        <v>5.9486217343878963E-4</v>
      </c>
      <c r="L55" s="2">
        <f t="shared" si="13"/>
        <v>5.6654791674214317E-4</v>
      </c>
      <c r="M55" s="2">
        <f t="shared" si="14"/>
        <v>1.0138394569183526E-3</v>
      </c>
      <c r="N55" s="2">
        <f t="shared" si="15"/>
        <v>9.4239715414928002E-4</v>
      </c>
      <c r="O55" s="2">
        <f t="shared" si="16"/>
        <v>8.9755624113532274E-4</v>
      </c>
      <c r="Q55" s="2">
        <v>2040</v>
      </c>
      <c r="R55" s="2">
        <f>Output!R248</f>
        <v>7.772577496242862E-2</v>
      </c>
      <c r="S55" s="2">
        <f>Output!R278</f>
        <v>6.9860180296696411E-2</v>
      </c>
      <c r="T55" s="2">
        <f>Output!R308</f>
        <v>6.4669210686405937E-2</v>
      </c>
      <c r="Z55" s="2">
        <v>2040</v>
      </c>
      <c r="AA55" s="2">
        <f t="shared" si="7"/>
        <v>9.094270309122042E-4</v>
      </c>
      <c r="AB55" s="2">
        <f t="shared" si="7"/>
        <v>2.185892718385376E-3</v>
      </c>
      <c r="AC55" s="2">
        <f t="shared" si="7"/>
        <v>3.4623584058590794E-3</v>
      </c>
    </row>
    <row r="56" spans="1:29" x14ac:dyDescent="0.25">
      <c r="A56" s="2">
        <v>2041</v>
      </c>
      <c r="B56" s="2">
        <f>Output!R129</f>
        <v>7.8401204673047037E-2</v>
      </c>
      <c r="C56" s="2">
        <f>Output!R159</f>
        <v>6.9662218314399824E-2</v>
      </c>
      <c r="D56" s="2">
        <f>Output!R189</f>
        <v>6.3857236630836853E-2</v>
      </c>
      <c r="F56" s="2">
        <v>2041</v>
      </c>
      <c r="G56" s="2">
        <f t="shared" si="8"/>
        <v>2.8013915531369555E-4</v>
      </c>
      <c r="H56" s="2">
        <f t="shared" si="9"/>
        <v>2.5988088764648272E-4</v>
      </c>
      <c r="I56" s="2">
        <f t="shared" si="10"/>
        <v>2.4708293614599696E-4</v>
      </c>
      <c r="J56" s="2">
        <f t="shared" si="11"/>
        <v>6.6427313985821805E-4</v>
      </c>
      <c r="K56" s="2">
        <f t="shared" si="12"/>
        <v>6.1655504218685174E-4</v>
      </c>
      <c r="L56" s="2">
        <f t="shared" si="13"/>
        <v>5.8649489199801724E-4</v>
      </c>
      <c r="M56" s="2">
        <f t="shared" si="14"/>
        <v>1.0484071244027404E-3</v>
      </c>
      <c r="N56" s="2">
        <f t="shared" si="15"/>
        <v>9.732291967272206E-4</v>
      </c>
      <c r="O56" s="2">
        <f t="shared" si="16"/>
        <v>9.2590684785003757E-4</v>
      </c>
      <c r="Q56" s="2">
        <v>2041</v>
      </c>
      <c r="R56" s="2">
        <f>Output!R249</f>
        <v>7.7139995429212155E-2</v>
      </c>
      <c r="S56" s="2">
        <f>Output!R279</f>
        <v>6.9116983796639178E-2</v>
      </c>
      <c r="T56" s="2">
        <f>Output!R309</f>
        <v>6.3787597336616347E-2</v>
      </c>
      <c r="Z56" s="2">
        <v>2041</v>
      </c>
      <c r="AA56" s="2">
        <f t="shared" ref="AA56:AC65" si="17">0.181/10^3*AA23</f>
        <v>9.6292273861285963E-4</v>
      </c>
      <c r="AB56" s="2">
        <f t="shared" si="17"/>
        <v>2.2783336589460835E-3</v>
      </c>
      <c r="AC56" s="2">
        <f t="shared" si="17"/>
        <v>3.5937445792782428E-3</v>
      </c>
    </row>
    <row r="57" spans="1:29" x14ac:dyDescent="0.25">
      <c r="A57" s="2">
        <v>2042</v>
      </c>
      <c r="B57" s="2">
        <f>Output!R130</f>
        <v>7.7770456981357025E-2</v>
      </c>
      <c r="C57" s="2">
        <f>Output!R160</f>
        <v>6.886000575486162E-2</v>
      </c>
      <c r="D57" s="2">
        <f>Output!R190</f>
        <v>6.2904254869715501E-2</v>
      </c>
      <c r="F57" s="2">
        <v>2042</v>
      </c>
      <c r="G57" s="2">
        <f t="shared" si="8"/>
        <v>2.9410373717016474E-4</v>
      </c>
      <c r="H57" s="2">
        <f t="shared" si="9"/>
        <v>2.7229461458602153E-4</v>
      </c>
      <c r="I57" s="2">
        <f t="shared" si="10"/>
        <v>2.5846007073914855E-4</v>
      </c>
      <c r="J57" s="2">
        <f t="shared" si="11"/>
        <v>6.8888310059629068E-4</v>
      </c>
      <c r="K57" s="2">
        <f t="shared" si="12"/>
        <v>6.3843191152208921E-4</v>
      </c>
      <c r="L57" s="2">
        <f t="shared" si="13"/>
        <v>6.065449614184289E-4</v>
      </c>
      <c r="M57" s="2">
        <f t="shared" si="14"/>
        <v>1.0836624640224171E-3</v>
      </c>
      <c r="N57" s="2">
        <f t="shared" si="15"/>
        <v>1.0045692084581571E-3</v>
      </c>
      <c r="O57" s="2">
        <f t="shared" si="16"/>
        <v>9.546298520977098E-4</v>
      </c>
      <c r="Q57" s="2">
        <v>2042</v>
      </c>
      <c r="R57" s="2">
        <f>Output!R250</f>
        <v>7.6556788947210824E-2</v>
      </c>
      <c r="S57" s="2">
        <f>Output!R280</f>
        <v>6.8376360358841551E-2</v>
      </c>
      <c r="T57" s="2">
        <f>Output!R310</f>
        <v>6.2908557038041907E-2</v>
      </c>
      <c r="Z57" s="2">
        <v>2042</v>
      </c>
      <c r="AA57" s="2">
        <f t="shared" si="17"/>
        <v>1.0164184463140472E-3</v>
      </c>
      <c r="AB57" s="2">
        <f t="shared" si="17"/>
        <v>2.3726098270189372E-3</v>
      </c>
      <c r="AC57" s="2">
        <f t="shared" si="17"/>
        <v>3.7288012077238263E-3</v>
      </c>
    </row>
    <row r="58" spans="1:29" x14ac:dyDescent="0.25">
      <c r="A58" s="2">
        <v>2043</v>
      </c>
      <c r="B58" s="2">
        <f>Output!R131</f>
        <v>7.7143076014984518E-2</v>
      </c>
      <c r="C58" s="2">
        <f>Output!R161</f>
        <v>6.8061159920640921E-2</v>
      </c>
      <c r="D58" s="2">
        <f>Output!R191</f>
        <v>6.195463983391164E-2</v>
      </c>
      <c r="F58" s="2">
        <v>2043</v>
      </c>
      <c r="G58" s="2">
        <f t="shared" si="8"/>
        <v>3.0795878058382907E-4</v>
      </c>
      <c r="H58" s="2">
        <f t="shared" si="9"/>
        <v>2.845689597979853E-4</v>
      </c>
      <c r="I58" s="2">
        <f t="shared" si="10"/>
        <v>2.6967158237948819E-4</v>
      </c>
      <c r="J58" s="2">
        <f t="shared" si="11"/>
        <v>7.1378861093654206E-4</v>
      </c>
      <c r="K58" s="2">
        <f t="shared" si="12"/>
        <v>6.6049599479265384E-4</v>
      </c>
      <c r="L58" s="2">
        <f t="shared" si="13"/>
        <v>6.2669851927830121E-4</v>
      </c>
      <c r="M58" s="2">
        <f t="shared" si="14"/>
        <v>1.1196184412892555E-3</v>
      </c>
      <c r="N58" s="2">
        <f t="shared" si="15"/>
        <v>1.0364230297873226E-3</v>
      </c>
      <c r="O58" s="2">
        <f t="shared" si="16"/>
        <v>9.8372545617711493E-4</v>
      </c>
      <c r="Q58" s="2">
        <v>2043</v>
      </c>
      <c r="R58" s="2">
        <f>Output!R251</f>
        <v>7.5976676679057664E-2</v>
      </c>
      <c r="S58" s="2">
        <f>Output!R281</f>
        <v>6.7638831134892108E-2</v>
      </c>
      <c r="T58" s="2">
        <f>Output!R311</f>
        <v>6.2032610953315623E-2</v>
      </c>
      <c r="Z58" s="2">
        <v>2043</v>
      </c>
      <c r="AA58" s="2">
        <f t="shared" si="17"/>
        <v>1.0699141540147026E-3</v>
      </c>
      <c r="AB58" s="2">
        <f t="shared" si="17"/>
        <v>2.4687724922314454E-3</v>
      </c>
      <c r="AC58" s="2">
        <f t="shared" si="17"/>
        <v>3.867630830448721E-3</v>
      </c>
    </row>
    <row r="59" spans="1:29" x14ac:dyDescent="0.25">
      <c r="A59" s="2">
        <v>2044</v>
      </c>
      <c r="B59" s="2">
        <f>Output!R132</f>
        <v>7.6518990267151865E-2</v>
      </c>
      <c r="C59" s="2">
        <f>Output!R162</f>
        <v>6.7265609292929976E-2</v>
      </c>
      <c r="D59" s="2">
        <f>Output!R192</f>
        <v>6.1008320004617547E-2</v>
      </c>
      <c r="F59" s="2">
        <v>2044</v>
      </c>
      <c r="G59" s="2">
        <f t="shared" si="8"/>
        <v>3.2170485935824111E-4</v>
      </c>
      <c r="H59" s="2">
        <f t="shared" si="9"/>
        <v>2.9670449708383271E-4</v>
      </c>
      <c r="I59" s="2">
        <f t="shared" si="10"/>
        <v>2.8071804486847461E-4</v>
      </c>
      <c r="J59" s="2">
        <f t="shared" si="11"/>
        <v>7.3899653905077473E-4</v>
      </c>
      <c r="K59" s="2">
        <f t="shared" si="12"/>
        <v>6.8275046870842091E-4</v>
      </c>
      <c r="L59" s="2">
        <f t="shared" si="13"/>
        <v>6.4695581860771292E-4</v>
      </c>
      <c r="M59" s="2">
        <f t="shared" si="14"/>
        <v>1.1562882187433089E-3</v>
      </c>
      <c r="N59" s="2">
        <f t="shared" si="15"/>
        <v>1.0687964403330093E-3</v>
      </c>
      <c r="O59" s="2">
        <f t="shared" si="16"/>
        <v>1.013193592346952E-3</v>
      </c>
      <c r="Q59" s="2">
        <v>2044</v>
      </c>
      <c r="R59" s="2">
        <f>Output!R252</f>
        <v>7.5399592954353625E-2</v>
      </c>
      <c r="S59" s="2">
        <f>Output!R282</f>
        <v>6.6904330443347274E-2</v>
      </c>
      <c r="T59" s="2">
        <f>Output!R312</f>
        <v>6.1159693400993975E-2</v>
      </c>
      <c r="Z59" s="2">
        <v>2044</v>
      </c>
      <c r="AA59" s="2">
        <f t="shared" si="17"/>
        <v>1.1234098617153576E-3</v>
      </c>
      <c r="AB59" s="2">
        <f t="shared" si="17"/>
        <v>2.5668743564996408E-3</v>
      </c>
      <c r="AC59" s="2">
        <f t="shared" si="17"/>
        <v>4.0103388512833914E-3</v>
      </c>
    </row>
    <row r="60" spans="1:29" x14ac:dyDescent="0.25">
      <c r="A60" s="2">
        <v>2045</v>
      </c>
      <c r="B60" s="2">
        <f>Output!R133</f>
        <v>7.5898129758901159E-2</v>
      </c>
      <c r="C60" s="2">
        <f>Output!R163</f>
        <v>6.6473283916831077E-2</v>
      </c>
      <c r="D60" s="2">
        <f>Output!R193</f>
        <v>6.0065225426935501E-2</v>
      </c>
      <c r="F60" s="2">
        <v>2045</v>
      </c>
      <c r="G60" s="2">
        <f t="shared" si="8"/>
        <v>3.353425351184112E-4</v>
      </c>
      <c r="H60" s="2">
        <f t="shared" si="9"/>
        <v>3.0870178807066801E-4</v>
      </c>
      <c r="I60" s="2">
        <f t="shared" si="10"/>
        <v>2.9160001983321199E-4</v>
      </c>
      <c r="J60" s="2">
        <f t="shared" si="11"/>
        <v>7.6451384601528092E-4</v>
      </c>
      <c r="K60" s="2">
        <f t="shared" si="12"/>
        <v>7.0519846954355452E-4</v>
      </c>
      <c r="L60" s="2">
        <f t="shared" si="13"/>
        <v>6.6731696374992681E-4</v>
      </c>
      <c r="M60" s="2">
        <f t="shared" si="14"/>
        <v>1.1936851569121516E-3</v>
      </c>
      <c r="N60" s="2">
        <f t="shared" si="15"/>
        <v>1.1016951510164415E-3</v>
      </c>
      <c r="O60" s="2">
        <f t="shared" si="16"/>
        <v>1.0430339076666427E-3</v>
      </c>
      <c r="Q60" s="2">
        <v>2045</v>
      </c>
      <c r="R60" s="2">
        <f>Output!R253</f>
        <v>7.4825473542157572E-2</v>
      </c>
      <c r="S60" s="2">
        <f>Output!R283</f>
        <v>6.6172794075354924E-2</v>
      </c>
      <c r="T60" s="2">
        <f>Output!R313</f>
        <v>6.0289740172224826E-2</v>
      </c>
      <c r="Z60" s="2">
        <v>2045</v>
      </c>
      <c r="AA60" s="2">
        <f t="shared" si="17"/>
        <v>1.176905569416013E-3</v>
      </c>
      <c r="AB60" s="2">
        <f t="shared" si="17"/>
        <v>2.6669695940373861E-3</v>
      </c>
      <c r="AC60" s="2">
        <f t="shared" si="17"/>
        <v>4.1570336186592914E-3</v>
      </c>
    </row>
    <row r="61" spans="1:29" x14ac:dyDescent="0.25">
      <c r="A61" s="2">
        <v>2046</v>
      </c>
      <c r="B61" s="2">
        <f>Output!R134</f>
        <v>7.5280426003004108E-2</v>
      </c>
      <c r="C61" s="2">
        <f>Output!R164</f>
        <v>6.5684115293085835E-2</v>
      </c>
      <c r="D61" s="2">
        <f>Output!R194</f>
        <v>5.9125287613637167E-2</v>
      </c>
      <c r="F61" s="2">
        <v>2046</v>
      </c>
      <c r="G61" s="2">
        <f t="shared" si="8"/>
        <v>3.4887235756860582E-4</v>
      </c>
      <c r="H61" s="2">
        <f t="shared" si="9"/>
        <v>3.2056138246275767E-4</v>
      </c>
      <c r="I61" s="2">
        <f t="shared" si="10"/>
        <v>3.0231805698006063E-4</v>
      </c>
      <c r="J61" s="2">
        <f t="shared" si="11"/>
        <v>7.9034758636219887E-4</v>
      </c>
      <c r="K61" s="2">
        <f t="shared" si="12"/>
        <v>7.2784308910695472E-4</v>
      </c>
      <c r="L61" s="2">
        <f t="shared" si="13"/>
        <v>6.8778190256930699E-4</v>
      </c>
      <c r="M61" s="2">
        <f t="shared" si="14"/>
        <v>1.2318228151557921E-3</v>
      </c>
      <c r="N61" s="2">
        <f t="shared" si="15"/>
        <v>1.1351247957511515E-3</v>
      </c>
      <c r="O61" s="2">
        <f t="shared" si="16"/>
        <v>1.0732457481585538E-3</v>
      </c>
      <c r="Q61" s="2">
        <v>2046</v>
      </c>
      <c r="R61" s="2">
        <f>Output!R254</f>
        <v>7.4254255558956012E-2</v>
      </c>
      <c r="S61" s="2">
        <f>Output!R284</f>
        <v>6.5444159136357052E-2</v>
      </c>
      <c r="T61" s="2">
        <f>Output!R314</f>
        <v>5.9422688383494598E-2</v>
      </c>
      <c r="Z61" s="2">
        <v>2046</v>
      </c>
      <c r="AA61" s="2">
        <f t="shared" si="17"/>
        <v>1.2304012771166683E-3</v>
      </c>
      <c r="AB61" s="2">
        <f t="shared" si="17"/>
        <v>2.7691138924942731E-3</v>
      </c>
      <c r="AC61" s="2">
        <f t="shared" si="17"/>
        <v>4.307826507870813E-3</v>
      </c>
    </row>
    <row r="62" spans="1:29" x14ac:dyDescent="0.25">
      <c r="A62" s="2">
        <v>2047</v>
      </c>
      <c r="B62" s="2">
        <f>Output!R135</f>
        <v>7.4665812003961912E-2</v>
      </c>
      <c r="C62" s="2">
        <f>Output!R165</f>
        <v>6.4898036414165347E-2</v>
      </c>
      <c r="D62" s="2">
        <f>Output!R195</f>
        <v>5.8188439533133539E-2</v>
      </c>
      <c r="F62" s="2">
        <v>2047</v>
      </c>
      <c r="G62" s="2">
        <f t="shared" si="8"/>
        <v>3.6229486475259346E-4</v>
      </c>
      <c r="H62" s="2">
        <f t="shared" si="9"/>
        <v>3.3228381830177633E-4</v>
      </c>
      <c r="I62" s="2">
        <f t="shared" si="10"/>
        <v>3.1287269434860141E-4</v>
      </c>
      <c r="J62" s="2">
        <f t="shared" si="11"/>
        <v>8.16504908590023E-4</v>
      </c>
      <c r="K62" s="2">
        <f t="shared" si="12"/>
        <v>7.5068737053166469E-4</v>
      </c>
      <c r="L62" s="2">
        <f t="shared" si="13"/>
        <v>7.0835041833632441E-4</v>
      </c>
      <c r="M62" s="2">
        <f t="shared" si="14"/>
        <v>1.2707149524274523E-3</v>
      </c>
      <c r="N62" s="2">
        <f t="shared" si="15"/>
        <v>1.1690909227615523E-3</v>
      </c>
      <c r="O62" s="2">
        <f t="shared" si="16"/>
        <v>1.1038281423240476E-3</v>
      </c>
      <c r="Q62" s="2">
        <v>2047</v>
      </c>
      <c r="R62" s="2">
        <f>Output!R255</f>
        <v>7.3685877498111396E-2</v>
      </c>
      <c r="S62" s="2">
        <f>Output!R285</f>
        <v>6.4718364108671655E-2</v>
      </c>
      <c r="T62" s="2">
        <f>Output!R315</f>
        <v>5.8558476495032395E-2</v>
      </c>
      <c r="Z62" s="2">
        <v>2047</v>
      </c>
      <c r="AA62" s="2">
        <f t="shared" si="17"/>
        <v>1.283896984817856E-3</v>
      </c>
      <c r="AB62" s="2">
        <f t="shared" si="17"/>
        <v>2.8733644952279743E-3</v>
      </c>
      <c r="AC62" s="2">
        <f t="shared" si="17"/>
        <v>4.4628320056386258E-3</v>
      </c>
    </row>
    <row r="63" spans="1:29" x14ac:dyDescent="0.25">
      <c r="A63" s="2">
        <v>2048</v>
      </c>
      <c r="B63" s="2">
        <f>Output!R136</f>
        <v>7.4054222161764716E-2</v>
      </c>
      <c r="C63" s="2">
        <f>Output!R166</f>
        <v>6.4114981692089887E-2</v>
      </c>
      <c r="D63" s="2">
        <f>Output!R196</f>
        <v>5.7254615621504995E-2</v>
      </c>
      <c r="F63" s="2">
        <v>2048</v>
      </c>
      <c r="G63" s="2">
        <f t="shared" si="8"/>
        <v>3.7561058329530422E-4</v>
      </c>
      <c r="H63" s="2">
        <f t="shared" si="9"/>
        <v>3.4386962221265402E-4</v>
      </c>
      <c r="I63" s="2">
        <f t="shared" si="10"/>
        <v>3.2326445856585816E-4</v>
      </c>
      <c r="J63" s="2">
        <f t="shared" si="11"/>
        <v>8.4299305558986105E-4</v>
      </c>
      <c r="K63" s="2">
        <f t="shared" si="12"/>
        <v>7.7373430383220537E-4</v>
      </c>
      <c r="L63" s="2">
        <f t="shared" si="13"/>
        <v>7.2902212127833618E-4</v>
      </c>
      <c r="M63" s="2">
        <f t="shared" si="14"/>
        <v>1.3103755278844177E-3</v>
      </c>
      <c r="N63" s="2">
        <f t="shared" si="15"/>
        <v>1.203598985451756E-3</v>
      </c>
      <c r="O63" s="2">
        <f t="shared" si="16"/>
        <v>1.1347797839908144E-3</v>
      </c>
      <c r="Q63" s="2">
        <v>2048</v>
      </c>
      <c r="R63" s="2">
        <f>Output!R256</f>
        <v>7.3120279119420206E-2</v>
      </c>
      <c r="S63" s="2">
        <f>Output!R286</f>
        <v>6.3995348763139712E-2</v>
      </c>
      <c r="T63" s="2">
        <f>Output!R316</f>
        <v>5.7697044299768074E-2</v>
      </c>
      <c r="Z63" s="2">
        <v>2048</v>
      </c>
      <c r="AA63" s="2">
        <f t="shared" si="17"/>
        <v>1.3373926925185113E-3</v>
      </c>
      <c r="AB63" s="2">
        <f t="shared" si="17"/>
        <v>2.9797802447717567E-3</v>
      </c>
      <c r="AC63" s="2">
        <f t="shared" si="17"/>
        <v>4.6221677970260675E-3</v>
      </c>
    </row>
    <row r="64" spans="1:29" x14ac:dyDescent="0.25">
      <c r="A64" s="2">
        <v>2049</v>
      </c>
      <c r="B64" s="2">
        <f>Output!R137</f>
        <v>7.3445592307981866E-2</v>
      </c>
      <c r="C64" s="2">
        <f>Output!R167</f>
        <v>6.3334886958428746E-2</v>
      </c>
      <c r="D64" s="2">
        <f>Output!R197</f>
        <v>5.6323751698290778E-2</v>
      </c>
      <c r="F64" s="2">
        <v>2049</v>
      </c>
      <c r="G64" s="2">
        <f t="shared" si="8"/>
        <v>3.8882002865383035E-4</v>
      </c>
      <c r="H64" s="2">
        <f t="shared" si="9"/>
        <v>3.5531930965248312E-4</v>
      </c>
      <c r="I64" s="2">
        <f t="shared" si="10"/>
        <v>3.3349386508892321E-4</v>
      </c>
      <c r="J64" s="2">
        <f t="shared" si="11"/>
        <v>8.698193650373418E-4</v>
      </c>
      <c r="K64" s="2">
        <f t="shared" si="12"/>
        <v>7.9698682125448571E-4</v>
      </c>
      <c r="L64" s="2">
        <f t="shared" si="13"/>
        <v>7.4979643976058011E-4</v>
      </c>
      <c r="M64" s="2">
        <f t="shared" si="14"/>
        <v>1.3508187014208534E-3</v>
      </c>
      <c r="N64" s="2">
        <f t="shared" si="15"/>
        <v>1.2386543328564877E-3</v>
      </c>
      <c r="O64" s="2">
        <f t="shared" si="16"/>
        <v>1.1660990144322374E-3</v>
      </c>
      <c r="Q64" s="2">
        <v>2049</v>
      </c>
      <c r="R64" s="2">
        <f>Output!R257</f>
        <v>7.2557401519056819E-2</v>
      </c>
      <c r="S64" s="2">
        <f>Output!R287</f>
        <v>6.3275054195935543E-2</v>
      </c>
      <c r="T64" s="2">
        <f>Output!R317</f>
        <v>5.683833288283157E-2</v>
      </c>
      <c r="Z64" s="2">
        <v>2049</v>
      </c>
      <c r="AA64" s="2">
        <f t="shared" si="17"/>
        <v>1.3908884002191667E-3</v>
      </c>
      <c r="AB64" s="2">
        <f t="shared" si="17"/>
        <v>3.0884216275056824E-3</v>
      </c>
      <c r="AC64" s="2">
        <f t="shared" si="17"/>
        <v>4.7859548547916665E-3</v>
      </c>
    </row>
    <row r="65" spans="1:29" x14ac:dyDescent="0.25">
      <c r="A65" s="2">
        <v>2050</v>
      </c>
      <c r="B65" s="2">
        <f>Output!R138</f>
        <v>7.2831740101535231E-2</v>
      </c>
      <c r="C65" s="2">
        <f>Output!R168</f>
        <v>6.2549569896164003E-2</v>
      </c>
      <c r="D65" s="2">
        <f>Output!R198</f>
        <v>5.5387665422412816E-2</v>
      </c>
      <c r="F65" s="2">
        <v>2050</v>
      </c>
      <c r="G65" s="2">
        <f t="shared" si="8"/>
        <v>4.0192229215717343E-4</v>
      </c>
      <c r="H65" s="2">
        <f t="shared" si="9"/>
        <v>3.6663197195445282E-4</v>
      </c>
      <c r="I65" s="2">
        <f t="shared" si="10"/>
        <v>3.4356000524679814E-4</v>
      </c>
      <c r="J65" s="2">
        <f t="shared" si="11"/>
        <v>8.9698833928279558E-4</v>
      </c>
      <c r="K65" s="2">
        <f t="shared" si="12"/>
        <v>8.2044486197022223E-4</v>
      </c>
      <c r="L65" s="2">
        <f t="shared" si="13"/>
        <v>7.7066968068041435E-4</v>
      </c>
      <c r="M65" s="2">
        <f t="shared" si="14"/>
        <v>1.3920543864084183E-3</v>
      </c>
      <c r="N65" s="2">
        <f t="shared" si="15"/>
        <v>1.2742577519859913E-3</v>
      </c>
      <c r="O65" s="2">
        <f t="shared" si="16"/>
        <v>1.1977793561140312E-3</v>
      </c>
      <c r="Q65" s="2">
        <v>2050</v>
      </c>
      <c r="R65" s="2">
        <f>Output!R258</f>
        <v>7.198973272538553E-2</v>
      </c>
      <c r="S65" s="2">
        <f>Output!R288</f>
        <v>6.2549968457512414E-2</v>
      </c>
      <c r="T65" s="2">
        <f>Output!R318</f>
        <v>5.5974830272587164E-2</v>
      </c>
      <c r="Z65" s="2">
        <v>2050</v>
      </c>
      <c r="AA65" s="2">
        <f t="shared" si="17"/>
        <v>1.4443841079198217E-3</v>
      </c>
      <c r="AB65" s="2">
        <f t="shared" si="17"/>
        <v>3.1993508195799713E-3</v>
      </c>
      <c r="AC65" s="2">
        <f t="shared" si="17"/>
        <v>4.9543175312385234E-3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7C29-90F6-40EA-8383-1090F54A702D}">
  <dimension ref="A2:AC65"/>
  <sheetViews>
    <sheetView workbookViewId="0">
      <selection activeCell="I3" sqref="I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1738.114</v>
      </c>
      <c r="B2" s="2">
        <v>0.70850126502020572</v>
      </c>
      <c r="D2" s="2">
        <v>0.93560758926772192</v>
      </c>
      <c r="E2" s="2">
        <v>0.64214574736437791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0.40799999999999997</v>
      </c>
      <c r="C6" s="2">
        <v>0.40799999999999997</v>
      </c>
      <c r="D6" s="2">
        <v>0.40799999999999997</v>
      </c>
      <c r="F6" s="2">
        <v>2024</v>
      </c>
      <c r="G6" s="2">
        <f>(B9-$B$6)*$B$2*Output!$S$98*$D$2/Output!$S$95/1000000</f>
        <v>27.376583323307425</v>
      </c>
      <c r="H6" s="2">
        <f>(C9-$B$6)*$B$2*Output!$S$98*$D$2/Output!$S$95/1000000</f>
        <v>54.876421784299943</v>
      </c>
      <c r="I6" s="2">
        <f>(D9-$B$6)*$B$2*Output!$S$98*$D$2/Output!$S$95/1000000</f>
        <v>82.376260245292386</v>
      </c>
      <c r="K6" s="2">
        <v>2024</v>
      </c>
      <c r="L6" s="2">
        <f>(B9-$B$6)*$B$2*Output!$S$101*$E$2/Output!$S$95/1000000</f>
        <v>58.610608823729279</v>
      </c>
      <c r="M6" s="2">
        <f>(C9-$B$6)*$B$2*Output!$S$101*$E$2/Output!$S$95/1000000</f>
        <v>117.48509493904976</v>
      </c>
      <c r="N6" s="2">
        <f>(D9-$B$6)*$B$2*Output!$S$101*$E$2/Output!$S$95/1000000</f>
        <v>176.35958105437007</v>
      </c>
      <c r="P6" s="2">
        <v>2024</v>
      </c>
      <c r="Q6" s="2">
        <f>($A$2-(G6*2+L6*1.204))/$A$2*100</f>
        <v>92.78986650643256</v>
      </c>
      <c r="R6" s="2">
        <f t="shared" ref="R6:S10" si="0">($A$2-(H6*2+M6*1.204))/$A$2*100</f>
        <v>85.547271474988634</v>
      </c>
      <c r="S6" s="2">
        <f t="shared" si="0"/>
        <v>78.304676443544764</v>
      </c>
      <c r="U6" s="2">
        <v>2024</v>
      </c>
      <c r="V6" s="2">
        <f>100-Q6</f>
        <v>7.2101334935674402</v>
      </c>
      <c r="W6" s="2">
        <f t="shared" ref="W6:X21" si="1">100-R6</f>
        <v>14.452728525011366</v>
      </c>
      <c r="X6" s="2">
        <f t="shared" si="1"/>
        <v>21.695323556455236</v>
      </c>
      <c r="Z6" s="2">
        <v>2024</v>
      </c>
      <c r="AA6" s="2">
        <f>V6/100*$A$2</f>
        <v>125.32033967038478</v>
      </c>
      <c r="AB6" s="2">
        <f t="shared" ref="AB6:AC21" si="2">W6/100*$A$2</f>
        <v>251.20489787521606</v>
      </c>
      <c r="AC6" s="2">
        <f t="shared" si="2"/>
        <v>377.08945608004638</v>
      </c>
    </row>
    <row r="7" spans="1:29" x14ac:dyDescent="0.25">
      <c r="F7" s="2">
        <v>2025</v>
      </c>
      <c r="G7" s="2">
        <f>(B10-$B$6)*$B$2*Output!$S$98*$D$2/Output!$S$95/1000000</f>
        <v>54.753166646614766</v>
      </c>
      <c r="H7" s="2">
        <f>(C10-$B$6)*$B$2*Output!$S$98*$D$2/Output!$S$95/1000000</f>
        <v>115.09664930549823</v>
      </c>
      <c r="I7" s="2">
        <f>(D10-$B$6)*$B$2*Output!$S$98*$D$2/Output!$S$95/1000000</f>
        <v>175.44013196438152</v>
      </c>
      <c r="K7" s="2">
        <v>2025</v>
      </c>
      <c r="L7" s="2">
        <f>(B10-$B$6)*$B$2*Output!$S$101*$E$2/Output!$S$95/1000000</f>
        <v>117.22121764745835</v>
      </c>
      <c r="M7" s="2">
        <f>(C10-$B$6)*$B$2*Output!$S$101*$E$2/Output!$S$95/1000000</f>
        <v>246.41075950567242</v>
      </c>
      <c r="N7" s="2">
        <f>(D10-$B$6)*$B$2*Output!$S$101*$E$2/Output!$S$95/1000000</f>
        <v>375.6003013638861</v>
      </c>
      <c r="P7" s="2">
        <v>2025</v>
      </c>
      <c r="Q7" s="2">
        <f t="shared" ref="Q7:Q18" si="3">($A$2-(G7*2+L7*1.204))/$A$2*100</f>
        <v>85.579733012865134</v>
      </c>
      <c r="R7" s="2">
        <f t="shared" si="0"/>
        <v>69.687152105337972</v>
      </c>
      <c r="S7" s="2">
        <f t="shared" si="0"/>
        <v>53.794571197810846</v>
      </c>
      <c r="U7" s="2">
        <v>2025</v>
      </c>
      <c r="V7" s="2">
        <f t="shared" ref="V7:X32" si="4">100-Q7</f>
        <v>14.420266987134866</v>
      </c>
      <c r="W7" s="2">
        <f t="shared" si="1"/>
        <v>30.312847894662028</v>
      </c>
      <c r="X7" s="2">
        <f t="shared" si="1"/>
        <v>46.205428802189154</v>
      </c>
      <c r="Z7" s="2">
        <v>2025</v>
      </c>
      <c r="AA7" s="2">
        <f t="shared" ref="AA7:AC32" si="5">V7/100*$A$2</f>
        <v>250.64067934076931</v>
      </c>
      <c r="AB7" s="2">
        <f t="shared" si="2"/>
        <v>526.87185305582591</v>
      </c>
      <c r="AC7" s="2">
        <f t="shared" si="2"/>
        <v>803.10302677088202</v>
      </c>
    </row>
    <row r="8" spans="1:29" x14ac:dyDescent="0.25">
      <c r="F8" s="2">
        <v>2026</v>
      </c>
      <c r="G8" s="2">
        <f>(B11-$B$6)*$B$2*Output!$S$98*$D$2/Output!$S$95/1000000</f>
        <v>82.129749969922131</v>
      </c>
      <c r="H8" s="2">
        <f>(C11-$B$6)*$B$2*Output!$S$98*$D$2/Output!$S$95/1000000</f>
        <v>181.35399541049247</v>
      </c>
      <c r="I8" s="2">
        <f>(D11-$B$6)*$B$2*Output!$S$98*$D$2/Output!$S$95/1000000</f>
        <v>280.57824085106273</v>
      </c>
      <c r="K8" s="2">
        <v>2026</v>
      </c>
      <c r="L8" s="2">
        <f>(B11-$B$6)*$B$2*Output!$S$101*$E$2/Output!$S$95/1000000</f>
        <v>175.8318264711875</v>
      </c>
      <c r="M8" s="2">
        <f>(C11-$B$6)*$B$2*Output!$S$101*$E$2/Output!$S$95/1000000</f>
        <v>388.26130923998102</v>
      </c>
      <c r="N8" s="2">
        <f>(D11-$B$6)*$B$2*Output!$S$101*$E$2/Output!$S$95/1000000</f>
        <v>600.69079200877411</v>
      </c>
      <c r="P8" s="2">
        <v>2026</v>
      </c>
      <c r="Q8" s="2">
        <f t="shared" si="3"/>
        <v>78.369599519297708</v>
      </c>
      <c r="R8" s="2">
        <f t="shared" si="0"/>
        <v>52.237045030077311</v>
      </c>
      <c r="S8" s="2">
        <f t="shared" si="0"/>
        <v>26.104490540856951</v>
      </c>
      <c r="U8" s="2">
        <v>2026</v>
      </c>
      <c r="V8" s="2">
        <f t="shared" si="4"/>
        <v>21.630400480702292</v>
      </c>
      <c r="W8" s="2">
        <f t="shared" si="1"/>
        <v>47.762954969922689</v>
      </c>
      <c r="X8" s="2">
        <f t="shared" si="1"/>
        <v>73.895509459143057</v>
      </c>
      <c r="Z8" s="2">
        <v>2026</v>
      </c>
      <c r="AA8" s="2">
        <f t="shared" si="5"/>
        <v>375.96101901115384</v>
      </c>
      <c r="AB8" s="2">
        <f t="shared" si="2"/>
        <v>830.1746071459221</v>
      </c>
      <c r="AC8" s="2">
        <f t="shared" si="2"/>
        <v>1284.3881952806898</v>
      </c>
    </row>
    <row r="9" spans="1:29" x14ac:dyDescent="0.25">
      <c r="A9" s="2">
        <v>2024</v>
      </c>
      <c r="B9" s="2">
        <v>0.42559202862647949</v>
      </c>
      <c r="C9" s="2">
        <v>0.4432632602668965</v>
      </c>
      <c r="D9" s="2">
        <v>0.46093449190731345</v>
      </c>
      <c r="F9" s="2">
        <v>2027</v>
      </c>
      <c r="G9" s="2">
        <f>(B12-$B$6)*$B$2*Output!$S$98*$D$2/Output!$S$95/1000000</f>
        <v>109.50633329322945</v>
      </c>
      <c r="H9" s="2">
        <f>(C12-$B$6)*$B$2*Output!$S$98*$D$2/Output!$S$95/1000000</f>
        <v>254.43172432677596</v>
      </c>
      <c r="I9" s="2">
        <f>(D12-$B$6)*$B$2*Output!$S$98*$D$2/Output!$S$95/1000000</f>
        <v>399.3571153603225</v>
      </c>
      <c r="K9" s="2">
        <v>2027</v>
      </c>
      <c r="L9" s="2">
        <f>(B12-$B$6)*$B$2*Output!$S$101*$E$2/Output!$S$95/1000000</f>
        <v>234.44243529491658</v>
      </c>
      <c r="M9" s="2">
        <f>(C12-$B$6)*$B$2*Output!$S$101*$E$2/Output!$S$95/1000000</f>
        <v>544.71363686087579</v>
      </c>
      <c r="N9" s="2">
        <f>(D12-$B$6)*$B$2*Output!$S$101*$E$2/Output!$S$95/1000000</f>
        <v>854.98483842683515</v>
      </c>
      <c r="P9" s="2">
        <v>2027</v>
      </c>
      <c r="Q9" s="2">
        <f t="shared" si="3"/>
        <v>71.159466025730282</v>
      </c>
      <c r="R9" s="2">
        <f t="shared" si="0"/>
        <v>32.990663015541763</v>
      </c>
      <c r="S9" s="2">
        <v>0</v>
      </c>
      <c r="U9" s="2">
        <v>2027</v>
      </c>
      <c r="V9" s="2">
        <f t="shared" si="4"/>
        <v>28.840533974269718</v>
      </c>
      <c r="W9" s="2">
        <f t="shared" si="1"/>
        <v>67.00933698445823</v>
      </c>
      <c r="X9" s="2">
        <f t="shared" si="1"/>
        <v>100</v>
      </c>
      <c r="Z9" s="2">
        <v>2027</v>
      </c>
      <c r="AA9" s="2">
        <f t="shared" si="5"/>
        <v>501.28135868153834</v>
      </c>
      <c r="AB9" s="2">
        <f t="shared" si="2"/>
        <v>1164.6986674340465</v>
      </c>
      <c r="AC9" s="2">
        <f t="shared" si="2"/>
        <v>1738.114</v>
      </c>
    </row>
    <row r="10" spans="1:29" x14ac:dyDescent="0.25">
      <c r="A10" s="2">
        <v>2025</v>
      </c>
      <c r="B10" s="2">
        <v>0.44318405725295895</v>
      </c>
      <c r="C10" s="2">
        <v>0.4819604181238486</v>
      </c>
      <c r="D10" s="2">
        <v>0.52073677899473814</v>
      </c>
      <c r="F10" s="2">
        <v>2028</v>
      </c>
      <c r="G10" s="2">
        <f>(B13-$B$6)*$B$2*Output!$S$98*$D$2/Output!$S$95/1000000</f>
        <v>136.88291661653687</v>
      </c>
      <c r="H10" s="2">
        <f>(C13-$B$6)*$B$2*Output!$S$98*$D$2/Output!$S$95/1000000</f>
        <v>335.21472208064563</v>
      </c>
      <c r="I10" s="2">
        <f>(D13-$B$6)*$B$2*Output!$S$98*$D$2/Output!$S$95/1000000</f>
        <v>533.54652754475455</v>
      </c>
      <c r="K10" s="2">
        <v>2028</v>
      </c>
      <c r="L10" s="2">
        <f>(B13-$B$6)*$B$2*Output!$S$101*$E$2/Output!$S$95/1000000</f>
        <v>293.05304411864586</v>
      </c>
      <c r="M10" s="2">
        <f>(C13-$B$6)*$B$2*Output!$S$101*$E$2/Output!$S$95/1000000</f>
        <v>717.66219749916684</v>
      </c>
      <c r="N10" s="2">
        <f>(D13-$B$6)*$B$2*Output!$S$101*$E$2/Output!$S$95/1000000</f>
        <v>1142.2713508796878</v>
      </c>
      <c r="P10" s="2">
        <v>2028</v>
      </c>
      <c r="Q10" s="2">
        <f t="shared" si="3"/>
        <v>63.949332532162828</v>
      </c>
      <c r="R10" s="2">
        <f t="shared" si="0"/>
        <v>11.714954833210708</v>
      </c>
      <c r="S10" s="2">
        <v>0</v>
      </c>
      <c r="U10" s="2">
        <v>2028</v>
      </c>
      <c r="V10" s="2">
        <f t="shared" si="4"/>
        <v>36.050667467837172</v>
      </c>
      <c r="W10" s="2">
        <f t="shared" si="1"/>
        <v>88.285045166789288</v>
      </c>
      <c r="X10" s="2">
        <f t="shared" si="1"/>
        <v>100</v>
      </c>
      <c r="Z10" s="2">
        <v>2028</v>
      </c>
      <c r="AA10" s="2">
        <f t="shared" si="5"/>
        <v>626.60169835192335</v>
      </c>
      <c r="AB10" s="2">
        <f t="shared" si="2"/>
        <v>1534.494729950288</v>
      </c>
      <c r="AC10" s="2">
        <f t="shared" si="2"/>
        <v>1738.114</v>
      </c>
    </row>
    <row r="11" spans="1:29" x14ac:dyDescent="0.25">
      <c r="A11" s="2">
        <v>2026</v>
      </c>
      <c r="B11" s="2">
        <v>0.46077608587943841</v>
      </c>
      <c r="C11" s="2">
        <v>0.52453699225759998</v>
      </c>
      <c r="D11" s="2">
        <v>0.58829789863576143</v>
      </c>
      <c r="F11" s="2">
        <v>2029</v>
      </c>
      <c r="G11" s="2">
        <f>(B14-$B$6)*$B$2*Output!$S$98*$D$2/Output!$S$95/1000000</f>
        <v>164.25949993984432</v>
      </c>
      <c r="H11" s="2">
        <f>(C14-$B$6)*$B$2*Output!$S$98*$D$2/Output!$S$95/1000000</f>
        <v>424.70268105182413</v>
      </c>
      <c r="I11" s="2">
        <f>(D14-$B$6)*$B$2*Output!$S$98*$D$2/Output!$S$95/1000000</f>
        <v>685.14586216380405</v>
      </c>
      <c r="K11" s="2">
        <v>2029</v>
      </c>
      <c r="L11" s="2">
        <f>(B14-$B$6)*$B$2*Output!$S$101*$E$2/Output!$S$95/1000000</f>
        <v>351.66365294237511</v>
      </c>
      <c r="M11" s="2">
        <f>(C14-$B$6)*$B$2*Output!$S$101*$E$2/Output!$S$95/1000000</f>
        <v>909.24723554985451</v>
      </c>
      <c r="N11" s="2">
        <f>(D14-$B$6)*$B$2*Output!$S$101*$E$2/Output!$S$95/1000000</f>
        <v>1466.8308181573341</v>
      </c>
      <c r="P11" s="2">
        <v>2029</v>
      </c>
      <c r="Q11" s="2">
        <f t="shared" si="3"/>
        <v>56.739199038595387</v>
      </c>
      <c r="R11" s="2">
        <v>0</v>
      </c>
      <c r="S11" s="2">
        <v>0</v>
      </c>
      <c r="U11" s="2">
        <v>2029</v>
      </c>
      <c r="V11" s="2">
        <f t="shared" si="4"/>
        <v>43.260800961404613</v>
      </c>
      <c r="W11" s="2">
        <f t="shared" si="1"/>
        <v>100</v>
      </c>
      <c r="X11" s="2">
        <f t="shared" si="1"/>
        <v>100</v>
      </c>
      <c r="Z11" s="2">
        <v>2029</v>
      </c>
      <c r="AA11" s="2">
        <f t="shared" si="5"/>
        <v>751.92203802230813</v>
      </c>
      <c r="AB11" s="2">
        <f t="shared" si="2"/>
        <v>1738.114</v>
      </c>
      <c r="AC11" s="2">
        <f t="shared" si="2"/>
        <v>1738.114</v>
      </c>
    </row>
    <row r="12" spans="1:29" x14ac:dyDescent="0.25">
      <c r="A12" s="2">
        <v>2027</v>
      </c>
      <c r="B12" s="2">
        <v>0.47836811450591787</v>
      </c>
      <c r="C12" s="2">
        <v>0.57149630357381043</v>
      </c>
      <c r="D12" s="2">
        <v>0.66462449264170298</v>
      </c>
      <c r="F12" s="2">
        <v>2030</v>
      </c>
      <c r="G12" s="2">
        <f>(B15-$B$6)*$B$2*Output!$S$98*$D$2/Output!$S$95/1000000</f>
        <v>191.63608326315148</v>
      </c>
      <c r="H12" s="2">
        <f>(C15-$B$6)*$B$2*Output!$S$98*$D$2/Output!$S$95/1000000</f>
        <v>524.02499511068186</v>
      </c>
      <c r="I12" s="2">
        <f>(D15-$B$6)*$B$2*Output!$S$98*$D$2/Output!$S$95/1000000</f>
        <v>856.41390695821224</v>
      </c>
      <c r="K12" s="2">
        <v>2030</v>
      </c>
      <c r="L12" s="2">
        <f>(B15-$B$6)*$B$2*Output!$S$101*$E$2/Output!$S$95/1000000</f>
        <v>410.27426176610379</v>
      </c>
      <c r="M12" s="2">
        <f>(C15-$B$6)*$B$2*Output!$S$101*$E$2/Output!$S$95/1000000</f>
        <v>1121.8866737158005</v>
      </c>
      <c r="N12" s="2">
        <f>(D15-$B$6)*$B$2*Output!$S$101*$E$2/Output!$S$95/1000000</f>
        <v>1833.499085665497</v>
      </c>
      <c r="P12" s="2">
        <v>2030</v>
      </c>
      <c r="Q12" s="2">
        <f t="shared" si="3"/>
        <v>49.529065545028011</v>
      </c>
      <c r="R12" s="2">
        <v>0</v>
      </c>
      <c r="S12" s="2">
        <v>0</v>
      </c>
      <c r="U12" s="2">
        <v>2030</v>
      </c>
      <c r="V12" s="2">
        <f t="shared" si="4"/>
        <v>50.470934454971989</v>
      </c>
      <c r="W12" s="2">
        <f t="shared" si="1"/>
        <v>100</v>
      </c>
      <c r="X12" s="2">
        <f t="shared" si="1"/>
        <v>100</v>
      </c>
      <c r="Z12" s="2">
        <v>2030</v>
      </c>
      <c r="AA12" s="2">
        <f t="shared" si="5"/>
        <v>877.24237769269189</v>
      </c>
      <c r="AB12" s="2">
        <f t="shared" si="2"/>
        <v>1738.114</v>
      </c>
      <c r="AC12" s="2">
        <f t="shared" si="2"/>
        <v>1738.114</v>
      </c>
    </row>
    <row r="13" spans="1:29" x14ac:dyDescent="0.25">
      <c r="A13" s="2">
        <v>2028</v>
      </c>
      <c r="B13" s="2">
        <v>0.49596014313239739</v>
      </c>
      <c r="C13" s="2">
        <v>0.62340697453796257</v>
      </c>
      <c r="D13" s="2">
        <v>0.7508538059435278</v>
      </c>
      <c r="F13" s="2">
        <v>2031</v>
      </c>
      <c r="G13" s="2">
        <f>(B16-$B$6)*$B$2*Output!$S$98*$D$2/Output!$S$95/1000000</f>
        <v>219.01266658645883</v>
      </c>
      <c r="H13" s="2">
        <f>(C16-$B$6)*$B$2*Output!$S$98*$D$2/Output!$S$95/1000000</f>
        <v>574.27058889479633</v>
      </c>
      <c r="I13" s="2">
        <f>(D16-$B$6)*$B$2*Output!$S$98*$D$2/Output!$S$95/1000000</f>
        <v>929.52851120313358</v>
      </c>
      <c r="K13" s="2">
        <v>2031</v>
      </c>
      <c r="L13" s="2">
        <f>(B16-$B$6)*$B$2*Output!$S$101*$E$2/Output!$S$95/1000000</f>
        <v>468.88487058983304</v>
      </c>
      <c r="M13" s="2">
        <f>(C16-$B$6)*$B$2*Output!$S$101*$E$2/Output!$S$95/1000000</f>
        <v>1229.4576151886004</v>
      </c>
      <c r="N13" s="2">
        <f>(D16-$B$6)*$B$2*Output!$S$101*$E$2/Output!$S$95/1000000</f>
        <v>1990.0303597873676</v>
      </c>
      <c r="P13" s="2">
        <v>2031</v>
      </c>
      <c r="Q13" s="2">
        <f t="shared" si="3"/>
        <v>42.318932051460564</v>
      </c>
      <c r="R13" s="2">
        <v>0</v>
      </c>
      <c r="S13" s="2">
        <v>0</v>
      </c>
      <c r="U13" s="2">
        <v>2031</v>
      </c>
      <c r="V13" s="2">
        <f t="shared" si="4"/>
        <v>57.681067948539436</v>
      </c>
      <c r="W13" s="2">
        <f t="shared" si="1"/>
        <v>100</v>
      </c>
      <c r="X13" s="2">
        <f t="shared" si="1"/>
        <v>100</v>
      </c>
      <c r="Z13" s="2">
        <v>2031</v>
      </c>
      <c r="AA13" s="2">
        <f t="shared" si="5"/>
        <v>1002.5627173630767</v>
      </c>
      <c r="AB13" s="2">
        <f t="shared" si="2"/>
        <v>1738.114</v>
      </c>
      <c r="AC13" s="2">
        <f t="shared" si="2"/>
        <v>1738.114</v>
      </c>
    </row>
    <row r="14" spans="1:29" x14ac:dyDescent="0.25">
      <c r="A14" s="2">
        <v>2029</v>
      </c>
      <c r="B14" s="2">
        <v>0.51355217175887691</v>
      </c>
      <c r="C14" s="2">
        <v>0.6809114014912675</v>
      </c>
      <c r="D14" s="2">
        <v>0.84827063122365809</v>
      </c>
      <c r="F14" s="2">
        <v>2032</v>
      </c>
      <c r="G14" s="2">
        <f>(B17-$B$6)*$B$2*Output!$S$98*$D$2/Output!$S$95/1000000</f>
        <v>246.38924990976602</v>
      </c>
      <c r="H14" s="2">
        <f>(C17-$B$6)*$B$2*Output!$S$98*$D$2/Output!$S$95/1000000</f>
        <v>626.30844457947398</v>
      </c>
      <c r="I14" s="2">
        <f>(D17-$B$6)*$B$2*Output!$S$98*$D$2/Output!$S$95/1000000</f>
        <v>1006.2276392491816</v>
      </c>
      <c r="K14" s="2">
        <v>2032</v>
      </c>
      <c r="L14" s="2">
        <f>(B17-$B$6)*$B$2*Output!$S$101*$E$2/Output!$S$95/1000000</f>
        <v>527.49547941356161</v>
      </c>
      <c r="M14" s="2">
        <f>(C17-$B$6)*$B$2*Output!$S$101*$E$2/Output!$S$95/1000000</f>
        <v>1340.8656155055601</v>
      </c>
      <c r="N14" s="2">
        <f>(D17-$B$6)*$B$2*Output!$S$101*$E$2/Output!$S$95/1000000</f>
        <v>2154.2357515975586</v>
      </c>
      <c r="P14" s="2">
        <v>2032</v>
      </c>
      <c r="Q14" s="2">
        <f t="shared" si="3"/>
        <v>35.108798557893195</v>
      </c>
      <c r="R14" s="2">
        <v>0</v>
      </c>
      <c r="S14" s="2">
        <v>0</v>
      </c>
      <c r="U14" s="2">
        <v>2032</v>
      </c>
      <c r="V14" s="2">
        <f t="shared" si="4"/>
        <v>64.891201442106805</v>
      </c>
      <c r="W14" s="2">
        <f t="shared" si="1"/>
        <v>100</v>
      </c>
      <c r="X14" s="2">
        <f t="shared" si="1"/>
        <v>100</v>
      </c>
      <c r="Z14" s="2">
        <v>2032</v>
      </c>
      <c r="AA14" s="2">
        <f t="shared" si="5"/>
        <v>1127.8830570334603</v>
      </c>
      <c r="AB14" s="2">
        <f t="shared" si="2"/>
        <v>1738.114</v>
      </c>
      <c r="AC14" s="2">
        <f t="shared" si="2"/>
        <v>1738.114</v>
      </c>
    </row>
    <row r="15" spans="1:29" x14ac:dyDescent="0.25">
      <c r="A15" s="2">
        <v>2030</v>
      </c>
      <c r="B15" s="2">
        <v>0.53114420038535626</v>
      </c>
      <c r="C15" s="2">
        <v>0.74473532617671356</v>
      </c>
      <c r="D15" s="2">
        <v>0.95832645196807087</v>
      </c>
      <c r="F15" s="2">
        <v>2033</v>
      </c>
      <c r="G15" s="2">
        <f>(B18-$B$6)*$B$2*Output!$S$98*$D$2/Output!$S$95/1000000</f>
        <v>273.76583323307329</v>
      </c>
      <c r="H15" s="2">
        <f>(C18-$B$6)*$B$2*Output!$S$98*$D$2/Output!$S$95/1000000</f>
        <v>680.22642977347471</v>
      </c>
      <c r="I15" s="2">
        <f>(D18-$B$6)*$B$2*Output!$S$98*$D$2/Output!$S$95/1000000</f>
        <v>1086.6870263138762</v>
      </c>
      <c r="K15" s="2">
        <v>2033</v>
      </c>
      <c r="L15" s="2">
        <f>(B18-$B$6)*$B$2*Output!$S$101*$E$2/Output!$S$95/1000000</f>
        <v>586.10608823729069</v>
      </c>
      <c r="M15" s="2">
        <f>(C18-$B$6)*$B$2*Output!$S$101*$E$2/Output!$S$95/1000000</f>
        <v>1456.2987906921351</v>
      </c>
      <c r="N15" s="2">
        <f>(D18-$B$6)*$B$2*Output!$S$101*$E$2/Output!$S$95/1000000</f>
        <v>2326.4914931469802</v>
      </c>
      <c r="P15" s="2">
        <v>2033</v>
      </c>
      <c r="Q15" s="2">
        <f t="shared" si="3"/>
        <v>27.89866506432578</v>
      </c>
      <c r="R15" s="2">
        <v>0</v>
      </c>
      <c r="S15" s="2">
        <v>0</v>
      </c>
      <c r="U15" s="2">
        <v>2033</v>
      </c>
      <c r="V15" s="2">
        <f t="shared" si="4"/>
        <v>72.101334935674217</v>
      </c>
      <c r="W15" s="2">
        <f t="shared" si="1"/>
        <v>100</v>
      </c>
      <c r="X15" s="2">
        <f t="shared" si="1"/>
        <v>100</v>
      </c>
      <c r="Z15" s="2">
        <v>2033</v>
      </c>
      <c r="AA15" s="2">
        <f t="shared" si="5"/>
        <v>1253.2033967038446</v>
      </c>
      <c r="AB15" s="2">
        <f t="shared" si="2"/>
        <v>1738.114</v>
      </c>
      <c r="AC15" s="2">
        <f t="shared" si="2"/>
        <v>1738.114</v>
      </c>
    </row>
    <row r="16" spans="1:29" x14ac:dyDescent="0.25">
      <c r="A16" s="2">
        <v>2031</v>
      </c>
      <c r="B16" s="2">
        <v>0.54873622901183572</v>
      </c>
      <c r="C16" s="2">
        <v>0.7770228440808219</v>
      </c>
      <c r="D16" s="2">
        <v>1.005309459149808</v>
      </c>
      <c r="F16" s="2">
        <v>2034</v>
      </c>
      <c r="G16" s="2">
        <f>(B19-$B$6)*$B$2*Output!$S$98*$D$2/Output!$S$95/1000000</f>
        <v>301.14241655638068</v>
      </c>
      <c r="H16" s="2">
        <f>(C19-$B$6)*$B$2*Output!$S$98*$D$2/Output!$S$95/1000000</f>
        <v>736.11671989161493</v>
      </c>
      <c r="I16" s="2">
        <f>(D19-$B$6)*$B$2*Output!$S$98*$D$2/Output!$S$95/1000000</f>
        <v>1171.0910232268491</v>
      </c>
      <c r="K16" s="2">
        <v>2034</v>
      </c>
      <c r="L16" s="2">
        <f>(B19-$B$6)*$B$2*Output!$S$101*$E$2/Output!$S$95/1000000</f>
        <v>644.71669706101977</v>
      </c>
      <c r="M16" s="2">
        <f>(C19-$B$6)*$B$2*Output!$S$101*$E$2/Output!$S$95/1000000</f>
        <v>1575.9544793686032</v>
      </c>
      <c r="N16" s="2">
        <f>(D19-$B$6)*$B$2*Output!$S$101*$E$2/Output!$S$95/1000000</f>
        <v>2507.1922616761863</v>
      </c>
      <c r="P16" s="2">
        <v>2034</v>
      </c>
      <c r="Q16" s="2">
        <f t="shared" si="3"/>
        <v>20.688531570758364</v>
      </c>
      <c r="R16" s="2">
        <v>0</v>
      </c>
      <c r="S16" s="2">
        <v>0</v>
      </c>
      <c r="U16" s="2">
        <v>2034</v>
      </c>
      <c r="V16" s="2">
        <f t="shared" si="4"/>
        <v>79.311468429241643</v>
      </c>
      <c r="W16" s="2">
        <f t="shared" si="1"/>
        <v>100</v>
      </c>
      <c r="X16" s="2">
        <f t="shared" si="1"/>
        <v>100</v>
      </c>
      <c r="Z16" s="2">
        <v>2034</v>
      </c>
      <c r="AA16" s="2">
        <f t="shared" si="5"/>
        <v>1378.523736374229</v>
      </c>
      <c r="AB16" s="2">
        <f t="shared" si="2"/>
        <v>1738.114</v>
      </c>
      <c r="AC16" s="2">
        <f t="shared" si="2"/>
        <v>1738.114</v>
      </c>
    </row>
    <row r="17" spans="1:29" x14ac:dyDescent="0.25">
      <c r="A17" s="2">
        <v>2032</v>
      </c>
      <c r="B17" s="2">
        <v>0.56632825763831507</v>
      </c>
      <c r="C17" s="2">
        <v>0.81046205875762478</v>
      </c>
      <c r="D17" s="2">
        <v>1.0545958598769343</v>
      </c>
      <c r="F17" s="2">
        <v>2035</v>
      </c>
      <c r="G17" s="2">
        <f>(B20-$B$6)*$B$2*Output!$S$98*$D$2/Output!$S$95/1000000</f>
        <v>328.51899987968778</v>
      </c>
      <c r="H17" s="2">
        <f>(C20-$B$6)*$B$2*Output!$S$98*$D$2/Output!$S$95/1000000</f>
        <v>794.07600934969071</v>
      </c>
      <c r="I17" s="2">
        <f>(D20-$B$6)*$B$2*Output!$S$98*$D$2/Output!$S$95/1000000</f>
        <v>1259.6330188196928</v>
      </c>
      <c r="K17" s="2">
        <v>2035</v>
      </c>
      <c r="L17" s="2">
        <f>(B20-$B$6)*$B$2*Output!$S$101*$E$2/Output!$S$95/1000000</f>
        <v>703.32730588474863</v>
      </c>
      <c r="M17" s="2">
        <f>(C20-$B$6)*$B$2*Output!$S$101*$E$2/Output!$S$95/1000000</f>
        <v>1700.0396948979082</v>
      </c>
      <c r="N17" s="2">
        <f>(D20-$B$6)*$B$2*Output!$S$101*$E$2/Output!$S$95/1000000</f>
        <v>2696.7520839110662</v>
      </c>
      <c r="P17" s="2">
        <v>2035</v>
      </c>
      <c r="Q17" s="2">
        <f t="shared" si="3"/>
        <v>13.478398077190977</v>
      </c>
      <c r="R17" s="2">
        <v>0</v>
      </c>
      <c r="S17" s="2">
        <v>0</v>
      </c>
      <c r="U17" s="2">
        <v>2035</v>
      </c>
      <c r="V17" s="2">
        <f t="shared" si="4"/>
        <v>86.521601922809026</v>
      </c>
      <c r="W17" s="2">
        <f t="shared" si="1"/>
        <v>100</v>
      </c>
      <c r="X17" s="2">
        <f t="shared" si="1"/>
        <v>100</v>
      </c>
      <c r="Z17" s="2">
        <v>2035</v>
      </c>
      <c r="AA17" s="2">
        <f t="shared" si="5"/>
        <v>1503.8440760446128</v>
      </c>
      <c r="AB17" s="2">
        <f t="shared" si="2"/>
        <v>1738.114</v>
      </c>
      <c r="AC17" s="2">
        <f t="shared" si="2"/>
        <v>1738.114</v>
      </c>
    </row>
    <row r="18" spans="1:29" x14ac:dyDescent="0.25">
      <c r="A18" s="2">
        <v>2033</v>
      </c>
      <c r="B18" s="2">
        <v>0.58392028626479453</v>
      </c>
      <c r="C18" s="2">
        <v>0.84510943340672573</v>
      </c>
      <c r="D18" s="2">
        <v>1.1062985805486569</v>
      </c>
      <c r="F18" s="2">
        <v>2036</v>
      </c>
      <c r="G18" s="2">
        <f>(B21-$B$6)*$B$2*Output!$S$98*$D$2/Output!$S$95/1000000</f>
        <v>355.89558320299511</v>
      </c>
      <c r="H18" s="2">
        <f>(C21-$B$6)*$B$2*Output!$S$98*$D$2/Output!$S$95/1000000</f>
        <v>854.20573311346686</v>
      </c>
      <c r="I18" s="2">
        <f>(D21-$B$6)*$B$2*Output!$S$98*$D$2/Output!$S$95/1000000</f>
        <v>1352.5158830239386</v>
      </c>
      <c r="K18" s="2">
        <v>2036</v>
      </c>
      <c r="L18" s="2">
        <f>(B21-$B$6)*$B$2*Output!$S$101*$E$2/Output!$S$95/1000000</f>
        <v>761.93791470847759</v>
      </c>
      <c r="M18" s="2">
        <f>(C21-$B$6)*$B$2*Output!$S$101*$E$2/Output!$S$95/1000000</f>
        <v>1828.7715997005491</v>
      </c>
      <c r="N18" s="2">
        <f>(D21-$B$6)*$B$2*Output!$S$101*$E$2/Output!$S$95/1000000</f>
        <v>2895.6052846926204</v>
      </c>
      <c r="P18" s="2">
        <v>2036</v>
      </c>
      <c r="Q18" s="2">
        <f t="shared" si="3"/>
        <v>6.2682645836235631</v>
      </c>
      <c r="R18" s="2">
        <v>0</v>
      </c>
      <c r="S18" s="2">
        <v>0</v>
      </c>
      <c r="U18" s="2">
        <v>2036</v>
      </c>
      <c r="V18" s="2">
        <f t="shared" si="4"/>
        <v>93.731735416376438</v>
      </c>
      <c r="W18" s="2">
        <f t="shared" si="1"/>
        <v>100</v>
      </c>
      <c r="X18" s="2">
        <f t="shared" si="1"/>
        <v>100</v>
      </c>
      <c r="Z18" s="2">
        <v>2036</v>
      </c>
      <c r="AA18" s="2">
        <f t="shared" si="5"/>
        <v>1629.1644157149972</v>
      </c>
      <c r="AB18" s="2">
        <f t="shared" si="2"/>
        <v>1738.114</v>
      </c>
      <c r="AC18" s="2">
        <f t="shared" si="2"/>
        <v>1738.114</v>
      </c>
    </row>
    <row r="19" spans="1:29" x14ac:dyDescent="0.25">
      <c r="A19" s="2">
        <v>2034</v>
      </c>
      <c r="B19" s="2">
        <v>0.60151231489127399</v>
      </c>
      <c r="C19" s="2">
        <v>0.88102419939812271</v>
      </c>
      <c r="D19" s="2">
        <v>1.1605360839049712</v>
      </c>
      <c r="F19" s="2">
        <v>2037</v>
      </c>
      <c r="G19" s="2">
        <f>(B22-$B$6)*$B$2*Output!$S$98*$D$2/Output!$S$95/1000000</f>
        <v>383.27216652630227</v>
      </c>
      <c r="H19" s="2">
        <f>(C22-$B$6)*$B$2*Output!$S$98*$D$2/Output!$S$95/1000000</f>
        <v>916.61229910934821</v>
      </c>
      <c r="I19" s="2">
        <f>(D22-$B$6)*$B$2*Output!$S$98*$D$2/Output!$S$95/1000000</f>
        <v>1449.9524316923932</v>
      </c>
      <c r="K19" s="2">
        <v>2037</v>
      </c>
      <c r="L19" s="2">
        <f>(B22-$B$6)*$B$2*Output!$S$101*$E$2/Output!$S$95/1000000</f>
        <v>820.54852353220633</v>
      </c>
      <c r="M19" s="2">
        <f>(C22-$B$6)*$B$2*Output!$S$101*$E$2/Output!$S$95/1000000</f>
        <v>1962.3780028232804</v>
      </c>
      <c r="N19" s="2">
        <f>(D22-$B$6)*$B$2*Output!$S$101*$E$2/Output!$S$95/1000000</f>
        <v>3104.2074821143524</v>
      </c>
      <c r="P19" s="2">
        <v>2037</v>
      </c>
      <c r="Q19" s="2">
        <v>0</v>
      </c>
      <c r="R19" s="2">
        <v>0</v>
      </c>
      <c r="S19" s="2">
        <v>0</v>
      </c>
      <c r="U19" s="2">
        <v>2037</v>
      </c>
      <c r="V19" s="2">
        <f t="shared" si="4"/>
        <v>100</v>
      </c>
      <c r="W19" s="2">
        <f t="shared" si="1"/>
        <v>100</v>
      </c>
      <c r="X19" s="2">
        <f t="shared" si="1"/>
        <v>100</v>
      </c>
      <c r="Z19" s="2">
        <v>2037</v>
      </c>
      <c r="AA19" s="2">
        <f t="shared" si="5"/>
        <v>1738.114</v>
      </c>
      <c r="AB19" s="2">
        <f t="shared" si="2"/>
        <v>1738.114</v>
      </c>
      <c r="AC19" s="2">
        <f t="shared" si="2"/>
        <v>1738.114</v>
      </c>
    </row>
    <row r="20" spans="1:29" x14ac:dyDescent="0.25">
      <c r="A20" s="2">
        <v>2035</v>
      </c>
      <c r="B20" s="2">
        <v>0.61910434351775334</v>
      </c>
      <c r="C20" s="2">
        <v>0.91826849198480254</v>
      </c>
      <c r="D20" s="2">
        <v>1.2174326404518512</v>
      </c>
      <c r="F20" s="2">
        <v>2038</v>
      </c>
      <c r="G20" s="2">
        <f>(B23-$B$6)*$B$2*Output!$S$98*$D$2/Output!$S$95/1000000</f>
        <v>410.64874984960966</v>
      </c>
      <c r="H20" s="2">
        <f>(C23-$B$6)*$B$2*Output!$S$98*$D$2/Output!$S$95/1000000</f>
        <v>981.4073320292365</v>
      </c>
      <c r="I20" s="2">
        <f>(D23-$B$6)*$B$2*Output!$S$98*$D$2/Output!$S$95/1000000</f>
        <v>1552.1659142088629</v>
      </c>
      <c r="K20" s="2">
        <v>2038</v>
      </c>
      <c r="L20" s="2">
        <f>(B23-$B$6)*$B$2*Output!$S$101*$E$2/Output!$S$95/1000000</f>
        <v>879.1591323559353</v>
      </c>
      <c r="M20" s="2">
        <f>(C23-$B$6)*$B$2*Output!$S$101*$E$2/Output!$S$95/1000000</f>
        <v>2101.0978819016541</v>
      </c>
      <c r="N20" s="2">
        <f>(D23-$B$6)*$B$2*Output!$S$101*$E$2/Output!$S$95/1000000</f>
        <v>3323.0366314473713</v>
      </c>
      <c r="P20" s="2">
        <v>2038</v>
      </c>
      <c r="Q20" s="2">
        <v>0</v>
      </c>
      <c r="R20" s="2">
        <v>0</v>
      </c>
      <c r="S20" s="2">
        <v>0</v>
      </c>
      <c r="U20" s="2">
        <v>2038</v>
      </c>
      <c r="V20" s="2">
        <f t="shared" si="4"/>
        <v>100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1738.114</v>
      </c>
      <c r="AB20" s="2">
        <f t="shared" si="2"/>
        <v>1738.114</v>
      </c>
      <c r="AC20" s="2">
        <f t="shared" si="2"/>
        <v>1738.114</v>
      </c>
    </row>
    <row r="21" spans="1:29" x14ac:dyDescent="0.25">
      <c r="A21" s="2">
        <v>2036</v>
      </c>
      <c r="B21" s="2">
        <v>0.6366963721442328</v>
      </c>
      <c r="C21" s="2">
        <v>0.95690749266879516</v>
      </c>
      <c r="D21" s="2">
        <v>1.2771186131933574</v>
      </c>
      <c r="F21" s="2">
        <v>2039</v>
      </c>
      <c r="G21" s="2">
        <f>(B24-$B$6)*$B$2*Output!$S$98*$D$2/Output!$S$95/1000000</f>
        <v>438.02533317291699</v>
      </c>
      <c r="H21" s="2">
        <f>(C24-$B$6)*$B$2*Output!$S$98*$D$2/Output!$S$95/1000000</f>
        <v>1048.7079290881923</v>
      </c>
      <c r="I21" s="2">
        <f>(D24-$B$6)*$B$2*Output!$S$98*$D$2/Output!$S$95/1000000</f>
        <v>1659.390525003467</v>
      </c>
      <c r="K21" s="2">
        <v>2039</v>
      </c>
      <c r="L21" s="2">
        <f>(B24-$B$6)*$B$2*Output!$S$101*$E$2/Output!$S$95/1000000</f>
        <v>937.76974117966461</v>
      </c>
      <c r="M21" s="2">
        <f>(C24-$B$6)*$B$2*Output!$S$101*$E$2/Output!$S$95/1000000</f>
        <v>2245.1819307123637</v>
      </c>
      <c r="N21" s="2">
        <f>(D24-$B$6)*$B$2*Output!$S$101*$E$2/Output!$S$95/1000000</f>
        <v>3552.5941202450613</v>
      </c>
      <c r="P21" s="2">
        <v>2039</v>
      </c>
      <c r="Q21" s="2">
        <v>0</v>
      </c>
      <c r="R21" s="2">
        <v>0</v>
      </c>
      <c r="S21" s="2">
        <v>0</v>
      </c>
      <c r="U21" s="2">
        <v>2039</v>
      </c>
      <c r="V21" s="2">
        <f t="shared" si="4"/>
        <v>100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1738.114</v>
      </c>
      <c r="AB21" s="2">
        <f t="shared" si="2"/>
        <v>1738.114</v>
      </c>
      <c r="AC21" s="2">
        <f t="shared" si="2"/>
        <v>1738.114</v>
      </c>
    </row>
    <row r="22" spans="1:29" x14ac:dyDescent="0.25">
      <c r="A22" s="2">
        <v>2037</v>
      </c>
      <c r="B22" s="2">
        <v>0.65428840077071215</v>
      </c>
      <c r="C22" s="2">
        <v>0.99700957854688033</v>
      </c>
      <c r="D22" s="2">
        <v>1.3397307563230478</v>
      </c>
      <c r="F22" s="2">
        <v>2040</v>
      </c>
      <c r="G22" s="2">
        <f>(B25-$B$6)*$B$2*Output!$S$98*$D$2/Output!$S$95/1000000</f>
        <v>465.40191649622415</v>
      </c>
      <c r="H22" s="2">
        <f>(C25-$B$6)*$B$2*Output!$S$98*$D$2/Output!$S$95/1000000</f>
        <v>1118.6369283208937</v>
      </c>
      <c r="I22" s="2">
        <f>(D25-$B$6)*$B$2*Output!$S$98*$D$2/Output!$S$95/1000000</f>
        <v>1771.8719401455626</v>
      </c>
      <c r="K22" s="2">
        <v>2040</v>
      </c>
      <c r="L22" s="2">
        <f>(B25-$B$6)*$B$2*Output!$S$101*$E$2/Output!$S$95/1000000</f>
        <v>996.38035000339312</v>
      </c>
      <c r="M22" s="2">
        <f>(C25-$B$6)*$B$2*Output!$S$101*$E$2/Output!$S$95/1000000</f>
        <v>2394.893133569929</v>
      </c>
      <c r="N22" s="2">
        <f>(D25-$B$6)*$B$2*Output!$S$101*$E$2/Output!$S$95/1000000</f>
        <v>3793.4059171364643</v>
      </c>
      <c r="P22" s="2">
        <v>2040</v>
      </c>
      <c r="Q22" s="2">
        <v>0</v>
      </c>
      <c r="R22" s="2">
        <v>0</v>
      </c>
      <c r="S22" s="2">
        <v>0</v>
      </c>
      <c r="U22" s="2">
        <v>2040</v>
      </c>
      <c r="V22" s="2">
        <f t="shared" si="4"/>
        <v>100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1738.114</v>
      </c>
      <c r="AB22" s="2">
        <f t="shared" si="5"/>
        <v>1738.114</v>
      </c>
      <c r="AC22" s="2">
        <f t="shared" si="5"/>
        <v>1738.114</v>
      </c>
    </row>
    <row r="23" spans="1:29" x14ac:dyDescent="0.25">
      <c r="A23" s="2">
        <v>2038</v>
      </c>
      <c r="B23" s="2">
        <v>0.67188042939719161</v>
      </c>
      <c r="C23" s="2">
        <v>1.0386464789781298</v>
      </c>
      <c r="D23" s="2">
        <v>1.4054125285590675</v>
      </c>
      <c r="F23" s="2">
        <v>2041</v>
      </c>
      <c r="G23" s="2">
        <f>(B26-$B$6)*$B$2*Output!$S$98*$D$2/Output!$S$95/1000000</f>
        <v>492.77849981953153</v>
      </c>
      <c r="H23" s="2">
        <f>(C26-$B$6)*$B$2*Output!$S$98*$D$2/Output!$S$95/1000000</f>
        <v>1165.9438473334533</v>
      </c>
      <c r="I23" s="2">
        <f>(D26-$B$6)*$B$2*Output!$S$98*$D$2/Output!$S$95/1000000</f>
        <v>1839.1091948473741</v>
      </c>
      <c r="K23" s="2">
        <v>2041</v>
      </c>
      <c r="L23" s="2">
        <f>(B26-$B$6)*$B$2*Output!$S$101*$E$2/Output!$S$95/1000000</f>
        <v>1054.9909588271225</v>
      </c>
      <c r="M23" s="2">
        <f>(C26-$B$6)*$B$2*Output!$S$101*$E$2/Output!$S$95/1000000</f>
        <v>2496.1726574665586</v>
      </c>
      <c r="N23" s="2">
        <f>(D26-$B$6)*$B$2*Output!$S$101*$E$2/Output!$S$95/1000000</f>
        <v>3937.3543561059919</v>
      </c>
      <c r="P23" s="2">
        <v>2041</v>
      </c>
      <c r="Q23" s="2">
        <v>0</v>
      </c>
      <c r="R23" s="2">
        <v>0</v>
      </c>
      <c r="S23" s="2">
        <v>0</v>
      </c>
      <c r="U23" s="2">
        <v>2041</v>
      </c>
      <c r="V23" s="2">
        <f t="shared" si="4"/>
        <v>100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1738.114</v>
      </c>
      <c r="AB23" s="2">
        <f t="shared" si="5"/>
        <v>1738.114</v>
      </c>
      <c r="AC23" s="2">
        <f t="shared" si="5"/>
        <v>1738.114</v>
      </c>
    </row>
    <row r="24" spans="1:29" x14ac:dyDescent="0.25">
      <c r="A24" s="2">
        <v>2039</v>
      </c>
      <c r="B24" s="2">
        <v>0.68947245802367108</v>
      </c>
      <c r="C24" s="2">
        <v>1.0818934399322506</v>
      </c>
      <c r="D24" s="2">
        <v>1.4743144218408299</v>
      </c>
      <c r="F24" s="2">
        <v>2042</v>
      </c>
      <c r="G24" s="2">
        <f>(B27-$B$6)*$B$2*Output!$S$98*$D$2/Output!$S$95/1000000</f>
        <v>520.15508314283886</v>
      </c>
      <c r="H24" s="2">
        <f>(C27-$B$6)*$B$2*Output!$S$98*$D$2/Output!$S$95/1000000</f>
        <v>1214.1899493402277</v>
      </c>
      <c r="I24" s="2">
        <f>(D27-$B$6)*$B$2*Output!$S$98*$D$2/Output!$S$95/1000000</f>
        <v>1908.2248155376165</v>
      </c>
      <c r="K24" s="2">
        <v>2042</v>
      </c>
      <c r="L24" s="2">
        <f>(B27-$B$6)*$B$2*Output!$S$101*$E$2/Output!$S$95/1000000</f>
        <v>1113.6015676508512</v>
      </c>
      <c r="M24" s="2">
        <f>(C27-$B$6)*$B$2*Output!$S$101*$E$2/Output!$S$95/1000000</f>
        <v>2599.4628810344257</v>
      </c>
      <c r="N24" s="2">
        <f>(D27-$B$6)*$B$2*Output!$S$101*$E$2/Output!$S$95/1000000</f>
        <v>4085.3241944180013</v>
      </c>
      <c r="P24" s="2">
        <v>2042</v>
      </c>
      <c r="Q24" s="2">
        <v>0</v>
      </c>
      <c r="R24" s="2">
        <v>0</v>
      </c>
      <c r="S24" s="2">
        <v>0</v>
      </c>
      <c r="U24" s="2">
        <v>2042</v>
      </c>
      <c r="V24" s="2">
        <f t="shared" si="4"/>
        <v>100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1738.114</v>
      </c>
      <c r="AB24" s="2">
        <f t="shared" si="5"/>
        <v>1738.114</v>
      </c>
      <c r="AC24" s="2">
        <f t="shared" si="5"/>
        <v>1738.114</v>
      </c>
    </row>
    <row r="25" spans="1:29" x14ac:dyDescent="0.25">
      <c r="A25" s="2">
        <v>2040</v>
      </c>
      <c r="B25" s="2">
        <v>0.70706448665015043</v>
      </c>
      <c r="C25" s="2">
        <v>1.126829396395284</v>
      </c>
      <c r="D25" s="2">
        <v>1.5465943061404173</v>
      </c>
      <c r="F25" s="2">
        <v>2043</v>
      </c>
      <c r="G25" s="2">
        <f>(B28-$B$6)*$B$2*Output!$S$98*$D$2/Output!$S$95/1000000</f>
        <v>547.53166646614602</v>
      </c>
      <c r="H25" s="2">
        <f>(C28-$B$6)*$B$2*Output!$S$98*$D$2/Output!$S$95/1000000</f>
        <v>1263.4014717210914</v>
      </c>
      <c r="I25" s="2">
        <f>(D28-$B$6)*$B$2*Output!$S$98*$D$2/Output!$S$95/1000000</f>
        <v>1979.2712769760367</v>
      </c>
      <c r="K25" s="2">
        <v>2043</v>
      </c>
      <c r="L25" s="2">
        <f>(B28-$B$6)*$B$2*Output!$S$101*$E$2/Output!$S$95/1000000</f>
        <v>1172.2121764745802</v>
      </c>
      <c r="M25" s="2">
        <f>(C28-$B$6)*$B$2*Output!$S$101*$E$2/Output!$S$95/1000000</f>
        <v>2704.8199759582985</v>
      </c>
      <c r="N25" s="2">
        <f>(D28-$B$6)*$B$2*Output!$S$101*$E$2/Output!$S$95/1000000</f>
        <v>4237.4277754420182</v>
      </c>
      <c r="P25" s="2">
        <v>2043</v>
      </c>
      <c r="Q25" s="2">
        <v>0</v>
      </c>
      <c r="R25" s="2">
        <v>0</v>
      </c>
      <c r="S25" s="2">
        <v>0</v>
      </c>
      <c r="U25" s="2">
        <v>2043</v>
      </c>
      <c r="V25" s="2">
        <f t="shared" si="4"/>
        <v>100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1738.114</v>
      </c>
      <c r="AB25" s="2">
        <f t="shared" si="5"/>
        <v>1738.114</v>
      </c>
      <c r="AC25" s="2">
        <f t="shared" si="5"/>
        <v>1738.114</v>
      </c>
    </row>
    <row r="26" spans="1:29" x14ac:dyDescent="0.25">
      <c r="A26" s="2">
        <v>2041</v>
      </c>
      <c r="B26" s="2">
        <v>0.72465651527662989</v>
      </c>
      <c r="C26" s="2">
        <v>1.1572285394757489</v>
      </c>
      <c r="D26" s="2">
        <v>1.5898005636748676</v>
      </c>
      <c r="F26" s="2">
        <v>2044</v>
      </c>
      <c r="G26" s="2">
        <f>(B29-$B$6)*$B$2*Output!$S$98*$D$2/Output!$S$95/1000000</f>
        <v>574.90824978945341</v>
      </c>
      <c r="H26" s="2">
        <f>(C29-$B$6)*$B$2*Output!$S$98*$D$2/Output!$S$95/1000000</f>
        <v>1313.6053848335237</v>
      </c>
      <c r="I26" s="2">
        <f>(D29-$B$6)*$B$2*Output!$S$98*$D$2/Output!$S$95/1000000</f>
        <v>2052.3025198775936</v>
      </c>
      <c r="K26" s="2">
        <v>2044</v>
      </c>
      <c r="L26" s="2">
        <f>(B29-$B$6)*$B$2*Output!$S$101*$E$2/Output!$S$95/1000000</f>
        <v>1230.8227852983091</v>
      </c>
      <c r="M26" s="2">
        <f>(C29-$B$6)*$B$2*Output!$S$101*$E$2/Output!$S$95/1000000</f>
        <v>2812.3016831568789</v>
      </c>
      <c r="N26" s="2">
        <f>(D29-$B$6)*$B$2*Output!$S$101*$E$2/Output!$S$95/1000000</f>
        <v>4393.7805810154478</v>
      </c>
      <c r="P26" s="2">
        <v>2044</v>
      </c>
      <c r="Q26" s="2">
        <v>0</v>
      </c>
      <c r="R26" s="2">
        <v>0</v>
      </c>
      <c r="S26" s="2">
        <v>0</v>
      </c>
      <c r="U26" s="2">
        <v>2044</v>
      </c>
      <c r="V26" s="2">
        <f t="shared" si="4"/>
        <v>100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1738.114</v>
      </c>
      <c r="AB26" s="2">
        <f t="shared" si="5"/>
        <v>1738.114</v>
      </c>
      <c r="AC26" s="2">
        <f t="shared" si="5"/>
        <v>1738.114</v>
      </c>
    </row>
    <row r="27" spans="1:29" x14ac:dyDescent="0.25">
      <c r="A27" s="2">
        <v>2042</v>
      </c>
      <c r="B27" s="2">
        <v>0.74224854390310935</v>
      </c>
      <c r="C27" s="2">
        <v>1.1882311959283762</v>
      </c>
      <c r="D27" s="2">
        <v>1.6342138479536434</v>
      </c>
      <c r="F27" s="2">
        <v>2045</v>
      </c>
      <c r="G27" s="2">
        <f>(B30-$B$6)*$B$2*Output!$S$98*$D$2/Output!$S$95/1000000</f>
        <v>602.28483311276045</v>
      </c>
      <c r="H27" s="2">
        <f>(C30-$B$6)*$B$2*Output!$S$98*$D$2/Output!$S$95/1000000</f>
        <v>1364.8294124893555</v>
      </c>
      <c r="I27" s="2">
        <f>(D30-$B$6)*$B$2*Output!$S$98*$D$2/Output!$S$95/1000000</f>
        <v>2127.3739918659498</v>
      </c>
      <c r="K27" s="2">
        <v>2045</v>
      </c>
      <c r="L27" s="2">
        <f>(B30-$B$6)*$B$2*Output!$S$101*$E$2/Output!$S$95/1000000</f>
        <v>1289.4333941220382</v>
      </c>
      <c r="M27" s="2">
        <f>(C30-$B$6)*$B$2*Output!$S$101*$E$2/Output!$S$95/1000000</f>
        <v>2921.9673566215374</v>
      </c>
      <c r="N27" s="2">
        <f>(D30-$B$6)*$B$2*Output!$S$101*$E$2/Output!$S$95/1000000</f>
        <v>4554.5013191210355</v>
      </c>
      <c r="P27" s="2">
        <v>2045</v>
      </c>
      <c r="Q27" s="2">
        <v>0</v>
      </c>
      <c r="R27" s="2">
        <v>0</v>
      </c>
      <c r="S27" s="2">
        <v>0</v>
      </c>
      <c r="U27" s="2">
        <v>2045</v>
      </c>
      <c r="V27" s="2">
        <f t="shared" si="4"/>
        <v>100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1738.114</v>
      </c>
      <c r="AB27" s="2">
        <f t="shared" si="5"/>
        <v>1738.114</v>
      </c>
      <c r="AC27" s="2">
        <f t="shared" si="5"/>
        <v>1738.114</v>
      </c>
    </row>
    <row r="28" spans="1:29" x14ac:dyDescent="0.25">
      <c r="A28" s="2">
        <v>2043</v>
      </c>
      <c r="B28" s="2">
        <v>0.7598405725295887</v>
      </c>
      <c r="C28" s="2">
        <v>1.2198542257364731</v>
      </c>
      <c r="D28" s="2">
        <v>1.6798678789433574</v>
      </c>
      <c r="F28" s="2">
        <v>2046</v>
      </c>
      <c r="G28" s="2">
        <f>(B31-$B$6)*$B$2*Output!$S$98*$D$2/Output!$S$95/1000000</f>
        <v>629.66141643606795</v>
      </c>
      <c r="H28" s="2">
        <f>(C31-$B$6)*$B$2*Output!$S$98*$D$2/Output!$S$95/1000000</f>
        <v>1417.102053003563</v>
      </c>
      <c r="I28" s="2">
        <f>(D31-$B$6)*$B$2*Output!$S$98*$D$2/Output!$S$95/1000000</f>
        <v>2204.542689571058</v>
      </c>
      <c r="K28" s="2">
        <v>2046</v>
      </c>
      <c r="L28" s="2">
        <f>(B31-$B$6)*$B$2*Output!$S$101*$E$2/Output!$S$95/1000000</f>
        <v>1348.0440029457673</v>
      </c>
      <c r="M28" s="2">
        <f>(C31-$B$6)*$B$2*Output!$S$101*$E$2/Output!$S$95/1000000</f>
        <v>3033.8780084797363</v>
      </c>
      <c r="N28" s="2">
        <f>(D31-$B$6)*$B$2*Output!$S$101*$E$2/Output!$S$95/1000000</f>
        <v>4719.7120140137049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4"/>
        <v>100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1738.114</v>
      </c>
      <c r="AB28" s="2">
        <f t="shared" si="5"/>
        <v>1738.114</v>
      </c>
      <c r="AC28" s="2">
        <f t="shared" si="5"/>
        <v>1738.114</v>
      </c>
    </row>
    <row r="29" spans="1:29" x14ac:dyDescent="0.25">
      <c r="A29" s="2">
        <v>2044</v>
      </c>
      <c r="B29" s="2">
        <v>0.77743260115606816</v>
      </c>
      <c r="C29" s="2">
        <v>1.2521149598903689</v>
      </c>
      <c r="D29" s="2">
        <v>1.7267973186246695</v>
      </c>
      <c r="F29" s="2">
        <v>2047</v>
      </c>
      <c r="G29" s="2">
        <f>(B32-$B$6)*$B$2*Output!$S$98*$D$2/Output!$S$95/1000000</f>
        <v>657.03799975937523</v>
      </c>
      <c r="H29" s="2">
        <f>(C32-$B$6)*$B$2*Output!$S$98*$D$2/Output!$S$95/1000000</f>
        <v>1470.452600831087</v>
      </c>
      <c r="I29" s="2">
        <f>(D32-$B$6)*$B$2*Output!$S$98*$D$2/Output!$S$95/1000000</f>
        <v>2283.8672019027981</v>
      </c>
      <c r="K29" s="2">
        <v>2047</v>
      </c>
      <c r="L29" s="2">
        <f>(B32-$B$6)*$B$2*Output!$S$101*$E$2/Output!$S$95/1000000</f>
        <v>1406.6546117694961</v>
      </c>
      <c r="M29" s="2">
        <f>(C32-$B$6)*$B$2*Output!$S$101*$E$2/Output!$S$95/1000000</f>
        <v>3148.0963553173619</v>
      </c>
      <c r="N29" s="2">
        <f>(D32-$B$6)*$B$2*Output!$S$101*$E$2/Output!$S$95/1000000</f>
        <v>4889.5380988652269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4"/>
        <v>100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1738.114</v>
      </c>
      <c r="AB29" s="2">
        <f t="shared" si="5"/>
        <v>1738.114</v>
      </c>
      <c r="AC29" s="2">
        <f t="shared" si="5"/>
        <v>1738.114</v>
      </c>
    </row>
    <row r="30" spans="1:29" x14ac:dyDescent="0.25">
      <c r="A30" s="2">
        <v>2045</v>
      </c>
      <c r="B30" s="2">
        <v>0.79502462978254751</v>
      </c>
      <c r="C30" s="2">
        <v>1.2850312135456516</v>
      </c>
      <c r="D30" s="2">
        <v>1.7750377973087554</v>
      </c>
      <c r="F30" s="2">
        <v>2048</v>
      </c>
      <c r="G30" s="2">
        <f>(B33-$B$6)*$B$2*Output!$S$98*$D$2/Output!$S$95/1000000</f>
        <v>684.41458308268238</v>
      </c>
      <c r="H30" s="2">
        <f>(C33-$B$6)*$B$2*Output!$S$98*$D$2/Output!$S$95/1000000</f>
        <v>1524.911168808108</v>
      </c>
      <c r="I30" s="2">
        <f>(D33-$B$6)*$B$2*Output!$S$98*$D$2/Output!$S$95/1000000</f>
        <v>2365.4077545335326</v>
      </c>
      <c r="K30" s="2">
        <v>2048</v>
      </c>
      <c r="L30" s="2">
        <f>(B33-$B$6)*$B$2*Output!$S$101*$E$2/Output!$S$95/1000000</f>
        <v>1465.265220593225</v>
      </c>
      <c r="M30" s="2">
        <f>(C33-$B$6)*$B$2*Output!$S$101*$E$2/Output!$S$95/1000000</f>
        <v>3264.6868657951322</v>
      </c>
      <c r="N30" s="2">
        <f>(D33-$B$6)*$B$2*Output!$S$101*$E$2/Output!$S$95/1000000</f>
        <v>5064.1085109970372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4"/>
        <v>100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1738.114</v>
      </c>
      <c r="AB30" s="2">
        <f t="shared" si="5"/>
        <v>1738.114</v>
      </c>
      <c r="AC30" s="2">
        <f t="shared" si="5"/>
        <v>1738.114</v>
      </c>
    </row>
    <row r="31" spans="1:29" x14ac:dyDescent="0.25">
      <c r="A31" s="2">
        <v>2046</v>
      </c>
      <c r="B31" s="2">
        <v>0.81261665840902697</v>
      </c>
      <c r="C31" s="2">
        <v>1.3186212995489957</v>
      </c>
      <c r="D31" s="2">
        <v>1.8246259406889642</v>
      </c>
      <c r="F31" s="2">
        <v>2049</v>
      </c>
      <c r="G31" s="2">
        <f>(B34-$B$6)*$B$2*Output!$S$98*$D$2/Output!$S$95/1000000</f>
        <v>711.79116640598977</v>
      </c>
      <c r="H31" s="2">
        <f>(C34-$B$6)*$B$2*Output!$S$98*$D$2/Output!$S$95/1000000</f>
        <v>1580.5087110146587</v>
      </c>
      <c r="I31" s="2">
        <f>(D34-$B$6)*$B$2*Output!$S$98*$D$2/Output!$S$95/1000000</f>
        <v>2449.2262556233272</v>
      </c>
      <c r="K31" s="2">
        <v>2049</v>
      </c>
      <c r="L31" s="2">
        <f>(B34-$B$6)*$B$2*Output!$S$101*$E$2/Output!$S$95/1000000</f>
        <v>1523.875829416954</v>
      </c>
      <c r="M31" s="2">
        <f>(C34-$B$6)*$B$2*Output!$S$101*$E$2/Output!$S$95/1000000</f>
        <v>3383.7158095952395</v>
      </c>
      <c r="N31" s="2">
        <f>(D34-$B$6)*$B$2*Output!$S$101*$E$2/Output!$S$95/1000000</f>
        <v>5243.5557897735252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4"/>
        <v>100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1738.114</v>
      </c>
      <c r="AB31" s="2">
        <f t="shared" si="5"/>
        <v>1738.114</v>
      </c>
      <c r="AC31" s="2">
        <f t="shared" si="5"/>
        <v>1738.114</v>
      </c>
    </row>
    <row r="32" spans="1:29" x14ac:dyDescent="0.25">
      <c r="A32" s="2">
        <v>2047</v>
      </c>
      <c r="B32" s="2">
        <v>0.83020868703550643</v>
      </c>
      <c r="C32" s="2">
        <v>1.3529040423418528</v>
      </c>
      <c r="D32" s="2">
        <v>1.8755993976481988</v>
      </c>
      <c r="F32" s="2">
        <v>2050</v>
      </c>
      <c r="G32" s="2">
        <f>(B35-$B$6)*$B$2*Output!$S$98*$D$2/Output!$S$95/1000000</f>
        <v>739.16774972929693</v>
      </c>
      <c r="H32" s="2">
        <f>(C35-$B$6)*$B$2*Output!$S$98*$D$2/Output!$S$95/1000000</f>
        <v>1637.277046275942</v>
      </c>
      <c r="I32" s="2">
        <f>(D35-$B$6)*$B$2*Output!$S$98*$D$2/Output!$S$95/1000000</f>
        <v>2535.3863428225864</v>
      </c>
      <c r="K32" s="2">
        <v>2050</v>
      </c>
      <c r="L32" s="2">
        <f>(B35-$B$6)*$B$2*Output!$S$101*$E$2/Output!$S$95/1000000</f>
        <v>1582.4864382406827</v>
      </c>
      <c r="M32" s="2">
        <f>(C35-$B$6)*$B$2*Output!$S$101*$E$2/Output!$S$95/1000000</f>
        <v>3505.2513077353874</v>
      </c>
      <c r="N32" s="2">
        <f>(D35-$B$6)*$B$2*Output!$S$101*$E$2/Output!$S$95/1000000</f>
        <v>5428.0161772300899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4"/>
        <v>100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1738.114</v>
      </c>
      <c r="AB32" s="2">
        <f t="shared" si="5"/>
        <v>1738.114</v>
      </c>
      <c r="AC32" s="2">
        <f t="shared" si="5"/>
        <v>1738.114</v>
      </c>
    </row>
    <row r="33" spans="1:29" x14ac:dyDescent="0.25">
      <c r="A33" s="2">
        <v>2048</v>
      </c>
      <c r="B33" s="2">
        <v>0.84780071566198578</v>
      </c>
      <c r="C33" s="2">
        <v>1.3878987922525616</v>
      </c>
      <c r="D33" s="2">
        <v>1.927996868843137</v>
      </c>
    </row>
    <row r="34" spans="1:29" x14ac:dyDescent="0.25">
      <c r="A34" s="2">
        <v>2049</v>
      </c>
      <c r="B34" s="2">
        <v>0.86539274428846524</v>
      </c>
      <c r="C34" s="2">
        <v>1.4236254401877277</v>
      </c>
      <c r="D34" s="2">
        <v>1.98185813608699</v>
      </c>
    </row>
    <row r="35" spans="1:29" x14ac:dyDescent="0.25">
      <c r="A35" s="2">
        <v>2050</v>
      </c>
      <c r="B35" s="2">
        <v>0.88298477291494459</v>
      </c>
      <c r="C35" s="2">
        <v>1.4601044327340276</v>
      </c>
      <c r="D35" s="2">
        <v>2.0372240925531102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Output!S112</f>
        <v>4.7976186157263935E-2</v>
      </c>
      <c r="C39" s="2">
        <f>Output!S142</f>
        <v>4.7976186157263935E-2</v>
      </c>
      <c r="D39" s="2">
        <f>Output!S172</f>
        <v>4.7976186157263935E-2</v>
      </c>
      <c r="F39" s="2">
        <v>2024</v>
      </c>
      <c r="G39" s="2">
        <f>((G6*B39+L6*R39)*1000000)/10^9</f>
        <v>4.1331493109020576E-3</v>
      </c>
      <c r="H39" s="2">
        <f>((G6*C39+L6*S39)*1000000)/10^9</f>
        <v>4.1331493109020576E-3</v>
      </c>
      <c r="I39" s="2">
        <f>((G6*D39+L6*T39)*1000000)/10^9</f>
        <v>4.1331493109020576E-3</v>
      </c>
      <c r="J39" s="2">
        <f>((H6*B39+M6*R39)*1000000)/10^9</f>
        <v>8.2849069295455168E-3</v>
      </c>
      <c r="K39" s="2">
        <f>((H6*C39+M6*S39)*1000000)/10^9</f>
        <v>8.2849069295455168E-3</v>
      </c>
      <c r="L39" s="2">
        <f>((H6*D39+M6*T39)*1000000)/10^9</f>
        <v>8.2849069295455168E-3</v>
      </c>
      <c r="M39" s="2">
        <f>((I6*B39+N6*R39)*1000000)/10^9</f>
        <v>1.2436664548188966E-2</v>
      </c>
      <c r="N39" s="2">
        <f>((I6*C39+N6*S39)*1000000)/10^9</f>
        <v>1.2436664548188966E-2</v>
      </c>
      <c r="O39" s="2">
        <f>((I6*D39+N6*T39)*1000000)/10^9</f>
        <v>1.2436664548188966E-2</v>
      </c>
      <c r="Q39" s="2">
        <v>2024</v>
      </c>
      <c r="R39" s="2">
        <f>Output!S232</f>
        <v>4.8109468739925637E-2</v>
      </c>
      <c r="S39" s="2">
        <f>Output!S262</f>
        <v>4.8109468739925637E-2</v>
      </c>
      <c r="T39" s="2">
        <f>Output!S292</f>
        <v>4.8109468739925637E-2</v>
      </c>
      <c r="Z39" s="2">
        <v>2024</v>
      </c>
      <c r="AA39" s="2">
        <f>0.181/10^3*AA6</f>
        <v>2.2682981480339644E-2</v>
      </c>
      <c r="AB39" s="2">
        <f t="shared" ref="AB39:AC39" si="6">0.181/10^3*AB6</f>
        <v>4.5468086515414105E-2</v>
      </c>
      <c r="AC39" s="2">
        <f t="shared" si="6"/>
        <v>6.8253191550488382E-2</v>
      </c>
    </row>
    <row r="40" spans="1:29" x14ac:dyDescent="0.25">
      <c r="A40" s="2">
        <v>2025</v>
      </c>
      <c r="B40" s="2">
        <f>Output!S113</f>
        <v>4.6436527640286857E-2</v>
      </c>
      <c r="C40" s="2">
        <f>Output!S143</f>
        <v>4.5015883977527017E-2</v>
      </c>
      <c r="D40" s="2">
        <f>Output!S173</f>
        <v>4.4156279529681791E-2</v>
      </c>
      <c r="F40" s="2">
        <v>2025</v>
      </c>
      <c r="G40" s="2">
        <f>G39+((G7-G6)*B40+(L7-L6)*R40)*1000000/10^9</f>
        <v>8.1405809914620163E-3</v>
      </c>
      <c r="H40" s="2">
        <f>H39+((G7-G6)*C40+(L7-L6)*S40)*1000000/10^9</f>
        <v>8.0252456013266398E-3</v>
      </c>
      <c r="I40" s="2">
        <f>I39+((G7-G6)*D40+(L7-L6)*T40)*1000000/10^9</f>
        <v>7.9554583513967506E-3</v>
      </c>
      <c r="J40" s="2">
        <f>J39+((H7-H6)*B40+(M7-M6)*R40)*1000000/10^9</f>
        <v>1.7100048129927568E-2</v>
      </c>
      <c r="K40" s="2">
        <f>K39+((H7-H6)*C40+(M7-M6)*S40)*1000000/10^9</f>
        <v>1.6846345052623349E-2</v>
      </c>
      <c r="L40" s="2">
        <f>L39+((H7-H6)*D40+(M7-M6)*T40)*1000000/10^9</f>
        <v>1.6692834148094998E-2</v>
      </c>
      <c r="M40" s="2">
        <f>M39+((I7-I6)*B40+(N7-N6)*R40)*1000000/10^9</f>
        <v>2.6059515268393101E-2</v>
      </c>
      <c r="N40" s="2">
        <f>N39+((I7-I6)*C40+(N7-N6)*S40)*1000000/10^9</f>
        <v>2.5667444503920032E-2</v>
      </c>
      <c r="O40" s="2">
        <f>O39+((I7-I6)*D40+(N7-N6)*T40)*1000000/10^9</f>
        <v>2.5430209944793218E-2</v>
      </c>
      <c r="Q40" s="2">
        <v>2025</v>
      </c>
      <c r="R40" s="2">
        <f>Output!S233</f>
        <v>4.6683668149558981E-2</v>
      </c>
      <c r="S40" s="2">
        <f>Output!S263</f>
        <v>4.5379415863782434E-2</v>
      </c>
      <c r="T40" s="2">
        <f>Output!S293</f>
        <v>4.4590237623415088E-2</v>
      </c>
      <c r="Z40" s="2">
        <v>2025</v>
      </c>
      <c r="AA40" s="2">
        <f t="shared" ref="AA40:AC55" si="7">0.181/10^3*AA7</f>
        <v>4.536596296067924E-2</v>
      </c>
      <c r="AB40" s="2">
        <f t="shared" si="7"/>
        <v>9.5363805403104476E-2</v>
      </c>
      <c r="AC40" s="2">
        <f t="shared" si="7"/>
        <v>0.14536164784552963</v>
      </c>
    </row>
    <row r="41" spans="1:29" x14ac:dyDescent="0.25">
      <c r="A41" s="2">
        <v>2026</v>
      </c>
      <c r="B41" s="2">
        <f>Output!S114</f>
        <v>4.5045044557973139E-2</v>
      </c>
      <c r="C41" s="2">
        <f>Output!S144</f>
        <v>4.3269239979523345E-2</v>
      </c>
      <c r="D41" s="2">
        <f>Output!S174</f>
        <v>4.2194741609209024E-2</v>
      </c>
      <c r="F41" s="2">
        <v>2026</v>
      </c>
      <c r="G41" s="2">
        <f t="shared" ref="G41:G65" si="8">G40+((G8-G7)*B41+(L8-L7)*R41)*1000000/10^9</f>
        <v>1.2034326886040239E-2</v>
      </c>
      <c r="H41" s="2">
        <f t="shared" ref="H41:H65" si="9">H40+((G8-G7)*C41+(L8-L7)*S41)*1000000/10^9</f>
        <v>1.1774822258235642E-2</v>
      </c>
      <c r="I41" s="2">
        <f t="shared" ref="I41:I65" si="10">I40+((G8-G7)*D41+(L8-L7)*T41)*1000000/10^9</f>
        <v>1.1617801529574513E-2</v>
      </c>
      <c r="J41" s="2">
        <f t="shared" ref="J41:J65" si="11">J40+((H8-H7)*B41+(M8-M7)*R41)*1000000/10^9</f>
        <v>2.6523768626207603E-2</v>
      </c>
      <c r="K41" s="2">
        <f t="shared" ref="K41:K65" si="12">K40+((H8-H7)*C41+(M8-M7)*S41)*1000000/10^9</f>
        <v>2.5921144320672166E-2</v>
      </c>
      <c r="L41" s="2">
        <f t="shared" ref="L41:L65" si="13">L40+((H8-H7)*D41+(M8-M7)*T41)*1000000/10^9</f>
        <v>2.5556509232969444E-2</v>
      </c>
      <c r="M41" s="2">
        <f t="shared" ref="M41:M65" si="14">M40+((I8-I7)*B41+(N8-N7)*R41)*1000000/10^9</f>
        <v>4.1013210366374953E-2</v>
      </c>
      <c r="N41" s="2">
        <f t="shared" ref="N41:N65" si="15">N40+((I8-I7)*C41+(N8-N7)*S41)*1000000/10^9</f>
        <v>4.0067466383108666E-2</v>
      </c>
      <c r="O41" s="2">
        <f t="shared" ref="O41:O65" si="16">O40+((I8-I7)*D41+(N8-N7)*T41)*1000000/10^9</f>
        <v>3.9495216936364347E-2</v>
      </c>
      <c r="Q41" s="2">
        <v>2026</v>
      </c>
      <c r="R41" s="2">
        <f>Output!S234</f>
        <v>4.539394031780844E-2</v>
      </c>
      <c r="S41" s="2">
        <f>Output!S264</f>
        <v>4.3763624960587763E-2</v>
      </c>
      <c r="T41" s="2">
        <f>Output!S294</f>
        <v>4.2777158760595603E-2</v>
      </c>
      <c r="Z41" s="2">
        <v>2026</v>
      </c>
      <c r="AA41" s="2">
        <f t="shared" si="7"/>
        <v>6.8048944441018833E-2</v>
      </c>
      <c r="AB41" s="2">
        <f t="shared" si="7"/>
        <v>0.15026160389341189</v>
      </c>
      <c r="AC41" s="2">
        <f t="shared" si="7"/>
        <v>0.23247426334580484</v>
      </c>
    </row>
    <row r="42" spans="1:29" x14ac:dyDescent="0.25">
      <c r="A42" s="2">
        <v>2027</v>
      </c>
      <c r="B42" s="2">
        <f>Output!S115</f>
        <v>4.3784367097118193E-2</v>
      </c>
      <c r="C42" s="2">
        <f>Output!S145</f>
        <v>4.1653401602978438E-2</v>
      </c>
      <c r="D42" s="2">
        <f>Output!S175</f>
        <v>4.0363994931210588E-2</v>
      </c>
      <c r="F42" s="2">
        <v>2027</v>
      </c>
      <c r="G42" s="2">
        <f t="shared" si="8"/>
        <v>1.582500865867769E-2</v>
      </c>
      <c r="H42" s="2">
        <f t="shared" si="9"/>
        <v>1.5392500945670028E-2</v>
      </c>
      <c r="I42" s="2">
        <f t="shared" si="10"/>
        <v>1.5130799342114067E-2</v>
      </c>
      <c r="J42" s="2">
        <f t="shared" si="11"/>
        <v>3.6642431416127691E-2</v>
      </c>
      <c r="K42" s="2">
        <f t="shared" si="12"/>
        <v>3.5578001033009635E-2</v>
      </c>
      <c r="L42" s="2">
        <f t="shared" si="13"/>
        <v>3.4933935875164759E-2</v>
      </c>
      <c r="M42" s="2">
        <f t="shared" si="14"/>
        <v>5.7459854173577699E-2</v>
      </c>
      <c r="N42" s="2">
        <f t="shared" si="15"/>
        <v>5.5763501120349238E-2</v>
      </c>
      <c r="O42" s="2">
        <f t="shared" si="16"/>
        <v>5.4737072408215459E-2</v>
      </c>
      <c r="Q42" s="2">
        <v>2027</v>
      </c>
      <c r="R42" s="2">
        <f>Output!S235</f>
        <v>4.4224338401608929E-2</v>
      </c>
      <c r="S42" s="2">
        <f>Output!S265</f>
        <v>4.2267959972944115E-2</v>
      </c>
      <c r="T42" s="2">
        <f>Output!S295</f>
        <v>4.1084192612393093E-2</v>
      </c>
      <c r="Z42" s="2">
        <v>2027</v>
      </c>
      <c r="AA42" s="2">
        <f t="shared" si="7"/>
        <v>9.0731925921358425E-2</v>
      </c>
      <c r="AB42" s="2">
        <f t="shared" si="7"/>
        <v>0.2108104588055624</v>
      </c>
      <c r="AC42" s="2">
        <f t="shared" si="7"/>
        <v>0.31459863399999999</v>
      </c>
    </row>
    <row r="43" spans="1:29" x14ac:dyDescent="0.25">
      <c r="A43" s="2">
        <v>2028</v>
      </c>
      <c r="B43" s="2">
        <f>Output!S116</f>
        <v>4.2639196018276905E-2</v>
      </c>
      <c r="C43" s="2">
        <f>Output!S146</f>
        <v>4.0153069608447188E-2</v>
      </c>
      <c r="D43" s="2">
        <f>Output!S176</f>
        <v>3.8648769014210257E-2</v>
      </c>
      <c r="F43" s="2">
        <v>2028</v>
      </c>
      <c r="G43" s="2">
        <f t="shared" si="8"/>
        <v>1.9522005893590419E-2</v>
      </c>
      <c r="H43" s="2">
        <f t="shared" si="9"/>
        <v>1.8887661247845848E-2</v>
      </c>
      <c r="I43" s="2">
        <f t="shared" si="10"/>
        <v>1.85038325405937E-2</v>
      </c>
      <c r="J43" s="2">
        <f t="shared" si="11"/>
        <v>4.7551554581608826E-2</v>
      </c>
      <c r="K43" s="2">
        <f t="shared" si="12"/>
        <v>4.5891542482124716E-2</v>
      </c>
      <c r="L43" s="2">
        <f t="shared" si="13"/>
        <v>4.4887103882968189E-2</v>
      </c>
      <c r="M43" s="2">
        <f t="shared" si="14"/>
        <v>7.5581103269627248E-2</v>
      </c>
      <c r="N43" s="2">
        <f t="shared" si="15"/>
        <v>7.2895423716403576E-2</v>
      </c>
      <c r="O43" s="2">
        <f t="shared" si="16"/>
        <v>7.1270375225342686E-2</v>
      </c>
      <c r="Q43" s="2">
        <v>2028</v>
      </c>
      <c r="R43" s="2">
        <f>Output!S236</f>
        <v>4.3160816498042549E-2</v>
      </c>
      <c r="S43" s="2">
        <f>Output!S266</f>
        <v>4.0878374997933585E-2</v>
      </c>
      <c r="T43" s="2">
        <f>Output!S296</f>
        <v>3.949731967775777E-2</v>
      </c>
      <c r="Z43" s="2">
        <v>2028</v>
      </c>
      <c r="AA43" s="2">
        <f t="shared" si="7"/>
        <v>0.11341490740169811</v>
      </c>
      <c r="AB43" s="2">
        <f t="shared" si="7"/>
        <v>0.27774354612100211</v>
      </c>
      <c r="AC43" s="2">
        <f t="shared" si="7"/>
        <v>0.31459863399999999</v>
      </c>
    </row>
    <row r="44" spans="1:29" x14ac:dyDescent="0.25">
      <c r="A44" s="2">
        <v>2029</v>
      </c>
      <c r="B44" s="2">
        <f>Output!S117</f>
        <v>4.1596000697090407E-2</v>
      </c>
      <c r="C44" s="2">
        <f>Output!S147</f>
        <v>3.8754713371570729E-2</v>
      </c>
      <c r="D44" s="2">
        <f>Output!S177</f>
        <v>3.703550447588027E-2</v>
      </c>
      <c r="F44" s="2">
        <v>2029</v>
      </c>
      <c r="G44" s="2">
        <f t="shared" si="8"/>
        <v>2.3133599680450485E-2</v>
      </c>
      <c r="H44" s="2">
        <f t="shared" si="9"/>
        <v>2.2268584254435158E-2</v>
      </c>
      <c r="I44" s="2">
        <f t="shared" si="10"/>
        <v>2.1745181047323231E-2</v>
      </c>
      <c r="J44" s="2">
        <f t="shared" si="11"/>
        <v>5.9357051009058956E-2</v>
      </c>
      <c r="K44" s="2">
        <f t="shared" si="12"/>
        <v>5.6943027458367018E-2</v>
      </c>
      <c r="L44" s="2">
        <f t="shared" si="13"/>
        <v>5.548235087767095E-2</v>
      </c>
      <c r="M44" s="2">
        <f t="shared" si="14"/>
        <v>9.5580502337667447E-2</v>
      </c>
      <c r="N44" s="2">
        <f t="shared" si="15"/>
        <v>9.1617470662298875E-2</v>
      </c>
      <c r="O44" s="2">
        <f t="shared" si="16"/>
        <v>8.9219520708018696E-2</v>
      </c>
      <c r="Q44" s="2">
        <v>2029</v>
      </c>
      <c r="R44" s="2">
        <f>Output!S237</f>
        <v>4.2190952414380242E-2</v>
      </c>
      <c r="S44" s="2">
        <f>Output!S267</f>
        <v>3.9582447842827148E-2</v>
      </c>
      <c r="T44" s="2">
        <f>Output!S297</f>
        <v>3.800409136209245E-2</v>
      </c>
      <c r="Z44" s="2">
        <v>2029</v>
      </c>
      <c r="AA44" s="2">
        <f t="shared" si="7"/>
        <v>0.13609788888203775</v>
      </c>
      <c r="AB44" s="2">
        <f t="shared" si="7"/>
        <v>0.31459863399999999</v>
      </c>
      <c r="AC44" s="2">
        <f t="shared" si="7"/>
        <v>0.31459863399999999</v>
      </c>
    </row>
    <row r="45" spans="1:29" x14ac:dyDescent="0.25">
      <c r="A45" s="2">
        <v>2030</v>
      </c>
      <c r="B45" s="2">
        <f>Output!S118</f>
        <v>4.0641509330919749E-2</v>
      </c>
      <c r="C45" s="2">
        <f>Output!S148</f>
        <v>3.7445061089710116E-2</v>
      </c>
      <c r="D45" s="2">
        <f>Output!S178</f>
        <v>3.5510958271550569E-2</v>
      </c>
      <c r="F45" s="2">
        <v>2030</v>
      </c>
      <c r="G45" s="2">
        <f t="shared" si="8"/>
        <v>2.6666993627126885E-2</v>
      </c>
      <c r="H45" s="2">
        <f t="shared" si="9"/>
        <v>2.554247357330696E-2</v>
      </c>
      <c r="I45" s="2">
        <f t="shared" si="10"/>
        <v>2.4862049637533905E-2</v>
      </c>
      <c r="J45" s="2">
        <f t="shared" si="11"/>
        <v>7.2176213251510218E-2</v>
      </c>
      <c r="K45" s="2">
        <f t="shared" si="12"/>
        <v>6.8820706249865082E-2</v>
      </c>
      <c r="L45" s="2">
        <f t="shared" si="13"/>
        <v>6.6790358065461117E-2</v>
      </c>
      <c r="M45" s="2">
        <f t="shared" si="14"/>
        <v>0.11768543287589356</v>
      </c>
      <c r="N45" s="2">
        <f t="shared" si="15"/>
        <v>0.11209893892642318</v>
      </c>
      <c r="O45" s="2">
        <f t="shared" si="16"/>
        <v>0.10871866649338835</v>
      </c>
      <c r="Q45" s="2">
        <v>2030</v>
      </c>
      <c r="R45" s="2">
        <f>Output!S238</f>
        <v>4.1302561578467227E-2</v>
      </c>
      <c r="S45" s="2">
        <f>Output!S268</f>
        <v>3.8367993935469989E-2</v>
      </c>
      <c r="T45" s="2">
        <f>Output!S298</f>
        <v>3.6592349495110497E-2</v>
      </c>
      <c r="Z45" s="2">
        <v>2030</v>
      </c>
      <c r="AA45" s="2">
        <f t="shared" si="7"/>
        <v>0.1587808703623772</v>
      </c>
      <c r="AB45" s="2">
        <f t="shared" si="7"/>
        <v>0.31459863399999999</v>
      </c>
      <c r="AC45" s="2">
        <f t="shared" si="7"/>
        <v>0.31459863399999999</v>
      </c>
    </row>
    <row r="46" spans="1:29" x14ac:dyDescent="0.25">
      <c r="A46" s="2">
        <v>2031</v>
      </c>
      <c r="B46" s="2">
        <f>Output!S119</f>
        <v>4.0237028498597539E-2</v>
      </c>
      <c r="C46" s="2">
        <f>Output!S149</f>
        <v>3.6960604345927676E-2</v>
      </c>
      <c r="D46" s="2">
        <f>Output!S179</f>
        <v>3.4956173914867744E-2</v>
      </c>
      <c r="F46" s="2">
        <v>2031</v>
      </c>
      <c r="G46" s="2">
        <f t="shared" si="8"/>
        <v>3.0167362303675057E-2</v>
      </c>
      <c r="H46" s="2">
        <f t="shared" si="9"/>
        <v>2.8776844753225301E-2</v>
      </c>
      <c r="I46" s="2">
        <f t="shared" si="10"/>
        <v>2.7933690520034516E-2</v>
      </c>
      <c r="J46" s="2">
        <f t="shared" si="11"/>
        <v>7.8600612547047644E-2</v>
      </c>
      <c r="K46" s="2">
        <f t="shared" si="12"/>
        <v>7.4756907218919769E-2</v>
      </c>
      <c r="L46" s="2">
        <f t="shared" si="13"/>
        <v>7.2427892092631271E-2</v>
      </c>
      <c r="M46" s="2">
        <f t="shared" si="14"/>
        <v>0.12703386279042023</v>
      </c>
      <c r="N46" s="2">
        <f t="shared" si="15"/>
        <v>0.12073696968461421</v>
      </c>
      <c r="O46" s="2">
        <f t="shared" si="16"/>
        <v>0.11692209366522804</v>
      </c>
      <c r="Q46" s="2">
        <v>2031</v>
      </c>
      <c r="R46" s="2">
        <f>Output!S239</f>
        <v>4.0928022440245203E-2</v>
      </c>
      <c r="S46" s="2">
        <f>Output!S269</f>
        <v>3.7920031201969732E-2</v>
      </c>
      <c r="T46" s="2">
        <f>Output!S299</f>
        <v>3.6079820993090678E-2</v>
      </c>
      <c r="Z46" s="2">
        <v>2031</v>
      </c>
      <c r="AA46" s="2">
        <f t="shared" si="7"/>
        <v>0.18146385184271685</v>
      </c>
      <c r="AB46" s="2">
        <f t="shared" si="7"/>
        <v>0.31459863399999999</v>
      </c>
      <c r="AC46" s="2">
        <f t="shared" si="7"/>
        <v>0.31459863399999999</v>
      </c>
    </row>
    <row r="47" spans="1:29" x14ac:dyDescent="0.25">
      <c r="A47" s="2">
        <v>2032</v>
      </c>
      <c r="B47" s="2">
        <f>Output!S120</f>
        <v>3.9838831282475999E-2</v>
      </c>
      <c r="C47" s="2">
        <f>Output!S150</f>
        <v>3.6482431218345913E-2</v>
      </c>
      <c r="D47" s="2">
        <f>Output!S180</f>
        <v>3.4407673174385589E-2</v>
      </c>
      <c r="F47" s="2">
        <v>2032</v>
      </c>
      <c r="G47" s="2">
        <f t="shared" si="8"/>
        <v>3.363521599757132E-2</v>
      </c>
      <c r="H47" s="2">
        <f t="shared" si="9"/>
        <v>3.1972208081666509E-2</v>
      </c>
      <c r="I47" s="2">
        <f t="shared" si="10"/>
        <v>3.0960613982301391E-2</v>
      </c>
      <c r="J47" s="2">
        <f t="shared" si="11"/>
        <v>8.5192365357374233E-2</v>
      </c>
      <c r="K47" s="2">
        <f t="shared" si="12"/>
        <v>8.0830705902335875E-2</v>
      </c>
      <c r="L47" s="2">
        <f t="shared" si="13"/>
        <v>7.8181517533681383E-2</v>
      </c>
      <c r="M47" s="2">
        <f t="shared" si="14"/>
        <v>0.13674951471717714</v>
      </c>
      <c r="N47" s="2">
        <f t="shared" si="15"/>
        <v>0.12968920372300524</v>
      </c>
      <c r="O47" s="2">
        <f t="shared" si="16"/>
        <v>0.12540242108506139</v>
      </c>
      <c r="Q47" s="2">
        <v>2032</v>
      </c>
      <c r="R47" s="2">
        <f>Output!S240</f>
        <v>4.0559254672440308E-2</v>
      </c>
      <c r="S47" s="2">
        <f>Output!S270</f>
        <v>3.7477839838886612E-2</v>
      </c>
      <c r="T47" s="2">
        <f>Output!S300</f>
        <v>3.5573063861487987E-2</v>
      </c>
      <c r="Z47" s="2">
        <v>2032</v>
      </c>
      <c r="AA47" s="2">
        <f t="shared" si="7"/>
        <v>0.2041468333230563</v>
      </c>
      <c r="AB47" s="2">
        <f t="shared" si="7"/>
        <v>0.31459863399999999</v>
      </c>
      <c r="AC47" s="2">
        <f t="shared" si="7"/>
        <v>0.31459863399999999</v>
      </c>
    </row>
    <row r="48" spans="1:29" x14ac:dyDescent="0.25">
      <c r="A48" s="2">
        <v>2033</v>
      </c>
      <c r="B48" s="2">
        <f>Output!S121</f>
        <v>3.9447047093415094E-2</v>
      </c>
      <c r="C48" s="2">
        <f>Output!S151</f>
        <v>3.6010656738840345E-2</v>
      </c>
      <c r="D48" s="2">
        <f>Output!S181</f>
        <v>3.3865585460964076E-2</v>
      </c>
      <c r="F48" s="2">
        <v>2033</v>
      </c>
      <c r="G48" s="2">
        <f t="shared" si="8"/>
        <v>3.7071075502276805E-2</v>
      </c>
      <c r="H48" s="2">
        <f t="shared" si="9"/>
        <v>3.5129083184729452E-2</v>
      </c>
      <c r="I48" s="2">
        <f t="shared" si="10"/>
        <v>3.3943340817795653E-2</v>
      </c>
      <c r="J48" s="2">
        <f t="shared" si="11"/>
        <v>9.1959266095701916E-2</v>
      </c>
      <c r="K48" s="2">
        <f t="shared" si="12"/>
        <v>8.7048148855538354E-2</v>
      </c>
      <c r="L48" s="2">
        <f t="shared" si="13"/>
        <v>8.4055976718550182E-2</v>
      </c>
      <c r="M48" s="2">
        <f t="shared" si="14"/>
        <v>0.14684745668912708</v>
      </c>
      <c r="N48" s="2">
        <f t="shared" si="15"/>
        <v>0.1389672145263473</v>
      </c>
      <c r="O48" s="2">
        <f t="shared" si="16"/>
        <v>0.13416861261930477</v>
      </c>
      <c r="Q48" s="2">
        <v>2033</v>
      </c>
      <c r="R48" s="2">
        <f>Output!S241</f>
        <v>4.0196377078757811E-2</v>
      </c>
      <c r="S48" s="2">
        <f>Output!S271</f>
        <v>3.7041525448991822E-2</v>
      </c>
      <c r="T48" s="2">
        <f>Output!S301</f>
        <v>3.5072196904007695E-2</v>
      </c>
      <c r="Z48" s="2">
        <v>2033</v>
      </c>
      <c r="AA48" s="2">
        <f t="shared" si="7"/>
        <v>0.22682981480339587</v>
      </c>
      <c r="AB48" s="2">
        <f t="shared" si="7"/>
        <v>0.31459863399999999</v>
      </c>
      <c r="AC48" s="2">
        <f t="shared" si="7"/>
        <v>0.31459863399999999</v>
      </c>
    </row>
    <row r="49" spans="1:29" x14ac:dyDescent="0.25">
      <c r="A49" s="2">
        <v>2034</v>
      </c>
      <c r="B49" s="2">
        <f>Output!S122</f>
        <v>3.9061431488679334E-2</v>
      </c>
      <c r="C49" s="2">
        <f>Output!S152</f>
        <v>3.5545065222644355E-2</v>
      </c>
      <c r="D49" s="2">
        <f>Output!S182</f>
        <v>3.3329666331867701E-2</v>
      </c>
      <c r="F49" s="2">
        <v>2034</v>
      </c>
      <c r="G49" s="2">
        <f t="shared" si="8"/>
        <v>4.0475441766094349E-2</v>
      </c>
      <c r="H49" s="2">
        <f t="shared" si="9"/>
        <v>3.8247972178079216E-2</v>
      </c>
      <c r="I49" s="2">
        <f t="shared" si="10"/>
        <v>3.6882371974820138E-2</v>
      </c>
      <c r="J49" s="2">
        <f t="shared" si="11"/>
        <v>9.8909403587518957E-2</v>
      </c>
      <c r="K49" s="2">
        <f t="shared" si="12"/>
        <v>9.3415474121295208E-2</v>
      </c>
      <c r="L49" s="2">
        <f t="shared" si="13"/>
        <v>9.0056115672796699E-2</v>
      </c>
      <c r="M49" s="2">
        <f t="shared" si="14"/>
        <v>0.15734336540894356</v>
      </c>
      <c r="N49" s="2">
        <f t="shared" si="15"/>
        <v>0.14858297606451121</v>
      </c>
      <c r="O49" s="2">
        <f t="shared" si="16"/>
        <v>0.14322985937077326</v>
      </c>
      <c r="Q49" s="2">
        <v>2034</v>
      </c>
      <c r="R49" s="2">
        <f>Output!S242</f>
        <v>3.9839165243318576E-2</v>
      </c>
      <c r="S49" s="2">
        <f>Output!S272</f>
        <v>3.6610890018274354E-2</v>
      </c>
      <c r="T49" s="2">
        <f>Output!S302</f>
        <v>3.4576995704770672E-2</v>
      </c>
      <c r="Z49" s="2">
        <v>2034</v>
      </c>
      <c r="AA49" s="2">
        <f t="shared" si="7"/>
        <v>0.24951279628373541</v>
      </c>
      <c r="AB49" s="2">
        <f t="shared" si="7"/>
        <v>0.31459863399999999</v>
      </c>
      <c r="AC49" s="2">
        <f t="shared" si="7"/>
        <v>0.31459863399999999</v>
      </c>
    </row>
    <row r="50" spans="1:29" x14ac:dyDescent="0.25">
      <c r="A50" s="2">
        <v>2035</v>
      </c>
      <c r="B50" s="2">
        <f>Output!S123</f>
        <v>3.8681768783502102E-2</v>
      </c>
      <c r="C50" s="2">
        <f>Output!S153</f>
        <v>3.5085426606006893E-2</v>
      </c>
      <c r="D50" s="2">
        <f>Output!S183</f>
        <v>3.2799700102329847E-2</v>
      </c>
      <c r="F50" s="2">
        <v>2035</v>
      </c>
      <c r="G50" s="2">
        <f t="shared" si="8"/>
        <v>4.3848798226727714E-2</v>
      </c>
      <c r="H50" s="2">
        <f t="shared" si="9"/>
        <v>4.1329358499419572E-2</v>
      </c>
      <c r="I50" s="2">
        <f t="shared" si="10"/>
        <v>3.9778190891078619E-2</v>
      </c>
      <c r="J50" s="2">
        <f t="shared" si="11"/>
        <v>0.1060511765851985</v>
      </c>
      <c r="K50" s="2">
        <f t="shared" si="12"/>
        <v>9.9939113671986463E-2</v>
      </c>
      <c r="L50" s="2">
        <f t="shared" si="13"/>
        <v>9.618688826788184E-2</v>
      </c>
      <c r="M50" s="2">
        <f t="shared" si="14"/>
        <v>0.1682535549436692</v>
      </c>
      <c r="N50" s="2">
        <f t="shared" si="15"/>
        <v>0.15854886884455327</v>
      </c>
      <c r="O50" s="2">
        <f t="shared" si="16"/>
        <v>0.15259558564468498</v>
      </c>
      <c r="Q50" s="2">
        <v>2035</v>
      </c>
      <c r="R50" s="2">
        <f>Output!S243</f>
        <v>3.9487421149290811E-2</v>
      </c>
      <c r="S50" s="2">
        <f>Output!S273</f>
        <v>3.6185722328968349E-2</v>
      </c>
      <c r="T50" s="2">
        <f>Output!S303</f>
        <v>3.4087262246945089E-2</v>
      </c>
      <c r="Z50" s="2">
        <v>2035</v>
      </c>
      <c r="AA50" s="2">
        <f t="shared" si="7"/>
        <v>0.27219577776407489</v>
      </c>
      <c r="AB50" s="2">
        <f t="shared" si="7"/>
        <v>0.31459863399999999</v>
      </c>
      <c r="AC50" s="2">
        <f t="shared" si="7"/>
        <v>0.31459863399999999</v>
      </c>
    </row>
    <row r="51" spans="1:29" x14ac:dyDescent="0.25">
      <c r="A51" s="2">
        <v>2036</v>
      </c>
      <c r="B51" s="2">
        <f>Output!S124</f>
        <v>3.8307843293116782E-2</v>
      </c>
      <c r="C51" s="2">
        <f>Output!S154</f>
        <v>3.4631525204161351E-2</v>
      </c>
      <c r="D51" s="2">
        <f>Output!S184</f>
        <v>3.2275471087583919E-2</v>
      </c>
      <c r="F51" s="2">
        <v>2036</v>
      </c>
      <c r="G51" s="2">
        <f t="shared" si="8"/>
        <v>4.7191610811336791E-2</v>
      </c>
      <c r="H51" s="2">
        <f t="shared" si="9"/>
        <v>4.4373708075910408E-2</v>
      </c>
      <c r="I51" s="2">
        <f t="shared" si="10"/>
        <v>4.2631263493730968E-2</v>
      </c>
      <c r="J51" s="2">
        <f t="shared" si="11"/>
        <v>0.11339330525526863</v>
      </c>
      <c r="K51" s="2">
        <f t="shared" si="12"/>
        <v>0.10662570041339756</v>
      </c>
      <c r="L51" s="2">
        <f t="shared" si="13"/>
        <v>0.1024533556882129</v>
      </c>
      <c r="M51" s="2">
        <f t="shared" si="14"/>
        <v>0.17959499969920045</v>
      </c>
      <c r="N51" s="2">
        <f t="shared" si="15"/>
        <v>0.16887769275088471</v>
      </c>
      <c r="O51" s="2">
        <f t="shared" si="16"/>
        <v>0.16227544788269482</v>
      </c>
      <c r="Q51" s="2">
        <v>2036</v>
      </c>
      <c r="R51" s="2">
        <f>Output!S244</f>
        <v>3.9140946780782962E-2</v>
      </c>
      <c r="S51" s="2">
        <f>Output!S274</f>
        <v>3.5765824365182282E-2</v>
      </c>
      <c r="T51" s="2">
        <f>Output!S304</f>
        <v>3.3602798514639459E-2</v>
      </c>
      <c r="Z51" s="2">
        <v>2036</v>
      </c>
      <c r="AA51" s="2">
        <f t="shared" si="7"/>
        <v>0.29487875924441448</v>
      </c>
      <c r="AB51" s="2">
        <f t="shared" si="7"/>
        <v>0.31459863399999999</v>
      </c>
      <c r="AC51" s="2">
        <f t="shared" si="7"/>
        <v>0.31459863399999999</v>
      </c>
    </row>
    <row r="52" spans="1:29" x14ac:dyDescent="0.25">
      <c r="A52" s="2">
        <v>2037</v>
      </c>
      <c r="B52" s="2">
        <f>Output!S125</f>
        <v>3.7939439332756758E-2</v>
      </c>
      <c r="C52" s="2">
        <f>Output!S155</f>
        <v>3.4183145332341111E-2</v>
      </c>
      <c r="D52" s="2">
        <f>Output!S185</f>
        <v>3.1756763602863287E-2</v>
      </c>
      <c r="F52" s="2">
        <v>2037</v>
      </c>
      <c r="G52" s="2">
        <f t="shared" si="8"/>
        <v>5.0504327936482345E-2</v>
      </c>
      <c r="H52" s="2">
        <f t="shared" si="9"/>
        <v>4.7381469324112489E-2</v>
      </c>
      <c r="I52" s="2">
        <f t="shared" si="10"/>
        <v>4.5442038199337967E-2</v>
      </c>
      <c r="J52" s="2">
        <f t="shared" si="11"/>
        <v>0.12094484291263866</v>
      </c>
      <c r="K52" s="2">
        <f t="shared" si="12"/>
        <v>0.11348207283281395</v>
      </c>
      <c r="L52" s="2">
        <f t="shared" si="13"/>
        <v>0.10886068545224817</v>
      </c>
      <c r="M52" s="2">
        <f t="shared" si="14"/>
        <v>0.19138535788879485</v>
      </c>
      <c r="N52" s="2">
        <f t="shared" si="15"/>
        <v>0.17958267634151531</v>
      </c>
      <c r="O52" s="2">
        <f t="shared" si="16"/>
        <v>0.17227933270515824</v>
      </c>
      <c r="Q52" s="2">
        <v>2037</v>
      </c>
      <c r="R52" s="2">
        <f>Output!S245</f>
        <v>3.8799544120963238E-2</v>
      </c>
      <c r="S52" s="2">
        <f>Output!S275</f>
        <v>3.5350998110084325E-2</v>
      </c>
      <c r="T52" s="2">
        <f>Output!S305</f>
        <v>3.3123406491021939E-2</v>
      </c>
      <c r="Z52" s="2">
        <v>2037</v>
      </c>
      <c r="AA52" s="2">
        <f t="shared" si="7"/>
        <v>0.31459863399999999</v>
      </c>
      <c r="AB52" s="2">
        <f t="shared" si="7"/>
        <v>0.31459863399999999</v>
      </c>
      <c r="AC52" s="2">
        <f t="shared" si="7"/>
        <v>0.31459863399999999</v>
      </c>
    </row>
    <row r="53" spans="1:29" x14ac:dyDescent="0.25">
      <c r="A53" s="2">
        <v>2038</v>
      </c>
      <c r="B53" s="2">
        <f>Output!S126</f>
        <v>3.7576369975624309E-2</v>
      </c>
      <c r="C53" s="2">
        <f>Output!S156</f>
        <v>3.3740085684763992E-2</v>
      </c>
      <c r="D53" s="2">
        <f>Output!S186</f>
        <v>3.1243390721370223E-2</v>
      </c>
      <c r="F53" s="2">
        <v>2038</v>
      </c>
      <c r="G53" s="2">
        <f t="shared" si="8"/>
        <v>5.3787382842960869E-2</v>
      </c>
      <c r="H53" s="2">
        <f t="shared" si="9"/>
        <v>5.0353074317460056E-2</v>
      </c>
      <c r="I53" s="2">
        <f t="shared" si="10"/>
        <v>4.8210948248696102E-2</v>
      </c>
      <c r="J53" s="2">
        <f t="shared" si="11"/>
        <v>0.12871519351595775</v>
      </c>
      <c r="K53" s="2">
        <f t="shared" si="12"/>
        <v>0.12051528224010088</v>
      </c>
      <c r="L53" s="2">
        <f t="shared" si="13"/>
        <v>0.1154141554627891</v>
      </c>
      <c r="M53" s="2">
        <f t="shared" si="14"/>
        <v>0.20364300418895454</v>
      </c>
      <c r="N53" s="2">
        <f t="shared" si="15"/>
        <v>0.19067749016274166</v>
      </c>
      <c r="O53" s="2">
        <f t="shared" si="16"/>
        <v>0.182617362676882</v>
      </c>
      <c r="Q53" s="2">
        <v>2038</v>
      </c>
      <c r="R53" s="2">
        <f>Output!S246</f>
        <v>3.8463041556748505E-2</v>
      </c>
      <c r="S53" s="2">
        <f>Output!S276</f>
        <v>3.4941058749657299E-2</v>
      </c>
      <c r="T53" s="2">
        <f>Output!S306</f>
        <v>3.2648914563009411E-2</v>
      </c>
      <c r="Z53" s="2">
        <v>2038</v>
      </c>
      <c r="AA53" s="2">
        <f t="shared" si="7"/>
        <v>0.31459863399999999</v>
      </c>
      <c r="AB53" s="2">
        <f t="shared" si="7"/>
        <v>0.31459863399999999</v>
      </c>
      <c r="AC53" s="2">
        <f t="shared" si="7"/>
        <v>0.31459863399999999</v>
      </c>
    </row>
    <row r="54" spans="1:29" x14ac:dyDescent="0.25">
      <c r="A54" s="2">
        <v>2039</v>
      </c>
      <c r="B54" s="2">
        <f>Output!S127</f>
        <v>3.7218433915937259E-2</v>
      </c>
      <c r="C54" s="2">
        <f>Output!S157</f>
        <v>3.3302173713616719E-2</v>
      </c>
      <c r="D54" s="2">
        <f>Output!S187</f>
        <v>3.0735136758338118E-2</v>
      </c>
      <c r="F54" s="2">
        <v>2039</v>
      </c>
      <c r="G54" s="2">
        <f t="shared" si="8"/>
        <v>5.7041192428387122E-2</v>
      </c>
      <c r="H54" s="2">
        <f t="shared" si="9"/>
        <v>5.3288941120930119E-2</v>
      </c>
      <c r="I54" s="2">
        <f t="shared" si="10"/>
        <v>5.0938409372057881E-2</v>
      </c>
      <c r="J54" s="2">
        <f t="shared" si="11"/>
        <v>0.13671412184201026</v>
      </c>
      <c r="K54" s="2">
        <f t="shared" si="12"/>
        <v>0.12773260320472565</v>
      </c>
      <c r="L54" s="2">
        <f t="shared" si="13"/>
        <v>0.12211914709339415</v>
      </c>
      <c r="M54" s="2">
        <f t="shared" si="14"/>
        <v>0.21638705125563329</v>
      </c>
      <c r="N54" s="2">
        <f t="shared" si="15"/>
        <v>0.20217626528852112</v>
      </c>
      <c r="O54" s="2">
        <f t="shared" si="16"/>
        <v>0.19329988481473032</v>
      </c>
      <c r="Q54" s="2">
        <v>2039</v>
      </c>
      <c r="R54" s="2">
        <f>Output!S247</f>
        <v>3.81312542731813E-2</v>
      </c>
      <c r="S54" s="2">
        <f>Output!S277</f>
        <v>3.4535847870811862E-2</v>
      </c>
      <c r="T54" s="2">
        <f>Output!S307</f>
        <v>3.2179124714710336E-2</v>
      </c>
      <c r="Z54" s="2">
        <v>2039</v>
      </c>
      <c r="AA54" s="2">
        <f t="shared" si="7"/>
        <v>0.31459863399999999</v>
      </c>
      <c r="AB54" s="2">
        <f t="shared" si="7"/>
        <v>0.31459863399999999</v>
      </c>
      <c r="AC54" s="2">
        <f t="shared" si="7"/>
        <v>0.31459863399999999</v>
      </c>
    </row>
    <row r="55" spans="1:29" x14ac:dyDescent="0.25">
      <c r="A55" s="2">
        <v>2040</v>
      </c>
      <c r="B55" s="2">
        <f>Output!S128</f>
        <v>3.6864984099395766E-2</v>
      </c>
      <c r="C55" s="2">
        <f>Output!S158</f>
        <v>3.2868747985614996E-2</v>
      </c>
      <c r="D55" s="2">
        <f>Output!S188</f>
        <v>3.0231397796420451E-2</v>
      </c>
      <c r="F55" s="2">
        <v>2040</v>
      </c>
      <c r="G55" s="2">
        <f t="shared" si="8"/>
        <v>6.0266121058854198E-2</v>
      </c>
      <c r="H55" s="2">
        <f t="shared" si="9"/>
        <v>5.6189434100615783E-2</v>
      </c>
      <c r="I55" s="2">
        <f t="shared" si="10"/>
        <v>5.3624788270240906E-2</v>
      </c>
      <c r="J55" s="2">
        <f t="shared" si="11"/>
        <v>0.14495167395222758</v>
      </c>
      <c r="K55" s="2">
        <f t="shared" si="12"/>
        <v>0.13514143757078095</v>
      </c>
      <c r="L55" s="2">
        <f t="shared" si="13"/>
        <v>0.12898106209904989</v>
      </c>
      <c r="M55" s="2">
        <f t="shared" si="14"/>
        <v>0.22963722684560089</v>
      </c>
      <c r="N55" s="2">
        <f t="shared" si="15"/>
        <v>0.21409344104094608</v>
      </c>
      <c r="O55" s="2">
        <f t="shared" si="16"/>
        <v>0.2043373359278588</v>
      </c>
      <c r="Q55" s="2">
        <v>2040</v>
      </c>
      <c r="R55" s="2">
        <f>Output!S248</f>
        <v>3.7803588224467548E-2</v>
      </c>
      <c r="S55" s="2">
        <f>Output!S278</f>
        <v>3.413475822681987E-2</v>
      </c>
      <c r="T55" s="2">
        <f>Output!S308</f>
        <v>3.1713482503132856E-2</v>
      </c>
      <c r="Z55" s="2">
        <v>2040</v>
      </c>
      <c r="AA55" s="2">
        <f t="shared" si="7"/>
        <v>0.31459863399999999</v>
      </c>
      <c r="AB55" s="2">
        <f t="shared" si="7"/>
        <v>0.31459863399999999</v>
      </c>
      <c r="AC55" s="2">
        <f t="shared" si="7"/>
        <v>0.31459863399999999</v>
      </c>
    </row>
    <row r="56" spans="1:29" x14ac:dyDescent="0.25">
      <c r="A56" s="2">
        <v>2041</v>
      </c>
      <c r="B56" s="2">
        <f>Output!S129</f>
        <v>3.6569467211166613E-2</v>
      </c>
      <c r="C56" s="2">
        <f>Output!S159</f>
        <v>3.2493255185925621E-2</v>
      </c>
      <c r="D56" s="2">
        <f>Output!S189</f>
        <v>2.9785577383830687E-2</v>
      </c>
      <c r="F56" s="2">
        <v>2041</v>
      </c>
      <c r="G56" s="2">
        <f t="shared" si="8"/>
        <v>6.3466872185932388E-2</v>
      </c>
      <c r="H56" s="2">
        <f t="shared" si="9"/>
        <v>5.9059256708087322E-2</v>
      </c>
      <c r="I56" s="2">
        <f t="shared" si="10"/>
        <v>5.6274787227453209E-2</v>
      </c>
      <c r="J56" s="2">
        <f t="shared" si="11"/>
        <v>0.15048259329887723</v>
      </c>
      <c r="K56" s="2">
        <f t="shared" si="12"/>
        <v>0.14010051022308251</v>
      </c>
      <c r="L56" s="2">
        <f t="shared" si="13"/>
        <v>0.13356027801404247</v>
      </c>
      <c r="M56" s="2">
        <f t="shared" si="14"/>
        <v>0.23749831441182193</v>
      </c>
      <c r="N56" s="2">
        <f t="shared" si="15"/>
        <v>0.22114176373807759</v>
      </c>
      <c r="O56" s="2">
        <f t="shared" si="16"/>
        <v>0.21084576880063161</v>
      </c>
      <c r="Q56" s="2">
        <v>2041</v>
      </c>
      <c r="R56" s="2">
        <f>Output!S249</f>
        <v>3.7529111282532668E-2</v>
      </c>
      <c r="S56" s="2">
        <f>Output!S279</f>
        <v>3.3786857689606771E-2</v>
      </c>
      <c r="T56" s="2">
        <f>Output!S309</f>
        <v>3.130101619740018E-2</v>
      </c>
      <c r="Z56" s="2">
        <v>2041</v>
      </c>
      <c r="AA56" s="2">
        <f t="shared" ref="AA56:AC65" si="17">0.181/10^3*AA23</f>
        <v>0.31459863399999999</v>
      </c>
      <c r="AB56" s="2">
        <f t="shared" si="17"/>
        <v>0.31459863399999999</v>
      </c>
      <c r="AC56" s="2">
        <f t="shared" si="17"/>
        <v>0.31459863399999999</v>
      </c>
    </row>
    <row r="57" spans="1:29" x14ac:dyDescent="0.25">
      <c r="A57" s="2">
        <v>2042</v>
      </c>
      <c r="B57" s="2">
        <f>Output!S130</f>
        <v>3.6275258810521585E-2</v>
      </c>
      <c r="C57" s="2">
        <f>Output!S160</f>
        <v>3.2119070873820363E-2</v>
      </c>
      <c r="D57" s="2">
        <f>Output!S190</f>
        <v>2.9341065458825043E-2</v>
      </c>
      <c r="F57" s="2">
        <v>2042</v>
      </c>
      <c r="G57" s="2">
        <f t="shared" si="8"/>
        <v>6.6643552188437455E-2</v>
      </c>
      <c r="H57" s="2">
        <f t="shared" si="9"/>
        <v>6.1898515322160501E-2</v>
      </c>
      <c r="I57" s="2">
        <f t="shared" si="10"/>
        <v>5.8888512622510554E-2</v>
      </c>
      <c r="J57" s="2">
        <f t="shared" si="11"/>
        <v>0.15608089698906993</v>
      </c>
      <c r="K57" s="2">
        <f t="shared" si="12"/>
        <v>0.14510417189628938</v>
      </c>
      <c r="L57" s="2">
        <f t="shared" si="13"/>
        <v>0.13816647961847259</v>
      </c>
      <c r="M57" s="2">
        <f t="shared" si="14"/>
        <v>0.24551824178970244</v>
      </c>
      <c r="N57" s="2">
        <f t="shared" si="15"/>
        <v>0.22830982847041831</v>
      </c>
      <c r="O57" s="2">
        <f t="shared" si="16"/>
        <v>0.21744444661443466</v>
      </c>
      <c r="Q57" s="2">
        <v>2042</v>
      </c>
      <c r="R57" s="2">
        <f>Output!S250</f>
        <v>3.7255838165261471E-2</v>
      </c>
      <c r="S57" s="2">
        <f>Output!S280</f>
        <v>3.3440160977057327E-2</v>
      </c>
      <c r="T57" s="2">
        <f>Output!S310</f>
        <v>3.0889753716331181E-2</v>
      </c>
      <c r="Z57" s="2">
        <v>2042</v>
      </c>
      <c r="AA57" s="2">
        <f t="shared" si="17"/>
        <v>0.31459863399999999</v>
      </c>
      <c r="AB57" s="2">
        <f t="shared" si="17"/>
        <v>0.31459863399999999</v>
      </c>
      <c r="AC57" s="2">
        <f t="shared" si="17"/>
        <v>0.31459863399999999</v>
      </c>
    </row>
    <row r="58" spans="1:29" x14ac:dyDescent="0.25">
      <c r="A58" s="2">
        <v>2043</v>
      </c>
      <c r="B58" s="2">
        <f>Output!S131</f>
        <v>3.5982632098165053E-2</v>
      </c>
      <c r="C58" s="2">
        <f>Output!S161</f>
        <v>3.1746453871019167E-2</v>
      </c>
      <c r="D58" s="2">
        <f>Output!S191</f>
        <v>2.8898135222107896E-2</v>
      </c>
      <c r="F58" s="2">
        <v>2043</v>
      </c>
      <c r="G58" s="2">
        <f t="shared" si="8"/>
        <v>6.9796289625012872E-2</v>
      </c>
      <c r="H58" s="2">
        <f t="shared" si="9"/>
        <v>6.4707337334116544E-2</v>
      </c>
      <c r="I58" s="2">
        <f t="shared" si="10"/>
        <v>6.1466093014056408E-2</v>
      </c>
      <c r="J58" s="2">
        <f t="shared" si="11"/>
        <v>0.1617481859669801</v>
      </c>
      <c r="K58" s="2">
        <f t="shared" si="12"/>
        <v>0.1501532463433391</v>
      </c>
      <c r="L58" s="2">
        <f t="shared" si="13"/>
        <v>0.14279987939773003</v>
      </c>
      <c r="M58" s="2">
        <f t="shared" si="14"/>
        <v>0.25370008230894736</v>
      </c>
      <c r="N58" s="2">
        <f t="shared" si="15"/>
        <v>0.23559915535256168</v>
      </c>
      <c r="O58" s="2">
        <f t="shared" si="16"/>
        <v>0.22413366578140367</v>
      </c>
      <c r="Q58" s="2">
        <v>2043</v>
      </c>
      <c r="R58" s="2">
        <f>Output!S251</f>
        <v>3.698401968946094E-2</v>
      </c>
      <c r="S58" s="2">
        <f>Output!S281</f>
        <v>3.3094905705044496E-2</v>
      </c>
      <c r="T58" s="2">
        <f>Output!S311</f>
        <v>3.0479945876732854E-2</v>
      </c>
      <c r="Z58" s="2">
        <v>2043</v>
      </c>
      <c r="AA58" s="2">
        <f t="shared" si="17"/>
        <v>0.31459863399999999</v>
      </c>
      <c r="AB58" s="2">
        <f t="shared" si="17"/>
        <v>0.31459863399999999</v>
      </c>
      <c r="AC58" s="2">
        <f t="shared" si="17"/>
        <v>0.31459863399999999</v>
      </c>
    </row>
    <row r="59" spans="1:29" x14ac:dyDescent="0.25">
      <c r="A59" s="2">
        <v>2044</v>
      </c>
      <c r="B59" s="2">
        <f>Output!S132</f>
        <v>3.5691529558159255E-2</v>
      </c>
      <c r="C59" s="2">
        <f>Output!S162</f>
        <v>3.1375375419553146E-2</v>
      </c>
      <c r="D59" s="2">
        <f>Output!S192</f>
        <v>2.8456729157741483E-2</v>
      </c>
      <c r="F59" s="2">
        <v>2044</v>
      </c>
      <c r="G59" s="2">
        <f t="shared" si="8"/>
        <v>7.292520838474284E-2</v>
      </c>
      <c r="H59" s="2">
        <f t="shared" si="9"/>
        <v>6.7485847800401927E-2</v>
      </c>
      <c r="I59" s="2">
        <f t="shared" si="10"/>
        <v>6.4007652291174999E-2</v>
      </c>
      <c r="J59" s="2">
        <f t="shared" si="11"/>
        <v>0.16748608114894054</v>
      </c>
      <c r="K59" s="2">
        <f t="shared" si="12"/>
        <v>0.15524855339404098</v>
      </c>
      <c r="L59" s="2">
        <f t="shared" si="13"/>
        <v>0.14746065899946828</v>
      </c>
      <c r="M59" s="2">
        <f t="shared" si="14"/>
        <v>0.26204695391313815</v>
      </c>
      <c r="N59" s="2">
        <f t="shared" si="15"/>
        <v>0.24301125898767997</v>
      </c>
      <c r="O59" s="2">
        <f t="shared" si="16"/>
        <v>0.23091366570776151</v>
      </c>
      <c r="Q59" s="2">
        <v>2044</v>
      </c>
      <c r="R59" s="2">
        <f>Output!S252</f>
        <v>3.6713603049514265E-2</v>
      </c>
      <c r="S59" s="2">
        <f>Output!S282</f>
        <v>3.275106546981961E-2</v>
      </c>
      <c r="T59" s="2">
        <f>Output!S312</f>
        <v>3.0071539872988395E-2</v>
      </c>
      <c r="Z59" s="2">
        <v>2044</v>
      </c>
      <c r="AA59" s="2">
        <f t="shared" si="17"/>
        <v>0.31459863399999999</v>
      </c>
      <c r="AB59" s="2">
        <f t="shared" si="17"/>
        <v>0.31459863399999999</v>
      </c>
      <c r="AC59" s="2">
        <f t="shared" si="17"/>
        <v>0.31459863399999999</v>
      </c>
    </row>
    <row r="60" spans="1:29" x14ac:dyDescent="0.25">
      <c r="A60" s="2">
        <v>2045</v>
      </c>
      <c r="B60" s="2">
        <f>Output!S133</f>
        <v>3.5401936811519749E-2</v>
      </c>
      <c r="C60" s="2">
        <f>Output!S163</f>
        <v>3.1005806761453415E-2</v>
      </c>
      <c r="D60" s="2">
        <f>Output!S193</f>
        <v>2.8016832886741363E-2</v>
      </c>
      <c r="F60" s="2">
        <v>2045</v>
      </c>
      <c r="G60" s="2">
        <f t="shared" si="8"/>
        <v>7.6030431189184025E-2</v>
      </c>
      <c r="H60" s="2">
        <f t="shared" si="9"/>
        <v>7.0234169442573283E-2</v>
      </c>
      <c r="I60" s="2">
        <f t="shared" si="10"/>
        <v>6.6513313175422958E-2</v>
      </c>
      <c r="J60" s="2">
        <f t="shared" si="11"/>
        <v>0.1732962298053215</v>
      </c>
      <c r="K60" s="2">
        <f t="shared" si="12"/>
        <v>0.16039090816282808</v>
      </c>
      <c r="L60" s="2">
        <f t="shared" si="13"/>
        <v>0.15214897386020482</v>
      </c>
      <c r="M60" s="2">
        <f t="shared" si="14"/>
        <v>0.27056202842145888</v>
      </c>
      <c r="N60" s="2">
        <f t="shared" si="15"/>
        <v>0.25054764688308279</v>
      </c>
      <c r="O60" s="2">
        <f t="shared" si="16"/>
        <v>0.23778463454498663</v>
      </c>
      <c r="Q60" s="2">
        <v>2045</v>
      </c>
      <c r="R60" s="2">
        <f>Output!S253</f>
        <v>3.6444575041666614E-2</v>
      </c>
      <c r="S60" s="2">
        <f>Output!S283</f>
        <v>3.2408613866693713E-2</v>
      </c>
      <c r="T60" s="2">
        <f>Output!S313</f>
        <v>2.9664522501342928E-2</v>
      </c>
      <c r="Z60" s="2">
        <v>2045</v>
      </c>
      <c r="AA60" s="2">
        <f t="shared" si="17"/>
        <v>0.31459863399999999</v>
      </c>
      <c r="AB60" s="2">
        <f t="shared" si="17"/>
        <v>0.31459863399999999</v>
      </c>
      <c r="AC60" s="2">
        <f t="shared" si="17"/>
        <v>0.31459863399999999</v>
      </c>
    </row>
    <row r="61" spans="1:29" x14ac:dyDescent="0.25">
      <c r="A61" s="2">
        <v>2046</v>
      </c>
      <c r="B61" s="2">
        <f>Output!S134</f>
        <v>3.5113810721293208E-2</v>
      </c>
      <c r="C61" s="2">
        <f>Output!S164</f>
        <v>3.0637704759766654E-2</v>
      </c>
      <c r="D61" s="2">
        <f>Output!S194</f>
        <v>2.7578403272154217E-2</v>
      </c>
      <c r="F61" s="2">
        <v>2046</v>
      </c>
      <c r="G61" s="2">
        <f t="shared" si="8"/>
        <v>7.9112077257696117E-2</v>
      </c>
      <c r="H61" s="2">
        <f t="shared" si="9"/>
        <v>7.2952421479990315E-2</v>
      </c>
      <c r="I61" s="2">
        <f t="shared" si="10"/>
        <v>6.898319488615999E-2</v>
      </c>
      <c r="J61" s="2">
        <f t="shared" si="11"/>
        <v>0.17918030143065872</v>
      </c>
      <c r="K61" s="2">
        <f t="shared" si="12"/>
        <v>0.16558111798195996</v>
      </c>
      <c r="L61" s="2">
        <f t="shared" si="13"/>
        <v>0.15686494726175254</v>
      </c>
      <c r="M61" s="2">
        <f t="shared" si="14"/>
        <v>0.27924852560362129</v>
      </c>
      <c r="N61" s="2">
        <f t="shared" si="15"/>
        <v>0.2582098144839296</v>
      </c>
      <c r="O61" s="2">
        <f t="shared" si="16"/>
        <v>0.24474669963734511</v>
      </c>
      <c r="Q61" s="2">
        <v>2046</v>
      </c>
      <c r="R61" s="2">
        <f>Output!S254</f>
        <v>3.6176896061235198E-2</v>
      </c>
      <c r="S61" s="2">
        <f>Output!S284</f>
        <v>3.2067511290984084E-2</v>
      </c>
      <c r="T61" s="2">
        <f>Output!S314</f>
        <v>2.9258854157113729E-2</v>
      </c>
      <c r="Z61" s="2">
        <v>2046</v>
      </c>
      <c r="AA61" s="2">
        <f t="shared" si="17"/>
        <v>0.31459863399999999</v>
      </c>
      <c r="AB61" s="2">
        <f t="shared" si="17"/>
        <v>0.31459863399999999</v>
      </c>
      <c r="AC61" s="2">
        <f t="shared" si="17"/>
        <v>0.31459863399999999</v>
      </c>
    </row>
    <row r="62" spans="1:29" x14ac:dyDescent="0.25">
      <c r="A62" s="2">
        <v>2047</v>
      </c>
      <c r="B62" s="2">
        <f>Output!S135</f>
        <v>3.4827136908495204E-2</v>
      </c>
      <c r="C62" s="2">
        <f>Output!S165</f>
        <v>3.0271055035508424E-2</v>
      </c>
      <c r="D62" s="2">
        <f>Output!S195</f>
        <v>2.7141425934995599E-2</v>
      </c>
      <c r="F62" s="2">
        <v>2047</v>
      </c>
      <c r="G62" s="2">
        <f t="shared" si="8"/>
        <v>8.2170264642166313E-2</v>
      </c>
      <c r="H62" s="2">
        <f t="shared" si="9"/>
        <v>7.5640721964540206E-2</v>
      </c>
      <c r="I62" s="2">
        <f t="shared" si="10"/>
        <v>7.1417415475273291E-2</v>
      </c>
      <c r="J62" s="2">
        <f t="shared" si="11"/>
        <v>0.18513999225087163</v>
      </c>
      <c r="K62" s="2">
        <f t="shared" si="12"/>
        <v>0.17081998588165262</v>
      </c>
      <c r="L62" s="2">
        <f t="shared" si="13"/>
        <v>0.16160867296442891</v>
      </c>
      <c r="M62" s="2">
        <f t="shared" si="14"/>
        <v>0.2881097198595769</v>
      </c>
      <c r="N62" s="2">
        <f t="shared" si="15"/>
        <v>0.26599924979876499</v>
      </c>
      <c r="O62" s="2">
        <f t="shared" si="16"/>
        <v>0.25179993045358451</v>
      </c>
      <c r="Q62" s="2">
        <v>2047</v>
      </c>
      <c r="R62" s="2">
        <f>Output!S255</f>
        <v>3.5910552905405457E-2</v>
      </c>
      <c r="S62" s="2">
        <f>Output!S285</f>
        <v>3.1727744539876097E-2</v>
      </c>
      <c r="T62" s="2">
        <f>Output!S315</f>
        <v>2.8854521637486193E-2</v>
      </c>
      <c r="Z62" s="2">
        <v>2047</v>
      </c>
      <c r="AA62" s="2">
        <f t="shared" si="17"/>
        <v>0.31459863399999999</v>
      </c>
      <c r="AB62" s="2">
        <f t="shared" si="17"/>
        <v>0.31459863399999999</v>
      </c>
      <c r="AC62" s="2">
        <f t="shared" si="17"/>
        <v>0.31459863399999999</v>
      </c>
    </row>
    <row r="63" spans="1:29" x14ac:dyDescent="0.25">
      <c r="A63" s="2">
        <v>2048</v>
      </c>
      <c r="B63" s="2">
        <f>Output!S136</f>
        <v>3.4541857857187969E-2</v>
      </c>
      <c r="C63" s="2">
        <f>Output!S166</f>
        <v>2.9905800072740959E-2</v>
      </c>
      <c r="D63" s="2">
        <f>Output!S196</f>
        <v>2.6705857738312185E-2</v>
      </c>
      <c r="F63" s="2">
        <v>2048</v>
      </c>
      <c r="G63" s="2">
        <f t="shared" si="8"/>
        <v>8.5205106724922611E-2</v>
      </c>
      <c r="H63" s="2">
        <f t="shared" si="9"/>
        <v>7.8299184278550982E-2</v>
      </c>
      <c r="I63" s="2">
        <f t="shared" si="10"/>
        <v>7.3816089492453121E-2</v>
      </c>
      <c r="J63" s="2">
        <f t="shared" si="11"/>
        <v>0.19117701856315805</v>
      </c>
      <c r="K63" s="2">
        <f t="shared" si="12"/>
        <v>0.17610830286891696</v>
      </c>
      <c r="L63" s="2">
        <f t="shared" si="13"/>
        <v>0.16638020893283773</v>
      </c>
      <c r="M63" s="2">
        <f t="shared" si="14"/>
        <v>0.29714893040139334</v>
      </c>
      <c r="N63" s="2">
        <f t="shared" si="15"/>
        <v>0.27391742145928288</v>
      </c>
      <c r="O63" s="2">
        <f t="shared" si="16"/>
        <v>0.25894432837322223</v>
      </c>
      <c r="Q63" s="2">
        <v>2048</v>
      </c>
      <c r="R63" s="2">
        <f>Output!S256</f>
        <v>3.564549276856057E-2</v>
      </c>
      <c r="S63" s="2">
        <f>Output!S286</f>
        <v>3.1389260807752985E-2</v>
      </c>
      <c r="T63" s="2">
        <f>Output!S316</f>
        <v>2.8451485337777575E-2</v>
      </c>
      <c r="Z63" s="2">
        <v>2048</v>
      </c>
      <c r="AA63" s="2">
        <f t="shared" si="17"/>
        <v>0.31459863399999999</v>
      </c>
      <c r="AB63" s="2">
        <f t="shared" si="17"/>
        <v>0.31459863399999999</v>
      </c>
      <c r="AC63" s="2">
        <f t="shared" si="17"/>
        <v>0.31459863399999999</v>
      </c>
    </row>
    <row r="64" spans="1:29" x14ac:dyDescent="0.25">
      <c r="A64" s="2">
        <v>2049</v>
      </c>
      <c r="B64" s="2">
        <f>Output!S137</f>
        <v>3.4257973567371494E-2</v>
      </c>
      <c r="C64" s="2">
        <f>Output!S167</f>
        <v>2.9541939871464262E-2</v>
      </c>
      <c r="D64" s="2">
        <f>Output!S197</f>
        <v>2.6271655545150659E-2</v>
      </c>
      <c r="F64" s="2">
        <v>2049</v>
      </c>
      <c r="G64" s="2">
        <f t="shared" si="8"/>
        <v>8.821671688818282E-2</v>
      </c>
      <c r="H64" s="2">
        <f t="shared" si="9"/>
        <v>8.0927921804240438E-2</v>
      </c>
      <c r="I64" s="2">
        <f t="shared" si="10"/>
        <v>7.617932798519278E-2</v>
      </c>
      <c r="J64" s="2">
        <f t="shared" si="11"/>
        <v>0.19729312593799567</v>
      </c>
      <c r="K64" s="2">
        <f t="shared" si="12"/>
        <v>0.18144685603343969</v>
      </c>
      <c r="L64" s="2">
        <f t="shared" si="13"/>
        <v>0.17117957524866201</v>
      </c>
      <c r="M64" s="2">
        <f t="shared" si="14"/>
        <v>0.30636953498780845</v>
      </c>
      <c r="N64" s="2">
        <f t="shared" si="15"/>
        <v>0.28196579026263902</v>
      </c>
      <c r="O64" s="2">
        <f t="shared" si="16"/>
        <v>0.26617982251213124</v>
      </c>
      <c r="Q64" s="2">
        <v>2049</v>
      </c>
      <c r="R64" s="2">
        <f>Output!S257</f>
        <v>3.5381715648820013E-2</v>
      </c>
      <c r="S64" s="2">
        <f>Output!S287</f>
        <v>3.1052060092734195E-2</v>
      </c>
      <c r="T64" s="2">
        <f>Output!S317</f>
        <v>2.8049705653305147E-2</v>
      </c>
      <c r="Z64" s="2">
        <v>2049</v>
      </c>
      <c r="AA64" s="2">
        <f t="shared" si="17"/>
        <v>0.31459863399999999</v>
      </c>
      <c r="AB64" s="2">
        <f t="shared" si="17"/>
        <v>0.31459863399999999</v>
      </c>
      <c r="AC64" s="2">
        <f t="shared" si="17"/>
        <v>0.31459863399999999</v>
      </c>
    </row>
    <row r="65" spans="1:29" x14ac:dyDescent="0.25">
      <c r="A65" s="2">
        <v>2050</v>
      </c>
      <c r="B65" s="2">
        <f>Output!S138</f>
        <v>3.3971644850200072E-2</v>
      </c>
      <c r="C65" s="2">
        <f>Output!S168</f>
        <v>2.9175635242832614E-2</v>
      </c>
      <c r="D65" s="2">
        <f>Output!S198</f>
        <v>2.5835037682603063E-2</v>
      </c>
      <c r="F65" s="2">
        <v>2050</v>
      </c>
      <c r="G65" s="2">
        <f t="shared" si="8"/>
        <v>9.120489682827905E-2</v>
      </c>
      <c r="H65" s="2">
        <f t="shared" si="9"/>
        <v>8.3526736237940685E-2</v>
      </c>
      <c r="I65" s="2">
        <f t="shared" si="10"/>
        <v>7.8506934984548887E-2</v>
      </c>
      <c r="J65" s="2">
        <f t="shared" si="11"/>
        <v>0.20348944337677582</v>
      </c>
      <c r="K65" s="2">
        <f t="shared" si="12"/>
        <v>0.18683578157290093</v>
      </c>
      <c r="L65" s="2">
        <f t="shared" si="13"/>
        <v>0.17600612255500409</v>
      </c>
      <c r="M65" s="2">
        <f t="shared" si="14"/>
        <v>0.31577398992527239</v>
      </c>
      <c r="N65" s="2">
        <f t="shared" si="15"/>
        <v>0.2901448269078612</v>
      </c>
      <c r="O65" s="2">
        <f t="shared" si="16"/>
        <v>0.27350531012545926</v>
      </c>
      <c r="Q65" s="2">
        <v>2050</v>
      </c>
      <c r="R65" s="2">
        <f>Output!S258</f>
        <v>3.5115696893967201E-2</v>
      </c>
      <c r="S65" s="2">
        <f>Output!S288</f>
        <v>3.0712617742603147E-2</v>
      </c>
      <c r="T65" s="2">
        <f>Output!S318</f>
        <v>2.7645710735588604E-2</v>
      </c>
      <c r="Z65" s="2">
        <v>2050</v>
      </c>
      <c r="AA65" s="2">
        <f t="shared" si="17"/>
        <v>0.31459863399999999</v>
      </c>
      <c r="AB65" s="2">
        <f t="shared" si="17"/>
        <v>0.31459863399999999</v>
      </c>
      <c r="AC65" s="2">
        <f t="shared" si="17"/>
        <v>0.31459863399999999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A69E-2B53-49BC-B168-D6CE2490B954}">
  <dimension ref="A2:AC65"/>
  <sheetViews>
    <sheetView workbookViewId="0">
      <selection activeCell="J4" sqref="J4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4866.0810000000001</v>
      </c>
      <c r="B2" s="2">
        <v>0.30977847922220991</v>
      </c>
      <c r="D2" s="2">
        <v>0.98551859372298112</v>
      </c>
      <c r="E2" s="2">
        <v>0.7856105960694868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6.9569999999999999</v>
      </c>
      <c r="C6" s="2">
        <v>6.9569999999999999</v>
      </c>
      <c r="D6" s="2">
        <v>6.9569999999999999</v>
      </c>
      <c r="F6" s="2">
        <v>2024</v>
      </c>
      <c r="G6" s="2">
        <f>(B9-$B$6)*$B$2*Output!$T$98*$D$2/Output!$T$95/1000000</f>
        <v>329.71715472006366</v>
      </c>
      <c r="H6" s="2">
        <f>(C9-$B$6)*$B$2*Output!$T$98*$D$2/Output!$T$95/1000000</f>
        <v>660.91876543751073</v>
      </c>
      <c r="I6" s="2">
        <f>(D9-$B$6)*$B$2*Output!$T$98*$D$2/Output!$T$95/1000000</f>
        <v>992.12037615495774</v>
      </c>
      <c r="K6" s="2">
        <v>2024</v>
      </c>
      <c r="L6" s="2">
        <f>(B9-$B$6)*$B$2*Output!$T$101*$E$2/Output!$T$95/1000000</f>
        <v>217.07846077699796</v>
      </c>
      <c r="M6" s="2">
        <f>(C9-$B$6)*$B$2*Output!$T$101*$E$2/Output!$T$95/1000000</f>
        <v>435.13425445399855</v>
      </c>
      <c r="N6" s="2">
        <f>(D9-$B$6)*$B$2*Output!$T$101*$E$2/Output!$T$95/1000000</f>
        <v>653.19004813099912</v>
      </c>
      <c r="P6" s="2">
        <v>2024</v>
      </c>
      <c r="Q6" s="2">
        <f>($A$2-(G6*2+L6*1.204))/$A$2*100</f>
        <v>81.077241085472423</v>
      </c>
      <c r="R6" s="2">
        <f t="shared" ref="R6:S7" si="0">($A$2-(H6*2+M6*1.204))/$A$2*100</f>
        <v>62.069287929287754</v>
      </c>
      <c r="S6" s="2">
        <f t="shared" si="0"/>
        <v>43.061334773103063</v>
      </c>
      <c r="U6" s="2">
        <v>2024</v>
      </c>
      <c r="V6" s="2">
        <f>100-Q6</f>
        <v>18.922758914527577</v>
      </c>
      <c r="W6" s="2">
        <f t="shared" ref="W6:X21" si="1">100-R6</f>
        <v>37.930712070712246</v>
      </c>
      <c r="X6" s="2">
        <f t="shared" si="1"/>
        <v>56.938665226896937</v>
      </c>
      <c r="Z6" s="2">
        <v>2024</v>
      </c>
      <c r="AA6" s="2">
        <f>V6/100*$A$2</f>
        <v>920.79677621563269</v>
      </c>
      <c r="AB6" s="2">
        <f t="shared" ref="AB6:AC21" si="2">W6/100*$A$2</f>
        <v>1845.7391732376352</v>
      </c>
      <c r="AC6" s="2">
        <f t="shared" si="2"/>
        <v>2770.6815702596386</v>
      </c>
    </row>
    <row r="7" spans="1:29" x14ac:dyDescent="0.25">
      <c r="F7" s="2">
        <v>2025</v>
      </c>
      <c r="G7" s="2">
        <f>(B10-$B$6)*$B$2*Output!$T$98*$D$2/Output!$T$95/1000000</f>
        <v>659.43430944012732</v>
      </c>
      <c r="H7" s="2">
        <f>(C10-$B$6)*$B$2*Output!$T$98*$D$2/Output!$T$95/1000000</f>
        <v>1386.1970750204307</v>
      </c>
      <c r="I7" s="2">
        <f>(D10-$B$6)*$B$2*Output!$T$98*$D$2/Output!$T$95/1000000</f>
        <v>2112.9598406007367</v>
      </c>
      <c r="K7" s="2">
        <v>2025</v>
      </c>
      <c r="L7" s="2">
        <f>(B10-$B$6)*$B$2*Output!$T$101*$E$2/Output!$T$95/1000000</f>
        <v>434.15692155399591</v>
      </c>
      <c r="M7" s="2">
        <f>(C10-$B$6)*$B$2*Output!$T$101*$E$2/Output!$T$95/1000000</f>
        <v>912.64140512947642</v>
      </c>
      <c r="N7" s="2">
        <f>(D10-$B$6)*$B$2*Output!$T$101*$E$2/Output!$T$95/1000000</f>
        <v>1391.1258887049585</v>
      </c>
      <c r="P7" s="2">
        <v>2025</v>
      </c>
      <c r="Q7" s="2">
        <f t="shared" ref="Q7:Q10" si="3">($A$2-(G7*2+L7*1.204))/$A$2*100</f>
        <v>62.154482170944839</v>
      </c>
      <c r="R7" s="2">
        <f t="shared" si="0"/>
        <v>20.444924738886368</v>
      </c>
      <c r="S7" s="2">
        <v>0</v>
      </c>
      <c r="U7" s="2">
        <v>2025</v>
      </c>
      <c r="V7" s="2">
        <f t="shared" ref="V7:X32" si="4">100-Q7</f>
        <v>37.845517829055161</v>
      </c>
      <c r="W7" s="2">
        <f t="shared" si="1"/>
        <v>79.555075261113629</v>
      </c>
      <c r="X7" s="2">
        <f t="shared" si="1"/>
        <v>100</v>
      </c>
      <c r="Z7" s="2">
        <v>2025</v>
      </c>
      <c r="AA7" s="2">
        <f t="shared" ref="AA7:AC32" si="5">V7/100*$A$2</f>
        <v>1841.5935524312658</v>
      </c>
      <c r="AB7" s="2">
        <f t="shared" si="2"/>
        <v>3871.2144018167505</v>
      </c>
      <c r="AC7" s="2">
        <f t="shared" si="2"/>
        <v>4866.0810000000001</v>
      </c>
    </row>
    <row r="8" spans="1:29" x14ac:dyDescent="0.25">
      <c r="F8" s="2">
        <v>2026</v>
      </c>
      <c r="G8" s="2">
        <f>(B11-$B$6)*$B$2*Output!$T$98*$D$2/Output!$T$95/1000000</f>
        <v>989.15146416019104</v>
      </c>
      <c r="H8" s="2">
        <f>(C11-$B$6)*$B$2*Output!$T$98*$D$2/Output!$T$95/1000000</f>
        <v>2184.1850262211269</v>
      </c>
      <c r="I8" s="2">
        <f>(D11-$B$6)*$B$2*Output!$T$98*$D$2/Output!$T$95/1000000</f>
        <v>3379.2185882820631</v>
      </c>
      <c r="K8" s="2">
        <v>2026</v>
      </c>
      <c r="L8" s="2">
        <f>(B11-$B$6)*$B$2*Output!$T$101*$E$2/Output!$T$95/1000000</f>
        <v>651.23538233099373</v>
      </c>
      <c r="M8" s="2">
        <f>(C11-$B$6)*$B$2*Output!$T$101*$E$2/Output!$T$95/1000000</f>
        <v>1438.0189709777248</v>
      </c>
      <c r="N8" s="2">
        <f>(D11-$B$6)*$B$2*Output!$T$101*$E$2/Output!$T$95/1000000</f>
        <v>2224.8025596244552</v>
      </c>
      <c r="P8" s="2">
        <v>2026</v>
      </c>
      <c r="Q8" s="2">
        <f t="shared" si="3"/>
        <v>43.231723256417261</v>
      </c>
      <c r="R8" s="2">
        <v>0</v>
      </c>
      <c r="S8" s="2">
        <v>0</v>
      </c>
      <c r="U8" s="2">
        <v>2026</v>
      </c>
      <c r="V8" s="2">
        <f t="shared" si="4"/>
        <v>56.768276743582739</v>
      </c>
      <c r="W8" s="2">
        <f t="shared" si="1"/>
        <v>100</v>
      </c>
      <c r="X8" s="2">
        <f t="shared" si="1"/>
        <v>100</v>
      </c>
      <c r="Z8" s="2">
        <v>2026</v>
      </c>
      <c r="AA8" s="2">
        <f t="shared" si="5"/>
        <v>2762.3903286468981</v>
      </c>
      <c r="AB8" s="2">
        <f t="shared" si="2"/>
        <v>4866.0810000000001</v>
      </c>
      <c r="AC8" s="2">
        <f t="shared" si="2"/>
        <v>4866.0810000000001</v>
      </c>
    </row>
    <row r="9" spans="1:29" x14ac:dyDescent="0.25">
      <c r="A9" s="2">
        <v>2024</v>
      </c>
      <c r="B9" s="2">
        <v>7.2569699587118084</v>
      </c>
      <c r="C9" s="2">
        <v>7.5582904452862714</v>
      </c>
      <c r="D9" s="2">
        <v>7.8596109318607343</v>
      </c>
      <c r="F9" s="2">
        <v>2027</v>
      </c>
      <c r="G9" s="2">
        <f>(B12-$B$6)*$B$2*Output!$T$98*$D$2/Output!$T$95/1000000</f>
        <v>1318.8686188802537</v>
      </c>
      <c r="H9" s="2">
        <f>(C12-$B$6)*$B$2*Output!$T$98*$D$2/Output!$T$95/1000000</f>
        <v>3064.3160698626311</v>
      </c>
      <c r="I9" s="2">
        <f>(D12-$B$6)*$B$2*Output!$T$98*$D$2/Output!$T$95/1000000</f>
        <v>4809.763520845011</v>
      </c>
      <c r="K9" s="2">
        <v>2027</v>
      </c>
      <c r="L9" s="2">
        <f>(B12-$B$6)*$B$2*Output!$T$101*$E$2/Output!$T$95/1000000</f>
        <v>868.31384310799137</v>
      </c>
      <c r="M9" s="2">
        <f>(C12-$B$6)*$B$2*Output!$T$101*$E$2/Output!$T$95/1000000</f>
        <v>2017.4777267648233</v>
      </c>
      <c r="N9" s="2">
        <f>(D12-$B$6)*$B$2*Output!$T$101*$E$2/Output!$T$95/1000000</f>
        <v>3166.6416104216582</v>
      </c>
      <c r="P9" s="2">
        <v>2027</v>
      </c>
      <c r="Q9" s="2">
        <f t="shared" si="3"/>
        <v>24.30896434188973</v>
      </c>
      <c r="R9" s="2">
        <v>0</v>
      </c>
      <c r="S9" s="2">
        <v>0</v>
      </c>
      <c r="U9" s="2">
        <v>2027</v>
      </c>
      <c r="V9" s="2">
        <f t="shared" si="4"/>
        <v>75.691035658110266</v>
      </c>
      <c r="W9" s="2">
        <f t="shared" si="1"/>
        <v>100</v>
      </c>
      <c r="X9" s="2">
        <f t="shared" si="1"/>
        <v>100</v>
      </c>
      <c r="Z9" s="2">
        <v>2027</v>
      </c>
      <c r="AA9" s="2">
        <f t="shared" si="5"/>
        <v>3683.1871048625285</v>
      </c>
      <c r="AB9" s="2">
        <f t="shared" si="2"/>
        <v>4866.0810000000001</v>
      </c>
      <c r="AC9" s="2">
        <f t="shared" si="2"/>
        <v>4866.0810000000001</v>
      </c>
    </row>
    <row r="10" spans="1:29" x14ac:dyDescent="0.25">
      <c r="A10" s="2">
        <v>2025</v>
      </c>
      <c r="B10" s="2">
        <v>7.5569399174236169</v>
      </c>
      <c r="C10" s="2">
        <v>8.2181338943323876</v>
      </c>
      <c r="D10" s="2">
        <v>8.879327871241161</v>
      </c>
      <c r="F10" s="2">
        <v>2028</v>
      </c>
      <c r="G10" s="2">
        <f>(B13-$B$6)*$B$2*Output!$T$98*$D$2/Output!$T$95/1000000</f>
        <v>1648.5857736003184</v>
      </c>
      <c r="H10" s="2">
        <f>(C13-$B$6)*$B$2*Output!$T$98*$D$2/Output!$T$95/1000000</f>
        <v>4037.2475659009519</v>
      </c>
      <c r="I10" s="2">
        <f>(D13-$B$6)*$B$2*Output!$T$98*$D$2/Output!$T$95/1000000</f>
        <v>6425.9093582015903</v>
      </c>
      <c r="K10" s="2">
        <v>2028</v>
      </c>
      <c r="L10" s="2">
        <f>(B13-$B$6)*$B$2*Output!$T$101*$E$2/Output!$T$95/1000000</f>
        <v>1085.3923038849896</v>
      </c>
      <c r="M10" s="2">
        <f>(C13-$B$6)*$B$2*Output!$T$101*$E$2/Output!$T$95/1000000</f>
        <v>2658.0342418808646</v>
      </c>
      <c r="N10" s="2">
        <f>(D13-$B$6)*$B$2*Output!$T$101*$E$2/Output!$T$95/1000000</f>
        <v>4230.6761798767429</v>
      </c>
      <c r="P10" s="2">
        <v>2028</v>
      </c>
      <c r="Q10" s="2">
        <f t="shared" si="3"/>
        <v>5.3862054273621052</v>
      </c>
      <c r="R10" s="2">
        <v>0</v>
      </c>
      <c r="S10" s="2">
        <v>0</v>
      </c>
      <c r="U10" s="2">
        <v>2028</v>
      </c>
      <c r="V10" s="2">
        <f t="shared" si="4"/>
        <v>94.6137945726379</v>
      </c>
      <c r="W10" s="2">
        <f t="shared" si="1"/>
        <v>100</v>
      </c>
      <c r="X10" s="2">
        <f t="shared" si="1"/>
        <v>100</v>
      </c>
      <c r="Z10" s="2">
        <v>2028</v>
      </c>
      <c r="AA10" s="2">
        <f t="shared" si="5"/>
        <v>4603.9838810781639</v>
      </c>
      <c r="AB10" s="2">
        <f t="shared" si="2"/>
        <v>4866.0810000000001</v>
      </c>
      <c r="AC10" s="2">
        <f t="shared" si="2"/>
        <v>4866.0810000000001</v>
      </c>
    </row>
    <row r="11" spans="1:29" x14ac:dyDescent="0.25">
      <c r="A11" s="2">
        <v>2026</v>
      </c>
      <c r="B11" s="2">
        <v>7.8569098761354255</v>
      </c>
      <c r="C11" s="2">
        <v>8.9441270959218695</v>
      </c>
      <c r="D11" s="2">
        <v>10.031344315708314</v>
      </c>
      <c r="F11" s="2">
        <v>2029</v>
      </c>
      <c r="G11" s="2">
        <f>(B14-$B$6)*$B$2*Output!$T$98*$D$2/Output!$T$95/1000000</f>
        <v>1978.3029283203812</v>
      </c>
      <c r="H11" s="2">
        <f>(C14-$B$6)*$B$2*Output!$T$98*$D$2/Output!$T$95/1000000</f>
        <v>5115.0195751115662</v>
      </c>
      <c r="I11" s="2">
        <f>(D14-$B$6)*$B$2*Output!$T$98*$D$2/Output!$T$95/1000000</f>
        <v>8251.7362219027527</v>
      </c>
      <c r="K11" s="2">
        <v>2029</v>
      </c>
      <c r="L11" s="2">
        <f>(B14-$B$6)*$B$2*Output!$T$101*$E$2/Output!$T$95/1000000</f>
        <v>1302.470764661987</v>
      </c>
      <c r="M11" s="2">
        <f>(C14-$B$6)*$B$2*Output!$T$101*$E$2/Output!$T$95/1000000</f>
        <v>3367.6154252639681</v>
      </c>
      <c r="N11" s="2">
        <f>(D14-$B$6)*$B$2*Output!$T$101*$E$2/Output!$T$95/1000000</f>
        <v>5432.7600858659507</v>
      </c>
      <c r="P11" s="2">
        <v>2029</v>
      </c>
      <c r="Q11" s="2">
        <v>0</v>
      </c>
      <c r="R11" s="2">
        <v>0</v>
      </c>
      <c r="S11" s="2">
        <v>0</v>
      </c>
      <c r="U11" s="2">
        <v>2029</v>
      </c>
      <c r="V11" s="2">
        <f t="shared" si="4"/>
        <v>100</v>
      </c>
      <c r="W11" s="2">
        <f t="shared" si="1"/>
        <v>100</v>
      </c>
      <c r="X11" s="2">
        <f t="shared" si="1"/>
        <v>100</v>
      </c>
      <c r="Z11" s="2">
        <v>2029</v>
      </c>
      <c r="AA11" s="2">
        <f t="shared" si="5"/>
        <v>4866.0810000000001</v>
      </c>
      <c r="AB11" s="2">
        <f t="shared" si="2"/>
        <v>4866.0810000000001</v>
      </c>
      <c r="AC11" s="2">
        <f t="shared" si="2"/>
        <v>4866.0810000000001</v>
      </c>
    </row>
    <row r="12" spans="1:29" x14ac:dyDescent="0.25">
      <c r="A12" s="2">
        <v>2027</v>
      </c>
      <c r="B12" s="2">
        <v>8.1568798348472331</v>
      </c>
      <c r="C12" s="2">
        <v>9.7448524116740174</v>
      </c>
      <c r="D12" s="2">
        <v>11.332824988500805</v>
      </c>
      <c r="F12" s="2">
        <v>2030</v>
      </c>
      <c r="G12" s="2">
        <f>(B15-$B$6)*$B$2*Output!$T$98*$D$2/Output!$T$95/1000000</f>
        <v>2308.0200830404465</v>
      </c>
      <c r="H12" s="2">
        <f>(C15-$B$6)*$B$2*Output!$T$98*$D$2/Output!$T$95/1000000</f>
        <v>6311.2342526319135</v>
      </c>
      <c r="I12" s="2">
        <f>(D15-$B$6)*$B$2*Output!$T$98*$D$2/Output!$T$95/1000000</f>
        <v>10314.44842222339</v>
      </c>
      <c r="K12" s="2">
        <v>2030</v>
      </c>
      <c r="L12" s="2">
        <f>(B15-$B$6)*$B$2*Output!$T$101*$E$2/Output!$T$95/1000000</f>
        <v>1519.5492254389858</v>
      </c>
      <c r="M12" s="2">
        <f>(C15-$B$6)*$B$2*Output!$T$101*$E$2/Output!$T$95/1000000</f>
        <v>4155.176634129296</v>
      </c>
      <c r="N12" s="2">
        <f>(D15-$B$6)*$B$2*Output!$T$101*$E$2/Output!$T$95/1000000</f>
        <v>6790.8040428196118</v>
      </c>
      <c r="P12" s="2">
        <v>2030</v>
      </c>
      <c r="Q12" s="2">
        <v>0</v>
      </c>
      <c r="R12" s="2">
        <v>0</v>
      </c>
      <c r="S12" s="2">
        <v>0</v>
      </c>
      <c r="U12" s="2">
        <v>2030</v>
      </c>
      <c r="V12" s="2">
        <f t="shared" si="4"/>
        <v>100</v>
      </c>
      <c r="W12" s="2">
        <f t="shared" si="1"/>
        <v>100</v>
      </c>
      <c r="X12" s="2">
        <f t="shared" si="1"/>
        <v>100</v>
      </c>
      <c r="Z12" s="2">
        <v>2030</v>
      </c>
      <c r="AA12" s="2">
        <f t="shared" si="5"/>
        <v>4866.0810000000001</v>
      </c>
      <c r="AB12" s="2">
        <f t="shared" si="2"/>
        <v>4866.0810000000001</v>
      </c>
      <c r="AC12" s="2">
        <f t="shared" si="2"/>
        <v>4866.0810000000001</v>
      </c>
    </row>
    <row r="13" spans="1:29" x14ac:dyDescent="0.25">
      <c r="A13" s="2">
        <v>2028</v>
      </c>
      <c r="B13" s="2">
        <v>8.4568497935590425</v>
      </c>
      <c r="C13" s="2">
        <v>10.630005690834817</v>
      </c>
      <c r="D13" s="2">
        <v>12.803161588110598</v>
      </c>
      <c r="F13" s="2">
        <v>2031</v>
      </c>
      <c r="G13" s="2">
        <f>(B16-$B$6)*$B$2*Output!$T$98*$D$2/Output!$T$95/1000000</f>
        <v>2637.7372377605079</v>
      </c>
      <c r="H13" s="2">
        <f>(C16-$B$6)*$B$2*Output!$T$98*$D$2/Output!$T$95/1000000</f>
        <v>6916.3804107214783</v>
      </c>
      <c r="I13" s="2">
        <f>(D16-$B$6)*$B$2*Output!$T$98*$D$2/Output!$T$95/1000000</f>
        <v>11195.023583682454</v>
      </c>
      <c r="K13" s="2">
        <v>2031</v>
      </c>
      <c r="L13" s="2">
        <f>(B16-$B$6)*$B$2*Output!$T$101*$E$2/Output!$T$95/1000000</f>
        <v>1736.627686215983</v>
      </c>
      <c r="M13" s="2">
        <f>(C16-$B$6)*$B$2*Output!$T$101*$E$2/Output!$T$95/1000000</f>
        <v>4553.5914410711048</v>
      </c>
      <c r="N13" s="2">
        <f>(D16-$B$6)*$B$2*Output!$T$101*$E$2/Output!$T$95/1000000</f>
        <v>7370.5551959262311</v>
      </c>
      <c r="P13" s="2">
        <v>2031</v>
      </c>
      <c r="Q13" s="2">
        <v>0</v>
      </c>
      <c r="R13" s="2">
        <v>0</v>
      </c>
      <c r="S13" s="2">
        <v>0</v>
      </c>
      <c r="U13" s="2">
        <v>2031</v>
      </c>
      <c r="V13" s="2">
        <f t="shared" si="4"/>
        <v>100</v>
      </c>
      <c r="W13" s="2">
        <f t="shared" si="1"/>
        <v>100</v>
      </c>
      <c r="X13" s="2">
        <f t="shared" si="1"/>
        <v>100</v>
      </c>
      <c r="Z13" s="2">
        <v>2031</v>
      </c>
      <c r="AA13" s="2">
        <f t="shared" si="5"/>
        <v>4866.0810000000001</v>
      </c>
      <c r="AB13" s="2">
        <f t="shared" si="2"/>
        <v>4866.0810000000001</v>
      </c>
      <c r="AC13" s="2">
        <f t="shared" si="2"/>
        <v>4866.0810000000001</v>
      </c>
    </row>
    <row r="14" spans="1:29" x14ac:dyDescent="0.25">
      <c r="A14" s="2">
        <v>2029</v>
      </c>
      <c r="B14" s="2">
        <v>8.7568197522708502</v>
      </c>
      <c r="C14" s="2">
        <v>11.610540735722422</v>
      </c>
      <c r="D14" s="2">
        <v>14.464261719173996</v>
      </c>
      <c r="F14" s="2">
        <v>2032</v>
      </c>
      <c r="G14" s="2">
        <f>(B17-$B$6)*$B$2*Output!$T$98*$D$2/Output!$T$95/1000000</f>
        <v>2967.454392480573</v>
      </c>
      <c r="H14" s="2">
        <f>(C17-$B$6)*$B$2*Output!$T$98*$D$2/Output!$T$95/1000000</f>
        <v>7543.1121511822294</v>
      </c>
      <c r="I14" s="2">
        <f>(D17-$B$6)*$B$2*Output!$T$98*$D$2/Output!$T$95/1000000</f>
        <v>12118.769909883891</v>
      </c>
      <c r="K14" s="2">
        <v>2032</v>
      </c>
      <c r="L14" s="2">
        <f>(B17-$B$6)*$B$2*Output!$T$101*$E$2/Output!$T$95/1000000</f>
        <v>1953.7061469929815</v>
      </c>
      <c r="M14" s="2">
        <f>(C17-$B$6)*$B$2*Output!$T$101*$E$2/Output!$T$95/1000000</f>
        <v>4966.2177166278561</v>
      </c>
      <c r="N14" s="2">
        <f>(D17-$B$6)*$B$2*Output!$T$101*$E$2/Output!$T$95/1000000</f>
        <v>7978.7292862627346</v>
      </c>
      <c r="P14" s="2">
        <v>2032</v>
      </c>
      <c r="Q14" s="2">
        <v>0</v>
      </c>
      <c r="R14" s="2">
        <v>0</v>
      </c>
      <c r="S14" s="2">
        <v>0</v>
      </c>
      <c r="U14" s="2">
        <v>2032</v>
      </c>
      <c r="V14" s="2">
        <f t="shared" si="4"/>
        <v>100</v>
      </c>
      <c r="W14" s="2">
        <f t="shared" si="1"/>
        <v>100</v>
      </c>
      <c r="X14" s="2">
        <f t="shared" si="1"/>
        <v>100</v>
      </c>
      <c r="Z14" s="2">
        <v>2032</v>
      </c>
      <c r="AA14" s="2">
        <f t="shared" si="5"/>
        <v>4866.0810000000001</v>
      </c>
      <c r="AB14" s="2">
        <f t="shared" si="2"/>
        <v>4866.0810000000001</v>
      </c>
      <c r="AC14" s="2">
        <f t="shared" si="2"/>
        <v>4866.0810000000001</v>
      </c>
    </row>
    <row r="15" spans="1:29" x14ac:dyDescent="0.25">
      <c r="A15" s="2">
        <v>2030</v>
      </c>
      <c r="B15" s="2">
        <v>9.0567897109826596</v>
      </c>
      <c r="C15" s="2">
        <v>12.698832510322049</v>
      </c>
      <c r="D15" s="2">
        <v>16.340875309661445</v>
      </c>
      <c r="F15" s="2">
        <v>2033</v>
      </c>
      <c r="G15" s="2">
        <f>(B18-$B$6)*$B$2*Output!$T$98*$D$2/Output!$T$95/1000000</f>
        <v>3297.1715472006358</v>
      </c>
      <c r="H15" s="2">
        <f>(C18-$B$6)*$B$2*Output!$T$98*$D$2/Output!$T$95/1000000</f>
        <v>8192.4877309051099</v>
      </c>
      <c r="I15" s="2">
        <f>(D18-$B$6)*$B$2*Output!$T$98*$D$2/Output!$T$95/1000000</f>
        <v>13087.803914609594</v>
      </c>
      <c r="K15" s="2">
        <v>2033</v>
      </c>
      <c r="L15" s="2">
        <f>(B18-$B$6)*$B$2*Output!$T$101*$E$2/Output!$T$95/1000000</f>
        <v>2170.7846077699792</v>
      </c>
      <c r="M15" s="2">
        <f>(C18-$B$6)*$B$2*Output!$T$101*$E$2/Output!$T$95/1000000</f>
        <v>5393.752193661956</v>
      </c>
      <c r="N15" s="2">
        <f>(D18-$B$6)*$B$2*Output!$T$101*$E$2/Output!$T$95/1000000</f>
        <v>8616.7197795539378</v>
      </c>
      <c r="P15" s="2">
        <v>2033</v>
      </c>
      <c r="Q15" s="2">
        <v>0</v>
      </c>
      <c r="R15" s="2">
        <v>0</v>
      </c>
      <c r="S15" s="2">
        <v>0</v>
      </c>
      <c r="U15" s="2">
        <v>2033</v>
      </c>
      <c r="V15" s="2">
        <f t="shared" si="4"/>
        <v>100</v>
      </c>
      <c r="W15" s="2">
        <f t="shared" si="1"/>
        <v>100</v>
      </c>
      <c r="X15" s="2">
        <f t="shared" si="1"/>
        <v>100</v>
      </c>
      <c r="Z15" s="2">
        <v>2033</v>
      </c>
      <c r="AA15" s="2">
        <f t="shared" si="5"/>
        <v>4866.0810000000001</v>
      </c>
      <c r="AB15" s="2">
        <f t="shared" si="2"/>
        <v>4866.0810000000001</v>
      </c>
      <c r="AC15" s="2">
        <f t="shared" si="2"/>
        <v>4866.0810000000001</v>
      </c>
    </row>
    <row r="16" spans="1:29" x14ac:dyDescent="0.25">
      <c r="A16" s="2">
        <v>2031</v>
      </c>
      <c r="B16" s="2">
        <v>9.3567596696944673</v>
      </c>
      <c r="C16" s="2">
        <v>13.249382172231073</v>
      </c>
      <c r="D16" s="2">
        <v>17.142004674767684</v>
      </c>
      <c r="F16" s="2">
        <v>2034</v>
      </c>
      <c r="G16" s="2">
        <f>(B19-$B$6)*$B$2*Output!$T$98*$D$2/Output!$T$95/1000000</f>
        <v>3626.8887019206991</v>
      </c>
      <c r="H16" s="2">
        <f>(C19-$B$6)*$B$2*Output!$T$98*$D$2/Output!$T$95/1000000</f>
        <v>8865.6172889878108</v>
      </c>
      <c r="I16" s="2">
        <f>(D19-$B$6)*$B$2*Output!$T$98*$D$2/Output!$T$95/1000000</f>
        <v>14104.345876054924</v>
      </c>
      <c r="K16" s="2">
        <v>2034</v>
      </c>
      <c r="L16" s="2">
        <f>(B19-$B$6)*$B$2*Output!$T$101*$E$2/Output!$T$95/1000000</f>
        <v>2387.8630685469761</v>
      </c>
      <c r="M16" s="2">
        <f>(C19-$B$6)*$B$2*Output!$T$101*$E$2/Output!$T$95/1000000</f>
        <v>5836.9257631298633</v>
      </c>
      <c r="N16" s="2">
        <f>(D19-$B$6)*$B$2*Output!$T$101*$E$2/Output!$T$95/1000000</f>
        <v>9285.9884577127559</v>
      </c>
      <c r="P16" s="2">
        <v>2034</v>
      </c>
      <c r="Q16" s="2">
        <v>0</v>
      </c>
      <c r="R16" s="2">
        <v>0</v>
      </c>
      <c r="S16" s="2">
        <v>0</v>
      </c>
      <c r="U16" s="2">
        <v>2034</v>
      </c>
      <c r="V16" s="2">
        <f t="shared" si="4"/>
        <v>100</v>
      </c>
      <c r="W16" s="2">
        <f t="shared" si="1"/>
        <v>100</v>
      </c>
      <c r="X16" s="2">
        <f t="shared" si="1"/>
        <v>100</v>
      </c>
      <c r="Z16" s="2">
        <v>2034</v>
      </c>
      <c r="AA16" s="2">
        <f t="shared" si="5"/>
        <v>4866.0810000000001</v>
      </c>
      <c r="AB16" s="2">
        <f t="shared" si="2"/>
        <v>4866.0810000000001</v>
      </c>
      <c r="AC16" s="2">
        <f t="shared" si="2"/>
        <v>4866.0810000000001</v>
      </c>
    </row>
    <row r="17" spans="1:29" x14ac:dyDescent="0.25">
      <c r="A17" s="2">
        <v>2032</v>
      </c>
      <c r="B17" s="2">
        <v>9.6567296284062767</v>
      </c>
      <c r="C17" s="2">
        <v>13.819569957786264</v>
      </c>
      <c r="D17" s="2">
        <v>17.982410287166257</v>
      </c>
      <c r="F17" s="2">
        <v>2035</v>
      </c>
      <c r="G17" s="2">
        <f>(B20-$B$6)*$B$2*Output!$T$98*$D$2/Output!$T$95/1000000</f>
        <v>3956.6058566407628</v>
      </c>
      <c r="H17" s="2">
        <f>(C20-$B$6)*$B$2*Output!$T$98*$D$2/Output!$T$95/1000000</f>
        <v>9563.6653903169354</v>
      </c>
      <c r="I17" s="2">
        <f>(D20-$B$6)*$B$2*Output!$T$98*$D$2/Output!$T$95/1000000</f>
        <v>15170.724923993108</v>
      </c>
      <c r="K17" s="2">
        <v>2035</v>
      </c>
      <c r="L17" s="2">
        <f>(B20-$B$6)*$B$2*Output!$T$101*$E$2/Output!$T$95/1000000</f>
        <v>2604.9415293239745</v>
      </c>
      <c r="M17" s="2">
        <f>(C20-$B$6)*$B$2*Output!$T$101*$E$2/Output!$T$95/1000000</f>
        <v>6296.5051487201736</v>
      </c>
      <c r="N17" s="2">
        <f>(D20-$B$6)*$B$2*Output!$T$101*$E$2/Output!$T$95/1000000</f>
        <v>9988.0687681163781</v>
      </c>
      <c r="P17" s="2">
        <v>2035</v>
      </c>
      <c r="Q17" s="2">
        <v>0</v>
      </c>
      <c r="R17" s="2">
        <v>0</v>
      </c>
      <c r="S17" s="2">
        <v>0</v>
      </c>
      <c r="U17" s="2">
        <v>2035</v>
      </c>
      <c r="V17" s="2">
        <f t="shared" si="4"/>
        <v>100</v>
      </c>
      <c r="W17" s="2">
        <f t="shared" si="1"/>
        <v>100</v>
      </c>
      <c r="X17" s="2">
        <f t="shared" si="1"/>
        <v>100</v>
      </c>
      <c r="Z17" s="2">
        <v>2035</v>
      </c>
      <c r="AA17" s="2">
        <f t="shared" si="5"/>
        <v>4866.0810000000001</v>
      </c>
      <c r="AB17" s="2">
        <f t="shared" si="2"/>
        <v>4866.0810000000001</v>
      </c>
      <c r="AC17" s="2">
        <f t="shared" si="2"/>
        <v>4866.0810000000001</v>
      </c>
    </row>
    <row r="18" spans="1:29" x14ac:dyDescent="0.25">
      <c r="A18" s="2">
        <v>2033</v>
      </c>
      <c r="B18" s="2">
        <v>9.9566995871180843</v>
      </c>
      <c r="C18" s="2">
        <v>14.410358647574979</v>
      </c>
      <c r="D18" s="2">
        <v>18.864017708031881</v>
      </c>
      <c r="F18" s="2">
        <v>2036</v>
      </c>
      <c r="G18" s="2">
        <f>(B21-$B$6)*$B$2*Output!$T$98*$D$2/Output!$T$95/1000000</f>
        <v>4286.3230113608261</v>
      </c>
      <c r="H18" s="2">
        <f>(C21-$B$6)*$B$2*Output!$T$98*$D$2/Output!$T$95/1000000</f>
        <v>10287.853693852123</v>
      </c>
      <c r="I18" s="2">
        <f>(D21-$B$6)*$B$2*Output!$T$98*$D$2/Output!$T$95/1000000</f>
        <v>16289.384376343425</v>
      </c>
      <c r="K18" s="2">
        <v>2036</v>
      </c>
      <c r="L18" s="2">
        <f>(B21-$B$6)*$B$2*Output!$T$101*$E$2/Output!$T$95/1000000</f>
        <v>2822.0199901009719</v>
      </c>
      <c r="M18" s="2">
        <f>(C21-$B$6)*$B$2*Output!$T$101*$E$2/Output!$T$95/1000000</f>
        <v>6773.2946635926864</v>
      </c>
      <c r="N18" s="2">
        <f>(D21-$B$6)*$B$2*Output!$T$101*$E$2/Output!$T$95/1000000</f>
        <v>10724.569337084404</v>
      </c>
      <c r="P18" s="2">
        <v>2036</v>
      </c>
      <c r="Q18" s="2">
        <v>0</v>
      </c>
      <c r="R18" s="2">
        <v>0</v>
      </c>
      <c r="S18" s="2">
        <v>0</v>
      </c>
      <c r="U18" s="2">
        <v>2036</v>
      </c>
      <c r="V18" s="2">
        <f t="shared" si="4"/>
        <v>100</v>
      </c>
      <c r="W18" s="2">
        <f t="shared" si="1"/>
        <v>100</v>
      </c>
      <c r="X18" s="2">
        <f t="shared" si="1"/>
        <v>100</v>
      </c>
      <c r="Z18" s="2">
        <v>2036</v>
      </c>
      <c r="AA18" s="2">
        <f t="shared" si="5"/>
        <v>4866.0810000000001</v>
      </c>
      <c r="AB18" s="2">
        <f t="shared" si="2"/>
        <v>4866.0810000000001</v>
      </c>
      <c r="AC18" s="2">
        <f t="shared" si="2"/>
        <v>4866.0810000000001</v>
      </c>
    </row>
    <row r="19" spans="1:29" x14ac:dyDescent="0.25">
      <c r="A19" s="2">
        <v>2034</v>
      </c>
      <c r="B19" s="2">
        <v>10.256669545829892</v>
      </c>
      <c r="C19" s="2">
        <v>15.022758223560638</v>
      </c>
      <c r="D19" s="2">
        <v>19.788846901291389</v>
      </c>
      <c r="F19" s="2">
        <v>2037</v>
      </c>
      <c r="G19" s="2">
        <f>(B22-$B$6)*$B$2*Output!$T$98*$D$2/Output!$T$95/1000000</f>
        <v>4616.0401660808902</v>
      </c>
      <c r="H19" s="2">
        <f>(C22-$B$6)*$B$2*Output!$T$98*$D$2/Output!$T$95/1000000</f>
        <v>11039.463751725698</v>
      </c>
      <c r="I19" s="2">
        <f>(D22-$B$6)*$B$2*Output!$T$98*$D$2/Output!$T$95/1000000</f>
        <v>17462.887337370514</v>
      </c>
      <c r="K19" s="2">
        <v>2037</v>
      </c>
      <c r="L19" s="2">
        <f>(B22-$B$6)*$B$2*Output!$T$101*$E$2/Output!$T$95/1000000</f>
        <v>3039.0984508779702</v>
      </c>
      <c r="M19" s="2">
        <f>(C22-$B$6)*$B$2*Output!$T$101*$E$2/Output!$T$95/1000000</f>
        <v>7268.1380532435232</v>
      </c>
      <c r="N19" s="2">
        <f>(D22-$B$6)*$B$2*Output!$T$101*$E$2/Output!$T$95/1000000</f>
        <v>11497.177655609083</v>
      </c>
      <c r="P19" s="2">
        <v>2037</v>
      </c>
      <c r="Q19" s="2">
        <v>0</v>
      </c>
      <c r="R19" s="2">
        <v>0</v>
      </c>
      <c r="S19" s="2">
        <v>0</v>
      </c>
      <c r="U19" s="2">
        <v>2037</v>
      </c>
      <c r="V19" s="2">
        <f t="shared" si="4"/>
        <v>100</v>
      </c>
      <c r="W19" s="2">
        <f t="shared" si="1"/>
        <v>100</v>
      </c>
      <c r="X19" s="2">
        <f t="shared" si="1"/>
        <v>100</v>
      </c>
      <c r="Z19" s="2">
        <v>2037</v>
      </c>
      <c r="AA19" s="2">
        <f t="shared" si="5"/>
        <v>4866.0810000000001</v>
      </c>
      <c r="AB19" s="2">
        <f t="shared" si="2"/>
        <v>4866.0810000000001</v>
      </c>
      <c r="AC19" s="2">
        <f t="shared" si="2"/>
        <v>4866.0810000000001</v>
      </c>
    </row>
    <row r="20" spans="1:29" x14ac:dyDescent="0.25">
      <c r="A20" s="2">
        <v>2035</v>
      </c>
      <c r="B20" s="2">
        <v>10.556639504541701</v>
      </c>
      <c r="C20" s="2">
        <v>15.657828183182039</v>
      </c>
      <c r="D20" s="2">
        <v>20.759016861822381</v>
      </c>
      <c r="F20" s="2">
        <v>2038</v>
      </c>
      <c r="G20" s="2">
        <f>(B23-$B$6)*$B$2*Output!$T$98*$D$2/Output!$T$95/1000000</f>
        <v>4945.7573208009526</v>
      </c>
      <c r="H20" s="2">
        <f>(C23-$B$6)*$B$2*Output!$T$98*$D$2/Output!$T$95/1000000</f>
        <v>11819.839945571259</v>
      </c>
      <c r="I20" s="2">
        <f>(D23-$B$6)*$B$2*Output!$T$98*$D$2/Output!$T$95/1000000</f>
        <v>18693.922570341572</v>
      </c>
      <c r="K20" s="2">
        <v>2038</v>
      </c>
      <c r="L20" s="2">
        <f>(B23-$B$6)*$B$2*Output!$T$101*$E$2/Output!$T$95/1000000</f>
        <v>3256.1769116549681</v>
      </c>
      <c r="M20" s="2">
        <f>(C23-$B$6)*$B$2*Output!$T$101*$E$2/Output!$T$95/1000000</f>
        <v>7781.9204287187504</v>
      </c>
      <c r="N20" s="2">
        <f>(D23-$B$6)*$B$2*Output!$T$101*$E$2/Output!$T$95/1000000</f>
        <v>12307.663945782535</v>
      </c>
      <c r="P20" s="2">
        <v>2038</v>
      </c>
      <c r="Q20" s="2">
        <v>0</v>
      </c>
      <c r="R20" s="2">
        <v>0</v>
      </c>
      <c r="S20" s="2">
        <v>0</v>
      </c>
      <c r="U20" s="2">
        <v>2038</v>
      </c>
      <c r="V20" s="2">
        <f t="shared" si="4"/>
        <v>100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4866.0810000000001</v>
      </c>
      <c r="AB20" s="2">
        <f t="shared" si="2"/>
        <v>4866.0810000000001</v>
      </c>
      <c r="AC20" s="2">
        <f t="shared" si="2"/>
        <v>4866.0810000000001</v>
      </c>
    </row>
    <row r="21" spans="1:29" x14ac:dyDescent="0.25">
      <c r="A21" s="2">
        <v>2036</v>
      </c>
      <c r="B21" s="2">
        <v>10.856609463253509</v>
      </c>
      <c r="C21" s="2">
        <v>16.316679966903944</v>
      </c>
      <c r="D21" s="2">
        <v>21.776750470554383</v>
      </c>
      <c r="F21" s="2">
        <v>2039</v>
      </c>
      <c r="G21" s="2">
        <f>(B24-$B$6)*$B$2*Output!$T$98*$D$2/Output!$T$95/1000000</f>
        <v>5275.4744755210177</v>
      </c>
      <c r="H21" s="2">
        <f>(C24-$B$6)*$B$2*Output!$T$98*$D$2/Output!$T$95/1000000</f>
        <v>12630.392566809</v>
      </c>
      <c r="I21" s="2">
        <f>(D24-$B$6)*$B$2*Output!$T$98*$D$2/Output!$T$95/1000000</f>
        <v>19985.310658097002</v>
      </c>
      <c r="K21" s="2">
        <v>2039</v>
      </c>
      <c r="L21" s="2">
        <f>(B24-$B$6)*$B$2*Output!$T$101*$E$2/Output!$T$95/1000000</f>
        <v>3473.2553724319669</v>
      </c>
      <c r="M21" s="2">
        <f>(C24-$B$6)*$B$2*Output!$T$101*$E$2/Output!$T$95/1000000</f>
        <v>8315.5702946058846</v>
      </c>
      <c r="N21" s="2">
        <f>(D24-$B$6)*$B$2*Output!$T$101*$E$2/Output!$T$95/1000000</f>
        <v>13157.885216779814</v>
      </c>
      <c r="P21" s="2">
        <v>2039</v>
      </c>
      <c r="Q21" s="2">
        <v>0</v>
      </c>
      <c r="R21" s="2">
        <v>0</v>
      </c>
      <c r="S21" s="2">
        <v>0</v>
      </c>
      <c r="U21" s="2">
        <v>2039</v>
      </c>
      <c r="V21" s="2">
        <f t="shared" si="4"/>
        <v>100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4866.0810000000001</v>
      </c>
      <c r="AB21" s="2">
        <f t="shared" si="2"/>
        <v>4866.0810000000001</v>
      </c>
      <c r="AC21" s="2">
        <f t="shared" si="2"/>
        <v>4866.0810000000001</v>
      </c>
    </row>
    <row r="22" spans="1:29" x14ac:dyDescent="0.25">
      <c r="A22" s="2">
        <v>2037</v>
      </c>
      <c r="B22" s="2">
        <v>11.156579421965318</v>
      </c>
      <c r="C22" s="2">
        <v>17.000479504780998</v>
      </c>
      <c r="D22" s="2">
        <v>22.844379587596684</v>
      </c>
      <c r="F22" s="2">
        <v>2040</v>
      </c>
      <c r="G22" s="2">
        <f>(B25-$B$6)*$B$2*Output!$T$98*$D$2/Output!$T$95/1000000</f>
        <v>5605.1916302410809</v>
      </c>
      <c r="H22" s="2">
        <f>(C25-$B$6)*$B$2*Output!$T$98*$D$2/Output!$T$95/1000000</f>
        <v>13472.601047945434</v>
      </c>
      <c r="I22" s="2">
        <f>(D25-$B$6)*$B$2*Output!$T$98*$D$2/Output!$T$95/1000000</f>
        <v>21340.010465649808</v>
      </c>
      <c r="K22" s="2">
        <v>2040</v>
      </c>
      <c r="L22" s="2">
        <f>(B25-$B$6)*$B$2*Output!$T$101*$E$2/Output!$T$95/1000000</f>
        <v>3690.3338332089638</v>
      </c>
      <c r="M22" s="2">
        <f>(C25-$B$6)*$B$2*Output!$T$101*$E$2/Output!$T$95/1000000</f>
        <v>8870.0616764499773</v>
      </c>
      <c r="N22" s="2">
        <f>(D25-$B$6)*$B$2*Output!$T$101*$E$2/Output!$T$95/1000000</f>
        <v>14049.789519691003</v>
      </c>
      <c r="P22" s="2">
        <v>2040</v>
      </c>
      <c r="Q22" s="2">
        <v>0</v>
      </c>
      <c r="R22" s="2">
        <v>0</v>
      </c>
      <c r="S22" s="2">
        <v>0</v>
      </c>
      <c r="U22" s="2">
        <v>2040</v>
      </c>
      <c r="V22" s="2">
        <f t="shared" si="4"/>
        <v>100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4866.0810000000001</v>
      </c>
      <c r="AB22" s="2">
        <f t="shared" si="5"/>
        <v>4866.0810000000001</v>
      </c>
      <c r="AC22" s="2">
        <f t="shared" si="5"/>
        <v>4866.0810000000001</v>
      </c>
    </row>
    <row r="23" spans="1:29" x14ac:dyDescent="0.25">
      <c r="A23" s="2">
        <v>2038</v>
      </c>
      <c r="B23" s="2">
        <v>11.456549380677126</v>
      </c>
      <c r="C23" s="2">
        <v>17.710449887869732</v>
      </c>
      <c r="D23" s="2">
        <v>23.964350395062343</v>
      </c>
      <c r="F23" s="2">
        <v>2041</v>
      </c>
      <c r="G23" s="2">
        <f>(B26-$B$6)*$B$2*Output!$T$98*$D$2/Output!$T$95/1000000</f>
        <v>5934.9087849611451</v>
      </c>
      <c r="H23" s="2">
        <f>(C26-$B$6)*$B$2*Output!$T$98*$D$2/Output!$T$95/1000000</f>
        <v>14042.354495670743</v>
      </c>
      <c r="I23" s="2">
        <f>(D26-$B$6)*$B$2*Output!$T$98*$D$2/Output!$T$95/1000000</f>
        <v>22149.800206380358</v>
      </c>
      <c r="K23" s="2">
        <v>2041</v>
      </c>
      <c r="L23" s="2">
        <f>(B26-$B$6)*$B$2*Output!$T$101*$E$2/Output!$T$95/1000000</f>
        <v>3907.4122939859631</v>
      </c>
      <c r="M23" s="2">
        <f>(C26-$B$6)*$B$2*Output!$T$101*$E$2/Output!$T$95/1000000</f>
        <v>9245.1747079803063</v>
      </c>
      <c r="N23" s="2">
        <f>(D26-$B$6)*$B$2*Output!$T$101*$E$2/Output!$T$95/1000000</f>
        <v>14582.937121974661</v>
      </c>
      <c r="P23" s="2">
        <v>2041</v>
      </c>
      <c r="Q23" s="2">
        <v>0</v>
      </c>
      <c r="R23" s="2">
        <v>0</v>
      </c>
      <c r="S23" s="2">
        <v>0</v>
      </c>
      <c r="U23" s="2">
        <v>2041</v>
      </c>
      <c r="V23" s="2">
        <f t="shared" si="4"/>
        <v>100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4866.0810000000001</v>
      </c>
      <c r="AB23" s="2">
        <f t="shared" si="5"/>
        <v>4866.0810000000001</v>
      </c>
      <c r="AC23" s="2">
        <f t="shared" si="5"/>
        <v>4866.0810000000001</v>
      </c>
    </row>
    <row r="24" spans="1:29" x14ac:dyDescent="0.25">
      <c r="A24" s="2">
        <v>2039</v>
      </c>
      <c r="B24" s="2">
        <v>11.756519339388936</v>
      </c>
      <c r="C24" s="2">
        <v>18.447874170609481</v>
      </c>
      <c r="D24" s="2">
        <v>25.139229001830039</v>
      </c>
      <c r="F24" s="2">
        <v>2042</v>
      </c>
      <c r="G24" s="2">
        <f>(B27-$B$6)*$B$2*Output!$T$98*$D$2/Output!$T$95/1000000</f>
        <v>6264.6259396812084</v>
      </c>
      <c r="H24" s="2">
        <f>(C27-$B$6)*$B$2*Output!$T$98*$D$2/Output!$T$95/1000000</f>
        <v>14623.419243310916</v>
      </c>
      <c r="I24" s="2">
        <f>(D27-$B$6)*$B$2*Output!$T$98*$D$2/Output!$T$95/1000000</f>
        <v>22982.212546940635</v>
      </c>
      <c r="K24" s="2">
        <v>2042</v>
      </c>
      <c r="L24" s="2">
        <f>(B27-$B$6)*$B$2*Output!$T$101*$E$2/Output!$T$95/1000000</f>
        <v>4124.49075476296</v>
      </c>
      <c r="M24" s="2">
        <f>(C27-$B$6)*$B$2*Output!$T$101*$E$2/Output!$T$95/1000000</f>
        <v>9627.7348484637332</v>
      </c>
      <c r="N24" s="2">
        <f>(D27-$B$6)*$B$2*Output!$T$101*$E$2/Output!$T$95/1000000</f>
        <v>15130.978942164516</v>
      </c>
      <c r="P24" s="2">
        <v>2042</v>
      </c>
      <c r="Q24" s="2">
        <v>0</v>
      </c>
      <c r="R24" s="2">
        <v>0</v>
      </c>
      <c r="S24" s="2">
        <v>0</v>
      </c>
      <c r="U24" s="2">
        <v>2042</v>
      </c>
      <c r="V24" s="2">
        <f t="shared" si="4"/>
        <v>100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4866.0810000000001</v>
      </c>
      <c r="AB24" s="2">
        <f t="shared" si="5"/>
        <v>4866.0810000000001</v>
      </c>
      <c r="AC24" s="2">
        <f t="shared" si="5"/>
        <v>4866.0810000000001</v>
      </c>
    </row>
    <row r="25" spans="1:29" x14ac:dyDescent="0.25">
      <c r="A25" s="2">
        <v>2040</v>
      </c>
      <c r="B25" s="2">
        <v>12.056489298100743</v>
      </c>
      <c r="C25" s="2">
        <v>19.214098310593116</v>
      </c>
      <c r="D25" s="2">
        <v>26.371707323085499</v>
      </c>
      <c r="F25" s="2">
        <v>2043</v>
      </c>
      <c r="G25" s="2">
        <f>(B28-$B$6)*$B$2*Output!$T$98*$D$2/Output!$T$95/1000000</f>
        <v>6594.3430944012707</v>
      </c>
      <c r="H25" s="2">
        <f>(C28-$B$6)*$B$2*Output!$T$98*$D$2/Output!$T$95/1000000</f>
        <v>15216.111287721258</v>
      </c>
      <c r="I25" s="2">
        <f>(D28-$B$6)*$B$2*Output!$T$98*$D$2/Output!$T$95/1000000</f>
        <v>23837.879481041273</v>
      </c>
      <c r="K25" s="2">
        <v>2043</v>
      </c>
      <c r="L25" s="2">
        <f>(B28-$B$6)*$B$2*Output!$T$101*$E$2/Output!$T$95/1000000</f>
        <v>4341.5692155399583</v>
      </c>
      <c r="M25" s="2">
        <f>(C28-$B$6)*$B$2*Output!$T$101*$E$2/Output!$T$95/1000000</f>
        <v>10017.950143220249</v>
      </c>
      <c r="N25" s="2">
        <f>(D28-$B$6)*$B$2*Output!$T$101*$E$2/Output!$T$95/1000000</f>
        <v>15694.331070900558</v>
      </c>
      <c r="P25" s="2">
        <v>2043</v>
      </c>
      <c r="Q25" s="2">
        <v>0</v>
      </c>
      <c r="R25" s="2">
        <v>0</v>
      </c>
      <c r="S25" s="2">
        <v>0</v>
      </c>
      <c r="U25" s="2">
        <v>2043</v>
      </c>
      <c r="V25" s="2">
        <f t="shared" si="4"/>
        <v>100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4866.0810000000001</v>
      </c>
      <c r="AB25" s="2">
        <f t="shared" si="5"/>
        <v>4866.0810000000001</v>
      </c>
      <c r="AC25" s="2">
        <f t="shared" si="5"/>
        <v>4866.0810000000001</v>
      </c>
    </row>
    <row r="26" spans="1:29" x14ac:dyDescent="0.25">
      <c r="A26" s="2">
        <v>2041</v>
      </c>
      <c r="B26" s="2">
        <v>12.356459256812553</v>
      </c>
      <c r="C26" s="2">
        <v>19.73244840473722</v>
      </c>
      <c r="D26" s="2">
        <v>27.108437552661897</v>
      </c>
      <c r="F26" s="2">
        <v>2044</v>
      </c>
      <c r="G26" s="2">
        <f>(B29-$B$6)*$B$2*Output!$T$98*$D$2/Output!$T$95/1000000</f>
        <v>6924.0602491213358</v>
      </c>
      <c r="H26" s="2">
        <f>(C29-$B$6)*$B$2*Output!$T$98*$D$2/Output!$T$95/1000000</f>
        <v>15820.755453567615</v>
      </c>
      <c r="I26" s="2">
        <f>(D29-$B$6)*$B$2*Output!$T$98*$D$2/Output!$T$95/1000000</f>
        <v>24717.450658013917</v>
      </c>
      <c r="K26" s="2">
        <v>2044</v>
      </c>
      <c r="L26" s="2">
        <f>(B29-$B$6)*$B$2*Output!$T$101*$E$2/Output!$T$95/1000000</f>
        <v>4558.6476763169558</v>
      </c>
      <c r="M26" s="2">
        <f>(C29-$B$6)*$B$2*Output!$T$101*$E$2/Output!$T$95/1000000</f>
        <v>10416.03444960448</v>
      </c>
      <c r="N26" s="2">
        <f>(D29-$B$6)*$B$2*Output!$T$101*$E$2/Output!$T$95/1000000</f>
        <v>16273.421222892019</v>
      </c>
      <c r="P26" s="2">
        <v>2044</v>
      </c>
      <c r="Q26" s="2">
        <v>0</v>
      </c>
      <c r="R26" s="2">
        <v>0</v>
      </c>
      <c r="S26" s="2">
        <v>0</v>
      </c>
      <c r="U26" s="2">
        <v>2044</v>
      </c>
      <c r="V26" s="2">
        <f t="shared" si="4"/>
        <v>100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4866.0810000000001</v>
      </c>
      <c r="AB26" s="2">
        <f t="shared" si="5"/>
        <v>4866.0810000000001</v>
      </c>
      <c r="AC26" s="2">
        <f t="shared" si="5"/>
        <v>4866.0810000000001</v>
      </c>
    </row>
    <row r="27" spans="1:29" x14ac:dyDescent="0.25">
      <c r="A27" s="2">
        <v>2042</v>
      </c>
      <c r="B27" s="2">
        <v>12.65642921552436</v>
      </c>
      <c r="C27" s="2">
        <v>20.261089289396359</v>
      </c>
      <c r="D27" s="2">
        <v>27.865749363268375</v>
      </c>
      <c r="F27" s="2">
        <v>2045</v>
      </c>
      <c r="G27" s="2">
        <f>(B30-$B$6)*$B$2*Output!$T$98*$D$2/Output!$T$95/1000000</f>
        <v>7253.7774038413982</v>
      </c>
      <c r="H27" s="2">
        <f>(C30-$B$6)*$B$2*Output!$T$98*$D$2/Output!$T$95/1000000</f>
        <v>16437.685639943487</v>
      </c>
      <c r="I27" s="2">
        <f>(D30-$B$6)*$B$2*Output!$T$98*$D$2/Output!$T$95/1000000</f>
        <v>25621.593876045605</v>
      </c>
      <c r="K27" s="2">
        <v>2045</v>
      </c>
      <c r="L27" s="2">
        <f>(B30-$B$6)*$B$2*Output!$T$101*$E$2/Output!$T$95/1000000</f>
        <v>4775.7261370939523</v>
      </c>
      <c r="M27" s="2">
        <f>(C30-$B$6)*$B$2*Output!$T$101*$E$2/Output!$T$95/1000000</f>
        <v>10822.207599372934</v>
      </c>
      <c r="N27" s="2">
        <f>(D30-$B$6)*$B$2*Output!$T$101*$E$2/Output!$T$95/1000000</f>
        <v>16868.689061651934</v>
      </c>
      <c r="P27" s="2">
        <v>2045</v>
      </c>
      <c r="Q27" s="2">
        <v>0</v>
      </c>
      <c r="R27" s="2">
        <v>0</v>
      </c>
      <c r="S27" s="2">
        <v>0</v>
      </c>
      <c r="U27" s="2">
        <v>2045</v>
      </c>
      <c r="V27" s="2">
        <f t="shared" si="4"/>
        <v>100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4866.0810000000001</v>
      </c>
      <c r="AB27" s="2">
        <f t="shared" si="5"/>
        <v>4866.0810000000001</v>
      </c>
      <c r="AC27" s="2">
        <f t="shared" si="5"/>
        <v>4866.0810000000001</v>
      </c>
    </row>
    <row r="28" spans="1:29" x14ac:dyDescent="0.25">
      <c r="A28" s="2">
        <v>2043</v>
      </c>
      <c r="B28" s="2">
        <v>12.956399174236168</v>
      </c>
      <c r="C28" s="2">
        <v>20.80030845208001</v>
      </c>
      <c r="D28" s="2">
        <v>28.644217729923874</v>
      </c>
      <c r="F28" s="2">
        <v>2046</v>
      </c>
      <c r="G28" s="2">
        <f>(B31-$B$6)*$B$2*Output!$T$98*$D$2/Output!$T$95/1000000</f>
        <v>7583.4945585614623</v>
      </c>
      <c r="H28" s="2">
        <f>(C31-$B$6)*$B$2*Output!$T$98*$D$2/Output!$T$95/1000000</f>
        <v>17067.245073876795</v>
      </c>
      <c r="I28" s="2">
        <f>(D31-$B$6)*$B$2*Output!$T$98*$D$2/Output!$T$95/1000000</f>
        <v>26550.995589192145</v>
      </c>
      <c r="K28" s="2">
        <v>2046</v>
      </c>
      <c r="L28" s="2">
        <f>(B31-$B$6)*$B$2*Output!$T$101*$E$2/Output!$T$95/1000000</f>
        <v>4992.8045978709515</v>
      </c>
      <c r="M28" s="2">
        <f>(C31-$B$6)*$B$2*Output!$T$101*$E$2/Output!$T$95/1000000</f>
        <v>11236.695565587221</v>
      </c>
      <c r="N28" s="2">
        <f>(D31-$B$6)*$B$2*Output!$T$101*$E$2/Output!$T$95/1000000</f>
        <v>17480.5865333035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4"/>
        <v>100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4866.0810000000001</v>
      </c>
      <c r="AB28" s="2">
        <f t="shared" si="5"/>
        <v>4866.0810000000001</v>
      </c>
      <c r="AC28" s="2">
        <f t="shared" si="5"/>
        <v>4866.0810000000001</v>
      </c>
    </row>
    <row r="29" spans="1:29" x14ac:dyDescent="0.25">
      <c r="A29" s="2">
        <v>2044</v>
      </c>
      <c r="B29" s="2">
        <v>13.256369132947977</v>
      </c>
      <c r="C29" s="2">
        <v>21.350401411660044</v>
      </c>
      <c r="D29" s="2">
        <v>29.444433690372126</v>
      </c>
      <c r="F29" s="2">
        <v>2047</v>
      </c>
      <c r="G29" s="2">
        <f>(B32-$B$6)*$B$2*Output!$T$98*$D$2/Output!$T$95/1000000</f>
        <v>7913.2117132815256</v>
      </c>
      <c r="H29" s="2">
        <f>(C32-$B$6)*$B$2*Output!$T$98*$D$2/Output!$T$95/1000000</f>
        <v>17709.786570918608</v>
      </c>
      <c r="I29" s="2">
        <f>(D32-$B$6)*$B$2*Output!$T$98*$D$2/Output!$T$95/1000000</f>
        <v>27506.361428555705</v>
      </c>
      <c r="K29" s="2">
        <v>2047</v>
      </c>
      <c r="L29" s="2">
        <f>(B32-$B$6)*$B$2*Output!$T$101*$E$2/Output!$T$95/1000000</f>
        <v>5209.8830586479489</v>
      </c>
      <c r="M29" s="2">
        <f>(C32-$B$6)*$B$2*Output!$T$101*$E$2/Output!$T$95/1000000</f>
        <v>11659.730634179899</v>
      </c>
      <c r="N29" s="2">
        <f>(D32-$B$6)*$B$2*Output!$T$101*$E$2/Output!$T$95/1000000</f>
        <v>18109.578209711861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4"/>
        <v>100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4866.0810000000001</v>
      </c>
      <c r="AB29" s="2">
        <f t="shared" si="5"/>
        <v>4866.0810000000001</v>
      </c>
      <c r="AC29" s="2">
        <f t="shared" si="5"/>
        <v>4866.0810000000001</v>
      </c>
    </row>
    <row r="30" spans="1:29" x14ac:dyDescent="0.25">
      <c r="A30" s="2">
        <v>2045</v>
      </c>
      <c r="B30" s="2">
        <v>13.556339091659785</v>
      </c>
      <c r="C30" s="2">
        <v>21.911671942737989</v>
      </c>
      <c r="D30" s="2">
        <v>30.267004793816213</v>
      </c>
      <c r="F30" s="2">
        <v>2048</v>
      </c>
      <c r="G30" s="2">
        <f>(B33-$B$6)*$B$2*Output!$T$98*$D$2/Output!$T$95/1000000</f>
        <v>8242.9288680015907</v>
      </c>
      <c r="H30" s="2">
        <f>(C33-$B$6)*$B$2*Output!$T$98*$D$2/Output!$T$95/1000000</f>
        <v>18365.672803011905</v>
      </c>
      <c r="I30" s="2">
        <f>(D33-$B$6)*$B$2*Output!$T$98*$D$2/Output!$T$95/1000000</f>
        <v>28488.416738022253</v>
      </c>
      <c r="K30" s="2">
        <v>2048</v>
      </c>
      <c r="L30" s="2">
        <f>(B33-$B$6)*$B$2*Output!$T$101*$E$2/Output!$T$95/1000000</f>
        <v>5426.9615194249463</v>
      </c>
      <c r="M30" s="2">
        <f>(C33-$B$6)*$B$2*Output!$T$101*$E$2/Output!$T$95/1000000</f>
        <v>12091.551580313324</v>
      </c>
      <c r="N30" s="2">
        <f>(D33-$B$6)*$B$2*Output!$T$101*$E$2/Output!$T$95/1000000</f>
        <v>18756.141641201717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4"/>
        <v>100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4866.0810000000001</v>
      </c>
      <c r="AB30" s="2">
        <f t="shared" si="5"/>
        <v>4866.0810000000001</v>
      </c>
      <c r="AC30" s="2">
        <f t="shared" si="5"/>
        <v>4866.0810000000001</v>
      </c>
    </row>
    <row r="31" spans="1:29" x14ac:dyDescent="0.25">
      <c r="A31" s="2">
        <v>2046</v>
      </c>
      <c r="B31" s="2">
        <v>13.856309050371594</v>
      </c>
      <c r="C31" s="2">
        <v>22.484432306280308</v>
      </c>
      <c r="D31" s="2">
        <v>31.112555562189037</v>
      </c>
      <c r="F31" s="2">
        <v>2049</v>
      </c>
      <c r="G31" s="2">
        <f>(B34-$B$6)*$B$2*Output!$T$98*$D$2/Output!$T$95/1000000</f>
        <v>8572.6460227216539</v>
      </c>
      <c r="H31" s="2">
        <f>(C34-$B$6)*$B$2*Output!$T$98*$D$2/Output!$T$95/1000000</f>
        <v>19035.27657384353</v>
      </c>
      <c r="I31" s="2">
        <f>(D34-$B$6)*$B$2*Output!$T$98*$D$2/Output!$T$95/1000000</f>
        <v>29497.907124965419</v>
      </c>
      <c r="K31" s="2">
        <v>2049</v>
      </c>
      <c r="L31" s="2">
        <f>(B34-$B$6)*$B$2*Output!$T$101*$E$2/Output!$T$95/1000000</f>
        <v>5644.0399802019456</v>
      </c>
      <c r="M31" s="2">
        <f>(C34-$B$6)*$B$2*Output!$T$101*$E$2/Output!$T$95/1000000</f>
        <v>12532.403849665254</v>
      </c>
      <c r="N31" s="2">
        <f>(D34-$B$6)*$B$2*Output!$T$101*$E$2/Output!$T$95/1000000</f>
        <v>19420.767719128573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4"/>
        <v>100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4866.0810000000001</v>
      </c>
      <c r="AB31" s="2">
        <f t="shared" si="5"/>
        <v>4866.0810000000001</v>
      </c>
      <c r="AC31" s="2">
        <f t="shared" si="5"/>
        <v>4866.0810000000001</v>
      </c>
    </row>
    <row r="32" spans="1:29" x14ac:dyDescent="0.25">
      <c r="A32" s="2">
        <v>2047</v>
      </c>
      <c r="B32" s="2">
        <v>14.156279009083402</v>
      </c>
      <c r="C32" s="2">
        <v>23.069003486696747</v>
      </c>
      <c r="D32" s="2">
        <v>31.981727964310107</v>
      </c>
      <c r="F32" s="2">
        <v>2050</v>
      </c>
      <c r="G32" s="2">
        <f>(B35-$B$6)*$B$2*Output!$T$98*$D$2/Output!$T$95/1000000</f>
        <v>8902.3631774417154</v>
      </c>
      <c r="H32" s="2">
        <f>(C35-$B$6)*$B$2*Output!$T$98*$D$2/Output!$T$95/1000000</f>
        <v>19718.981101888468</v>
      </c>
      <c r="I32" s="2">
        <f>(D35-$B$6)*$B$2*Output!$T$98*$D$2/Output!$T$95/1000000</f>
        <v>30535.599026335258</v>
      </c>
      <c r="K32" s="2">
        <v>2050</v>
      </c>
      <c r="L32" s="2">
        <f>(B35-$B$6)*$B$2*Output!$T$101*$E$2/Output!$T$95/1000000</f>
        <v>5861.1184409789421</v>
      </c>
      <c r="M32" s="2">
        <f>(C35-$B$6)*$B$2*Output!$T$101*$E$2/Output!$T$95/1000000</f>
        <v>12982.539744778962</v>
      </c>
      <c r="N32" s="2">
        <f>(D35-$B$6)*$B$2*Output!$T$101*$E$2/Output!$T$95/1000000</f>
        <v>20103.961048579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4"/>
        <v>100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4866.0810000000001</v>
      </c>
      <c r="AB32" s="2">
        <f t="shared" si="5"/>
        <v>4866.0810000000001</v>
      </c>
      <c r="AC32" s="2">
        <f t="shared" si="5"/>
        <v>4866.0810000000001</v>
      </c>
    </row>
    <row r="33" spans="1:29" x14ac:dyDescent="0.25">
      <c r="A33" s="2">
        <v>2048</v>
      </c>
      <c r="B33" s="2">
        <v>14.456248967795212</v>
      </c>
      <c r="C33" s="2">
        <v>23.665715435541845</v>
      </c>
      <c r="D33" s="2">
        <v>32.875181903288507</v>
      </c>
    </row>
    <row r="34" spans="1:29" x14ac:dyDescent="0.25">
      <c r="A34" s="2">
        <v>2049</v>
      </c>
      <c r="B34" s="2">
        <v>14.756218926507019</v>
      </c>
      <c r="C34" s="2">
        <v>24.274907322024571</v>
      </c>
      <c r="D34" s="2">
        <v>33.793595717542139</v>
      </c>
    </row>
    <row r="35" spans="1:29" x14ac:dyDescent="0.25">
      <c r="A35" s="2">
        <v>2050</v>
      </c>
      <c r="B35" s="2">
        <v>15.056188885218827</v>
      </c>
      <c r="C35" s="2">
        <v>24.896927790516255</v>
      </c>
      <c r="D35" s="2">
        <v>34.737666695813708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Output!T112</f>
        <v>5.0035032907916041E-2</v>
      </c>
      <c r="C39" s="2">
        <f>Output!T142</f>
        <v>5.0035032907916041E-2</v>
      </c>
      <c r="D39" s="2">
        <f>Output!T172</f>
        <v>5.0035032907916041E-2</v>
      </c>
      <c r="F39" s="2">
        <v>2024</v>
      </c>
      <c r="G39" s="2">
        <f>((G6*B39+L6*R39)*1000000)/10^9</f>
        <v>2.7145409410264772E-2</v>
      </c>
      <c r="H39" s="2">
        <f>((G6*C39+L6*S39)*1000000)/10^9</f>
        <v>2.7145409410264772E-2</v>
      </c>
      <c r="I39" s="2">
        <f>((G6*D39+L6*T39)*1000000)/10^9</f>
        <v>2.7145409410264772E-2</v>
      </c>
      <c r="J39" s="2">
        <f>((H6*B39+M6*R39)*1000000)/10^9</f>
        <v>5.4413033164623058E-2</v>
      </c>
      <c r="K39" s="2">
        <f>((H6*C39+M6*S39)*1000000)/10^9</f>
        <v>5.4413033164623058E-2</v>
      </c>
      <c r="L39" s="2">
        <f>((H6*D39+M6*T39)*1000000)/10^9</f>
        <v>5.4413033164623058E-2</v>
      </c>
      <c r="M39" s="2">
        <f>((I6*B39+N6*R39)*1000000)/10^9</f>
        <v>8.1680656918981354E-2</v>
      </c>
      <c r="N39" s="2">
        <f>((I6*C39+N6*S39)*1000000)/10^9</f>
        <v>8.1680656918981354E-2</v>
      </c>
      <c r="O39" s="2">
        <f>((I6*D39+N6*T39)*1000000)/10^9</f>
        <v>8.1680656918981354E-2</v>
      </c>
      <c r="Q39" s="2">
        <v>2024</v>
      </c>
      <c r="R39" s="2">
        <f>Output!T232</f>
        <v>4.9051392226705078E-2</v>
      </c>
      <c r="S39" s="2">
        <f>Output!T262</f>
        <v>4.9051392226705078E-2</v>
      </c>
      <c r="T39" s="2">
        <f>Output!T292</f>
        <v>4.9051392226705078E-2</v>
      </c>
      <c r="Z39" s="2">
        <v>2024</v>
      </c>
      <c r="AA39" s="2">
        <f>0.181/10^3*AA6</f>
        <v>0.16666421649502949</v>
      </c>
      <c r="AB39" s="2">
        <f t="shared" ref="AB39:AC39" si="6">0.181/10^3*AB6</f>
        <v>0.33407879035601196</v>
      </c>
      <c r="AC39" s="2">
        <f t="shared" si="6"/>
        <v>0.50149336421699453</v>
      </c>
    </row>
    <row r="40" spans="1:29" x14ac:dyDescent="0.25">
      <c r="A40" s="2">
        <v>2025</v>
      </c>
      <c r="B40" s="2">
        <f>Output!T113</f>
        <v>4.8429300649723818E-2</v>
      </c>
      <c r="C40" s="2">
        <f>Output!T143</f>
        <v>4.6947664622929972E-2</v>
      </c>
      <c r="D40" s="2">
        <f>Output!T173</f>
        <v>4.605116425686695E-2</v>
      </c>
      <c r="F40" s="2">
        <v>2025</v>
      </c>
      <c r="G40" s="2">
        <f>G39+((G7-G6)*B40+(L7-L6)*R40)*1000000/10^9</f>
        <v>5.3439324968866095E-2</v>
      </c>
      <c r="H40" s="2">
        <f>H39+((G7-G6)*C40+(L7-L6)*S40)*1000000/10^9</f>
        <v>5.2655523712254543E-2</v>
      </c>
      <c r="I40" s="2">
        <f>I39+((G7-G6)*D40+(L7-L6)*T40)*1000000/10^9</f>
        <v>5.2181265459373467E-2</v>
      </c>
      <c r="J40" s="2">
        <f>J39+((H7-H6)*B40+(M7-M6)*R40)*1000000/10^9</f>
        <v>0.11225171809701476</v>
      </c>
      <c r="K40" s="2">
        <f>K39+((H7-H6)*C40+(M7-M6)*S40)*1000000/10^9</f>
        <v>0.11052759169865722</v>
      </c>
      <c r="L40" s="2">
        <f>L39+((H7-H6)*D40+(M7-M6)*T40)*1000000/10^9</f>
        <v>0.10948436656150179</v>
      </c>
      <c r="M40" s="2">
        <f>M39+((I7-I6)*B40+(N7-N6)*R40)*1000000/10^9</f>
        <v>0.17106411122516363</v>
      </c>
      <c r="N40" s="2">
        <f>N39+((I7-I6)*C40+(N7-N6)*S40)*1000000/10^9</f>
        <v>0.1683996596850601</v>
      </c>
      <c r="O40" s="2">
        <f>O39+((I7-I6)*D40+(N7-N6)*T40)*1000000/10^9</f>
        <v>0.16678746766363031</v>
      </c>
      <c r="Q40" s="2">
        <v>2025</v>
      </c>
      <c r="R40" s="2">
        <f>Output!T233</f>
        <v>4.7567797865950286E-2</v>
      </c>
      <c r="S40" s="2">
        <f>Output!T263</f>
        <v>4.620755032932488E-2</v>
      </c>
      <c r="T40" s="2">
        <f>Output!T293</f>
        <v>4.5384499058656325E-2</v>
      </c>
      <c r="Z40" s="2">
        <v>2025</v>
      </c>
      <c r="AA40" s="2">
        <f t="shared" ref="AA40:AC55" si="7">0.181/10^3*AA7</f>
        <v>0.3333284329900591</v>
      </c>
      <c r="AB40" s="2">
        <f t="shared" si="7"/>
        <v>0.70068980672883174</v>
      </c>
      <c r="AC40" s="2">
        <f t="shared" si="7"/>
        <v>0.88076066099999994</v>
      </c>
    </row>
    <row r="41" spans="1:29" x14ac:dyDescent="0.25">
      <c r="A41" s="2">
        <v>2026</v>
      </c>
      <c r="B41" s="2">
        <f>Output!T114</f>
        <v>4.6978071332435069E-2</v>
      </c>
      <c r="C41" s="2">
        <f>Output!T144</f>
        <v>4.5126063155560343E-2</v>
      </c>
      <c r="D41" s="2">
        <f>Output!T174</f>
        <v>4.4005474554599147E-2</v>
      </c>
      <c r="F41" s="2">
        <v>2026</v>
      </c>
      <c r="G41" s="2">
        <f t="shared" ref="G41:G65" si="8">G40+((G8-G7)*B41+(L8-L7)*R41)*1000000/10^9</f>
        <v>7.8963486432516494E-2</v>
      </c>
      <c r="H41" s="2">
        <f t="shared" ref="H41:H65" si="9">H40+((G8-G7)*C41+(L8-L7)*S41)*1000000/10^9</f>
        <v>7.7199953102684196E-2</v>
      </c>
      <c r="I41" s="2">
        <f t="shared" ref="I41:I65" si="10">I40+((G8-G7)*D41+(L8-L7)*T41)*1000000/10^9</f>
        <v>7.6132891531245472E-2</v>
      </c>
      <c r="J41" s="2">
        <f t="shared" ref="J41:J65" si="11">J40+((H8-H7)*B41+(M8-M7)*R41)*1000000/10^9</f>
        <v>0.17402579633624668</v>
      </c>
      <c r="K41" s="2">
        <f t="shared" ref="K41:K65" si="12">K40+((H8-H7)*C41+(M8-M7)*S41)*1000000/10^9</f>
        <v>0.16993050307974128</v>
      </c>
      <c r="L41" s="2">
        <f t="shared" ref="L41:L65" si="13">L40+((H8-H7)*D41+(M8-M7)*T41)*1000000/10^9</f>
        <v>0.16745256367652825</v>
      </c>
      <c r="M41" s="2">
        <f t="shared" ref="M41:M65" si="14">M40+((I8-I7)*B41+(N8-N7)*R41)*1000000/10^9</f>
        <v>0.26908810623997687</v>
      </c>
      <c r="N41" s="2">
        <f t="shared" ref="N41:N65" si="15">N40+((I8-I7)*C41+(N8-N7)*S41)*1000000/10^9</f>
        <v>0.26266105305679832</v>
      </c>
      <c r="O41" s="2">
        <f t="shared" ref="O41:O65" si="16">O40+((I8-I7)*D41+(N8-N7)*T41)*1000000/10^9</f>
        <v>0.25877223582181103</v>
      </c>
      <c r="Q41" s="2">
        <v>2026</v>
      </c>
      <c r="R41" s="2">
        <f>Output!T234</f>
        <v>4.6226076109836756E-2</v>
      </c>
      <c r="S41" s="2">
        <f>Output!T264</f>
        <v>4.4525800526058409E-2</v>
      </c>
      <c r="T41" s="2">
        <f>Output!T294</f>
        <v>4.3497020274726107E-2</v>
      </c>
      <c r="Z41" s="2">
        <v>2026</v>
      </c>
      <c r="AA41" s="2">
        <f t="shared" si="7"/>
        <v>0.49999264948508848</v>
      </c>
      <c r="AB41" s="2">
        <f t="shared" si="7"/>
        <v>0.88076066099999994</v>
      </c>
      <c r="AC41" s="2">
        <f t="shared" si="7"/>
        <v>0.88076066099999994</v>
      </c>
    </row>
    <row r="42" spans="1:29" x14ac:dyDescent="0.25">
      <c r="A42" s="2">
        <v>2027</v>
      </c>
      <c r="B42" s="2">
        <f>Output!T115</f>
        <v>4.5663322070052234E-2</v>
      </c>
      <c r="C42" s="2">
        <f>Output!T145</f>
        <v>4.3440904886479045E-2</v>
      </c>
      <c r="D42" s="2">
        <f>Output!T175</f>
        <v>4.2096154337384513E-2</v>
      </c>
      <c r="F42" s="2">
        <v>2027</v>
      </c>
      <c r="G42" s="2">
        <f t="shared" si="8"/>
        <v>0.10379009950614379</v>
      </c>
      <c r="H42" s="2">
        <f t="shared" si="9"/>
        <v>0.10085088378893786</v>
      </c>
      <c r="I42" s="2">
        <f t="shared" si="10"/>
        <v>9.9072434838177528E-2</v>
      </c>
      <c r="J42" s="2">
        <f t="shared" si="11"/>
        <v>0.24029675786121524</v>
      </c>
      <c r="K42" s="2">
        <f t="shared" si="12"/>
        <v>0.2330631548389695</v>
      </c>
      <c r="L42" s="2">
        <f t="shared" si="13"/>
        <v>0.22868627233366853</v>
      </c>
      <c r="M42" s="2">
        <f t="shared" si="14"/>
        <v>0.37680341621628693</v>
      </c>
      <c r="N42" s="2">
        <f t="shared" si="15"/>
        <v>0.36527542588900141</v>
      </c>
      <c r="O42" s="2">
        <f t="shared" si="16"/>
        <v>0.35830010982915983</v>
      </c>
      <c r="Q42" s="2">
        <v>2027</v>
      </c>
      <c r="R42" s="2">
        <f>Output!T235</f>
        <v>4.5009681801922739E-2</v>
      </c>
      <c r="S42" s="2">
        <f>Output!T265</f>
        <v>4.2969344333988038E-2</v>
      </c>
      <c r="T42" s="2">
        <f>Output!T295</f>
        <v>4.1734767427985202E-2</v>
      </c>
      <c r="Z42" s="2">
        <v>2027</v>
      </c>
      <c r="AA42" s="2">
        <f t="shared" si="7"/>
        <v>0.66665686598011764</v>
      </c>
      <c r="AB42" s="2">
        <f t="shared" si="7"/>
        <v>0.88076066099999994</v>
      </c>
      <c r="AC42" s="2">
        <f t="shared" si="7"/>
        <v>0.88076066099999994</v>
      </c>
    </row>
    <row r="43" spans="1:29" x14ac:dyDescent="0.25">
      <c r="A43" s="2">
        <v>2028</v>
      </c>
      <c r="B43" s="2">
        <f>Output!T116</f>
        <v>4.4468983377309583E-2</v>
      </c>
      <c r="C43" s="2">
        <f>Output!T146</f>
        <v>4.1876157187037938E-2</v>
      </c>
      <c r="D43" s="2">
        <f>Output!T176</f>
        <v>4.0307318403045231E-2</v>
      </c>
      <c r="F43" s="2">
        <v>2028</v>
      </c>
      <c r="G43" s="2">
        <f t="shared" si="8"/>
        <v>0.12798286871854114</v>
      </c>
      <c r="H43" s="2">
        <f t="shared" si="9"/>
        <v>0.12367202029980869</v>
      </c>
      <c r="I43" s="2">
        <f t="shared" si="10"/>
        <v>0.12106363890405016</v>
      </c>
      <c r="J43" s="2">
        <f t="shared" si="11"/>
        <v>0.31168493650515527</v>
      </c>
      <c r="K43" s="2">
        <f t="shared" si="12"/>
        <v>0.30040391090508128</v>
      </c>
      <c r="L43" s="2">
        <f t="shared" si="13"/>
        <v>0.2935780584151631</v>
      </c>
      <c r="M43" s="2">
        <f t="shared" si="14"/>
        <v>0.49538700429176979</v>
      </c>
      <c r="N43" s="2">
        <f t="shared" si="15"/>
        <v>0.47713580151035428</v>
      </c>
      <c r="O43" s="2">
        <f t="shared" si="16"/>
        <v>0.46609247792627639</v>
      </c>
      <c r="Q43" s="2">
        <v>2028</v>
      </c>
      <c r="R43" s="2">
        <f>Output!T236</f>
        <v>4.3903860870506239E-2</v>
      </c>
      <c r="S43" s="2">
        <f>Output!T266</f>
        <v>4.1523461518415197E-2</v>
      </c>
      <c r="T43" s="2">
        <f>Output!T296</f>
        <v>4.0083155631748621E-2</v>
      </c>
      <c r="Z43" s="2">
        <v>2028</v>
      </c>
      <c r="AA43" s="2">
        <f t="shared" si="7"/>
        <v>0.83332108247514758</v>
      </c>
      <c r="AB43" s="2">
        <f t="shared" si="7"/>
        <v>0.88076066099999994</v>
      </c>
      <c r="AC43" s="2">
        <f t="shared" si="7"/>
        <v>0.88076066099999994</v>
      </c>
    </row>
    <row r="44" spans="1:29" x14ac:dyDescent="0.25">
      <c r="A44" s="2">
        <v>2029</v>
      </c>
      <c r="B44" s="2">
        <f>Output!T117</f>
        <v>4.338104973952598E-2</v>
      </c>
      <c r="C44" s="2">
        <f>Output!T147</f>
        <v>4.0417814542555879E-2</v>
      </c>
      <c r="D44" s="2">
        <f>Output!T177</f>
        <v>3.8624813810429835E-2</v>
      </c>
      <c r="F44" s="2">
        <v>2029</v>
      </c>
      <c r="G44" s="2">
        <f t="shared" si="8"/>
        <v>0.15159808965543803</v>
      </c>
      <c r="H44" s="2">
        <f t="shared" si="9"/>
        <v>0.14571965822102617</v>
      </c>
      <c r="I44" s="2">
        <f t="shared" si="10"/>
        <v>0.1421627603195055</v>
      </c>
      <c r="J44" s="2">
        <f t="shared" si="11"/>
        <v>0.38887783882387478</v>
      </c>
      <c r="K44" s="2">
        <f t="shared" si="12"/>
        <v>0.37247273316843443</v>
      </c>
      <c r="L44" s="2">
        <f t="shared" si="13"/>
        <v>0.36254639128768473</v>
      </c>
      <c r="M44" s="2">
        <f t="shared" si="14"/>
        <v>0.62615758799231169</v>
      </c>
      <c r="N44" s="2">
        <f t="shared" si="15"/>
        <v>0.59922580811584281</v>
      </c>
      <c r="O44" s="2">
        <f t="shared" si="16"/>
        <v>0.5829300222558641</v>
      </c>
      <c r="Q44" s="2">
        <v>2029</v>
      </c>
      <c r="R44" s="2">
        <f>Output!T237</f>
        <v>4.2895755823405872E-2</v>
      </c>
      <c r="S44" s="2">
        <f>Output!T267</f>
        <v>4.0175294587158489E-2</v>
      </c>
      <c r="T44" s="2">
        <f>Output!T297</f>
        <v>3.8529192045821371E-2</v>
      </c>
      <c r="Z44" s="2">
        <v>2029</v>
      </c>
      <c r="AA44" s="2">
        <f t="shared" si="7"/>
        <v>0.88076066099999994</v>
      </c>
      <c r="AB44" s="2">
        <f t="shared" si="7"/>
        <v>0.88076066099999994</v>
      </c>
      <c r="AC44" s="2">
        <f t="shared" si="7"/>
        <v>0.88076066099999994</v>
      </c>
    </row>
    <row r="45" spans="1:29" x14ac:dyDescent="0.25">
      <c r="A45" s="2">
        <v>2030</v>
      </c>
      <c r="B45" s="2">
        <f>Output!T118</f>
        <v>4.2385589355255465E-2</v>
      </c>
      <c r="C45" s="2">
        <f>Output!T148</f>
        <v>3.9051945151586893E-2</v>
      </c>
      <c r="D45" s="2">
        <f>Output!T178</f>
        <v>3.7034856184562676E-2</v>
      </c>
      <c r="F45" s="2">
        <v>2030</v>
      </c>
      <c r="G45" s="2">
        <f t="shared" si="8"/>
        <v>0.17468468770750556</v>
      </c>
      <c r="H45" s="2">
        <f t="shared" si="9"/>
        <v>0.16704272294326142</v>
      </c>
      <c r="I45" s="2">
        <f t="shared" si="10"/>
        <v>0.16241876347030201</v>
      </c>
      <c r="J45" s="2">
        <f t="shared" si="11"/>
        <v>0.47263607538679397</v>
      </c>
      <c r="K45" s="2">
        <f t="shared" si="12"/>
        <v>0.44983286631682917</v>
      </c>
      <c r="L45" s="2">
        <f t="shared" si="13"/>
        <v>0.43603522233577885</v>
      </c>
      <c r="M45" s="2">
        <f t="shared" si="14"/>
        <v>0.77058746306608306</v>
      </c>
      <c r="N45" s="2">
        <f t="shared" si="15"/>
        <v>0.73262300969039751</v>
      </c>
      <c r="O45" s="2">
        <f t="shared" si="16"/>
        <v>0.70965168120125621</v>
      </c>
      <c r="Q45" s="2">
        <v>2030</v>
      </c>
      <c r="R45" s="2">
        <f>Output!T238</f>
        <v>4.1972575704226862E-2</v>
      </c>
      <c r="S45" s="2">
        <f>Output!T268</f>
        <v>3.8912052583823124E-2</v>
      </c>
      <c r="T45" s="2">
        <f>Output!T298</f>
        <v>3.706022106182226E-2</v>
      </c>
      <c r="Z45" s="2">
        <v>2030</v>
      </c>
      <c r="AA45" s="2">
        <f t="shared" si="7"/>
        <v>0.88076066099999994</v>
      </c>
      <c r="AB45" s="2">
        <f t="shared" si="7"/>
        <v>0.88076066099999994</v>
      </c>
      <c r="AC45" s="2">
        <f t="shared" si="7"/>
        <v>0.88076066099999994</v>
      </c>
    </row>
    <row r="46" spans="1:29" x14ac:dyDescent="0.25">
      <c r="A46" s="2">
        <v>2031</v>
      </c>
      <c r="B46" s="2">
        <f>Output!T119</f>
        <v>4.1963728510412621E-2</v>
      </c>
      <c r="C46" s="2">
        <f>Output!T149</f>
        <v>3.8546714637773712E-2</v>
      </c>
      <c r="D46" s="2">
        <f>Output!T179</f>
        <v>3.6456258887790888E-2</v>
      </c>
      <c r="F46" s="2">
        <v>2031</v>
      </c>
      <c r="G46" s="2">
        <f t="shared" si="8"/>
        <v>0.19754758478100104</v>
      </c>
      <c r="H46" s="2">
        <f t="shared" si="9"/>
        <v>0.18809798324308244</v>
      </c>
      <c r="I46" s="2">
        <f t="shared" si="10"/>
        <v>0.18236815038820145</v>
      </c>
      <c r="J46" s="2">
        <f t="shared" si="11"/>
        <v>0.51459747814901768</v>
      </c>
      <c r="K46" s="2">
        <f t="shared" si="12"/>
        <v>0.48847662414262472</v>
      </c>
      <c r="L46" s="2">
        <f t="shared" si="13"/>
        <v>0.47264931619407008</v>
      </c>
      <c r="M46" s="2">
        <f t="shared" si="14"/>
        <v>0.83164737151703483</v>
      </c>
      <c r="N46" s="2">
        <f t="shared" si="15"/>
        <v>0.78885526504216741</v>
      </c>
      <c r="O46" s="2">
        <f t="shared" si="16"/>
        <v>0.76293048199993907</v>
      </c>
      <c r="Q46" s="2">
        <v>2031</v>
      </c>
      <c r="R46" s="2">
        <f>Output!T239</f>
        <v>4.158282620619002E-2</v>
      </c>
      <c r="S46" s="2">
        <f>Output!T269</f>
        <v>3.8445763784098558E-2</v>
      </c>
      <c r="T46" s="2">
        <f>Output!T299</f>
        <v>3.6526576323132359E-2</v>
      </c>
      <c r="Z46" s="2">
        <v>2031</v>
      </c>
      <c r="AA46" s="2">
        <f t="shared" si="7"/>
        <v>0.88076066099999994</v>
      </c>
      <c r="AB46" s="2">
        <f t="shared" si="7"/>
        <v>0.88076066099999994</v>
      </c>
      <c r="AC46" s="2">
        <f t="shared" si="7"/>
        <v>0.88076066099999994</v>
      </c>
    </row>
    <row r="47" spans="1:29" x14ac:dyDescent="0.25">
      <c r="A47" s="2">
        <v>2032</v>
      </c>
      <c r="B47" s="2">
        <f>Output!T120</f>
        <v>4.1548465000116941E-2</v>
      </c>
      <c r="C47" s="2">
        <f>Output!T150</f>
        <v>3.8048007745272526E-2</v>
      </c>
      <c r="D47" s="2">
        <f>Output!T180</f>
        <v>3.5884225754610442E-2</v>
      </c>
      <c r="F47" s="2">
        <v>2032</v>
      </c>
      <c r="G47" s="2">
        <f t="shared" si="8"/>
        <v>0.22019027143041278</v>
      </c>
      <c r="H47" s="2">
        <f t="shared" si="9"/>
        <v>0.20888889067989017</v>
      </c>
      <c r="I47" s="2">
        <f t="shared" si="10"/>
        <v>0.20201439407990279</v>
      </c>
      <c r="J47" s="2">
        <f t="shared" si="11"/>
        <v>0.55763706589670869</v>
      </c>
      <c r="K47" s="2">
        <f t="shared" si="12"/>
        <v>0.52799631978809947</v>
      </c>
      <c r="L47" s="2">
        <f t="shared" si="13"/>
        <v>0.50999321634045436</v>
      </c>
      <c r="M47" s="2">
        <f t="shared" si="14"/>
        <v>0.89508386036300513</v>
      </c>
      <c r="N47" s="2">
        <f t="shared" si="15"/>
        <v>0.84710374889630924</v>
      </c>
      <c r="O47" s="2">
        <f t="shared" si="16"/>
        <v>0.8179720386010062</v>
      </c>
      <c r="Q47" s="2">
        <v>2032</v>
      </c>
      <c r="R47" s="2">
        <f>Output!T240</f>
        <v>4.1199135808201878E-2</v>
      </c>
      <c r="S47" s="2">
        <f>Output!T270</f>
        <v>3.7985466410415884E-2</v>
      </c>
      <c r="T47" s="2">
        <f>Output!T300</f>
        <v>3.5998960231188086E-2</v>
      </c>
      <c r="Z47" s="2">
        <v>2032</v>
      </c>
      <c r="AA47" s="2">
        <f t="shared" si="7"/>
        <v>0.88076066099999994</v>
      </c>
      <c r="AB47" s="2">
        <f t="shared" si="7"/>
        <v>0.88076066099999994</v>
      </c>
      <c r="AC47" s="2">
        <f t="shared" si="7"/>
        <v>0.88076066099999994</v>
      </c>
    </row>
    <row r="48" spans="1:29" x14ac:dyDescent="0.25">
      <c r="A48" s="2">
        <v>2033</v>
      </c>
      <c r="B48" s="2">
        <f>Output!T121</f>
        <v>4.1139872537603595E-2</v>
      </c>
      <c r="C48" s="2">
        <f>Output!T151</f>
        <v>3.7556008757171258E-2</v>
      </c>
      <c r="D48" s="2">
        <f>Output!T181</f>
        <v>3.5318871040535847E-2</v>
      </c>
      <c r="F48" s="2">
        <v>2033</v>
      </c>
      <c r="G48" s="2">
        <f t="shared" si="8"/>
        <v>0.24261627720531576</v>
      </c>
      <c r="H48" s="2">
        <f t="shared" si="9"/>
        <v>0.22941899430080326</v>
      </c>
      <c r="I48" s="2">
        <f t="shared" si="10"/>
        <v>0.22136102799448973</v>
      </c>
      <c r="J48" s="2">
        <f t="shared" si="11"/>
        <v>0.60180492399105179</v>
      </c>
      <c r="K48" s="2">
        <f t="shared" si="12"/>
        <v>0.56843021214022837</v>
      </c>
      <c r="L48" s="2">
        <f t="shared" si="13"/>
        <v>0.54809627356426704</v>
      </c>
      <c r="M48" s="2">
        <f t="shared" si="14"/>
        <v>0.96099357077678849</v>
      </c>
      <c r="N48" s="2">
        <f t="shared" si="15"/>
        <v>0.90744142997965416</v>
      </c>
      <c r="O48" s="2">
        <f t="shared" si="16"/>
        <v>0.87483151913404478</v>
      </c>
      <c r="Q48" s="2">
        <v>2033</v>
      </c>
      <c r="R48" s="2">
        <f>Output!T241</f>
        <v>4.0821572184269225E-2</v>
      </c>
      <c r="S48" s="2">
        <f>Output!T271</f>
        <v>3.7531329647792107E-2</v>
      </c>
      <c r="T48" s="2">
        <f>Output!T301</f>
        <v>3.5477477680699997E-2</v>
      </c>
      <c r="Z48" s="2">
        <v>2033</v>
      </c>
      <c r="AA48" s="2">
        <f t="shared" si="7"/>
        <v>0.88076066099999994</v>
      </c>
      <c r="AB48" s="2">
        <f t="shared" si="7"/>
        <v>0.88076066099999994</v>
      </c>
      <c r="AC48" s="2">
        <f t="shared" si="7"/>
        <v>0.88076066099999994</v>
      </c>
    </row>
    <row r="49" spans="1:29" x14ac:dyDescent="0.25">
      <c r="A49" s="2">
        <v>2034</v>
      </c>
      <c r="B49" s="2">
        <f>Output!T122</f>
        <v>4.0737693126549505E-2</v>
      </c>
      <c r="C49" s="2">
        <f>Output!T152</f>
        <v>3.7070422820529247E-2</v>
      </c>
      <c r="D49" s="2">
        <f>Output!T182</f>
        <v>3.4759955177552815E-2</v>
      </c>
      <c r="F49" s="2">
        <v>2034</v>
      </c>
      <c r="G49" s="2">
        <f t="shared" si="8"/>
        <v>0.26482899492539641</v>
      </c>
      <c r="H49" s="2">
        <f t="shared" si="9"/>
        <v>0.24969168692550814</v>
      </c>
      <c r="I49" s="2">
        <f t="shared" si="10"/>
        <v>0.24041145859992932</v>
      </c>
      <c r="J49" s="2">
        <f t="shared" si="11"/>
        <v>0.64715299475014909</v>
      </c>
      <c r="K49" s="2">
        <f t="shared" si="12"/>
        <v>0.60981765113835962</v>
      </c>
      <c r="L49" s="2">
        <f t="shared" si="13"/>
        <v>0.58698842021527176</v>
      </c>
      <c r="M49" s="2">
        <f t="shared" si="14"/>
        <v>1.029476994574902</v>
      </c>
      <c r="N49" s="2">
        <f t="shared" si="15"/>
        <v>0.96994361535121143</v>
      </c>
      <c r="O49" s="2">
        <f t="shared" si="16"/>
        <v>0.93356538183061422</v>
      </c>
      <c r="Q49" s="2">
        <v>2034</v>
      </c>
      <c r="R49" s="2">
        <f>Output!T242</f>
        <v>4.0449897337148107E-2</v>
      </c>
      <c r="S49" s="2">
        <f>Output!T272</f>
        <v>3.7083081661979871E-2</v>
      </c>
      <c r="T49" s="2">
        <f>Output!T302</f>
        <v>3.496190759292582E-2</v>
      </c>
      <c r="Z49" s="2">
        <v>2034</v>
      </c>
      <c r="AA49" s="2">
        <f t="shared" si="7"/>
        <v>0.88076066099999994</v>
      </c>
      <c r="AB49" s="2">
        <f t="shared" si="7"/>
        <v>0.88076066099999994</v>
      </c>
      <c r="AC49" s="2">
        <f t="shared" si="7"/>
        <v>0.88076066099999994</v>
      </c>
    </row>
    <row r="50" spans="1:29" x14ac:dyDescent="0.25">
      <c r="A50" s="2">
        <v>2035</v>
      </c>
      <c r="B50" s="2">
        <f>Output!T123</f>
        <v>4.0341742483866759E-2</v>
      </c>
      <c r="C50" s="2">
        <f>Output!T153</f>
        <v>3.6591065652258579E-2</v>
      </c>
      <c r="D50" s="2">
        <f>Output!T183</f>
        <v>3.4207249654632337E-2</v>
      </c>
      <c r="F50" s="2">
        <v>2035</v>
      </c>
      <c r="G50" s="2">
        <f t="shared" si="8"/>
        <v>0.28683172016970571</v>
      </c>
      <c r="H50" s="2">
        <f t="shared" si="9"/>
        <v>0.26971026413305582</v>
      </c>
      <c r="I50" s="2">
        <f t="shared" si="10"/>
        <v>0.25916897172650066</v>
      </c>
      <c r="J50" s="2">
        <f t="shared" si="11"/>
        <v>0.69373522549242439</v>
      </c>
      <c r="K50" s="2">
        <f t="shared" si="12"/>
        <v>0.6521992185242097</v>
      </c>
      <c r="L50" s="2">
        <f t="shared" si="13"/>
        <v>0.62670017386902388</v>
      </c>
      <c r="M50" s="2">
        <f t="shared" si="14"/>
        <v>1.1006387308151433</v>
      </c>
      <c r="N50" s="2">
        <f t="shared" si="15"/>
        <v>1.0346881729153639</v>
      </c>
      <c r="O50" s="2">
        <f t="shared" si="16"/>
        <v>0.9942313760115471</v>
      </c>
      <c r="Q50" s="2">
        <v>2035</v>
      </c>
      <c r="R50" s="2">
        <f>Output!T243</f>
        <v>4.0083943220041704E-2</v>
      </c>
      <c r="S50" s="2">
        <f>Output!T273</f>
        <v>3.664055440618233E-2</v>
      </c>
      <c r="T50" s="2">
        <f>Output!T303</f>
        <v>3.4452041316664642E-2</v>
      </c>
      <c r="Z50" s="2">
        <v>2035</v>
      </c>
      <c r="AA50" s="2">
        <f t="shared" si="7"/>
        <v>0.88076066099999994</v>
      </c>
      <c r="AB50" s="2">
        <f t="shared" si="7"/>
        <v>0.88076066099999994</v>
      </c>
      <c r="AC50" s="2">
        <f t="shared" si="7"/>
        <v>0.88076066099999994</v>
      </c>
    </row>
    <row r="51" spans="1:29" x14ac:dyDescent="0.25">
      <c r="A51" s="2">
        <v>2036</v>
      </c>
      <c r="B51" s="2">
        <f>Output!T124</f>
        <v>3.9951762613232293E-2</v>
      </c>
      <c r="C51" s="2">
        <f>Output!T154</f>
        <v>3.6117679256036192E-2</v>
      </c>
      <c r="D51" s="2">
        <f>Output!T184</f>
        <v>3.3660522275083649E-2</v>
      </c>
      <c r="F51" s="2">
        <v>2036</v>
      </c>
      <c r="G51" s="2">
        <f t="shared" si="8"/>
        <v>0.30862761203448863</v>
      </c>
      <c r="H51" s="2">
        <f t="shared" si="9"/>
        <v>0.28947788501969124</v>
      </c>
      <c r="I51" s="2">
        <f t="shared" si="10"/>
        <v>0.27763673036995751</v>
      </c>
      <c r="J51" s="2">
        <f t="shared" si="11"/>
        <v>0.74160756009083129</v>
      </c>
      <c r="K51" s="2">
        <f t="shared" si="12"/>
        <v>0.69561667384882997</v>
      </c>
      <c r="L51" s="2">
        <f t="shared" si="13"/>
        <v>0.66726262144157211</v>
      </c>
      <c r="M51" s="2">
        <f t="shared" si="14"/>
        <v>1.1745875081471742</v>
      </c>
      <c r="N51" s="2">
        <f t="shared" si="15"/>
        <v>1.1017554626779691</v>
      </c>
      <c r="O51" s="2">
        <f t="shared" si="16"/>
        <v>1.0568885125131868</v>
      </c>
      <c r="Q51" s="2">
        <v>2036</v>
      </c>
      <c r="R51" s="2">
        <f>Output!T244</f>
        <v>3.972347297392622E-2</v>
      </c>
      <c r="S51" s="2">
        <f>Output!T274</f>
        <v>3.6203511021375721E-2</v>
      </c>
      <c r="T51" s="2">
        <f>Output!T304</f>
        <v>3.3947665678795078E-2</v>
      </c>
      <c r="Z51" s="2">
        <v>2036</v>
      </c>
      <c r="AA51" s="2">
        <f t="shared" si="7"/>
        <v>0.88076066099999994</v>
      </c>
      <c r="AB51" s="2">
        <f t="shared" si="7"/>
        <v>0.88076066099999994</v>
      </c>
      <c r="AC51" s="2">
        <f t="shared" si="7"/>
        <v>0.88076066099999994</v>
      </c>
    </row>
    <row r="52" spans="1:29" x14ac:dyDescent="0.25">
      <c r="A52" s="2">
        <v>2037</v>
      </c>
      <c r="B52" s="2">
        <f>Output!T125</f>
        <v>3.9567569231558186E-2</v>
      </c>
      <c r="C52" s="2">
        <f>Output!T155</f>
        <v>3.5650060920465368E-2</v>
      </c>
      <c r="D52" s="2">
        <f>Output!T185</f>
        <v>3.3119559270524776E-2</v>
      </c>
      <c r="F52" s="2">
        <v>2037</v>
      </c>
      <c r="G52" s="2">
        <f t="shared" si="8"/>
        <v>0.33021973200473026</v>
      </c>
      <c r="H52" s="2">
        <f t="shared" si="9"/>
        <v>0.30899760132162768</v>
      </c>
      <c r="I52" s="2">
        <f t="shared" si="10"/>
        <v>0.2958177843167587</v>
      </c>
      <c r="J52" s="2">
        <f t="shared" si="11"/>
        <v>0.79082809444314628</v>
      </c>
      <c r="K52" s="2">
        <f t="shared" si="12"/>
        <v>0.74011303956516739</v>
      </c>
      <c r="L52" s="2">
        <f t="shared" si="13"/>
        <v>0.70870742591575764</v>
      </c>
      <c r="M52" s="2">
        <f t="shared" si="14"/>
        <v>1.2514364568815628</v>
      </c>
      <c r="N52" s="2">
        <f t="shared" si="15"/>
        <v>1.1712284778087079</v>
      </c>
      <c r="O52" s="2">
        <f t="shared" si="16"/>
        <v>1.1215970675147569</v>
      </c>
      <c r="Q52" s="2">
        <v>2037</v>
      </c>
      <c r="R52" s="2">
        <f>Output!T245</f>
        <v>3.9368316844674567E-2</v>
      </c>
      <c r="S52" s="2">
        <f>Output!T275</f>
        <v>3.5771764834931247E-2</v>
      </c>
      <c r="T52" s="2">
        <f>Output!T305</f>
        <v>3.3448583855587306E-2</v>
      </c>
      <c r="Z52" s="2">
        <v>2037</v>
      </c>
      <c r="AA52" s="2">
        <f t="shared" si="7"/>
        <v>0.88076066099999994</v>
      </c>
      <c r="AB52" s="2">
        <f t="shared" si="7"/>
        <v>0.88076066099999994</v>
      </c>
      <c r="AC52" s="2">
        <f t="shared" si="7"/>
        <v>0.88076066099999994</v>
      </c>
    </row>
    <row r="53" spans="1:29" x14ac:dyDescent="0.25">
      <c r="A53" s="2">
        <v>2038</v>
      </c>
      <c r="B53" s="2">
        <f>Output!T126</f>
        <v>3.9188904342521369E-2</v>
      </c>
      <c r="C53" s="2">
        <f>Output!T156</f>
        <v>3.5187993191502391E-2</v>
      </c>
      <c r="D53" s="2">
        <f>Output!T186</f>
        <v>3.2584150558235506E-2</v>
      </c>
      <c r="F53" s="2">
        <v>2038</v>
      </c>
      <c r="G53" s="2">
        <f t="shared" si="8"/>
        <v>0.35161100520615118</v>
      </c>
      <c r="H53" s="2">
        <f t="shared" si="9"/>
        <v>0.32827234986311188</v>
      </c>
      <c r="I53" s="2">
        <f t="shared" si="10"/>
        <v>0.3137150723409054</v>
      </c>
      <c r="J53" s="2">
        <f t="shared" si="11"/>
        <v>0.84145706574010037</v>
      </c>
      <c r="K53" s="2">
        <f t="shared" si="12"/>
        <v>0.78573260982048021</v>
      </c>
      <c r="L53" s="2">
        <f t="shared" si="13"/>
        <v>0.7510668158003978</v>
      </c>
      <c r="M53" s="2">
        <f t="shared" si="14"/>
        <v>1.3313031262740498</v>
      </c>
      <c r="N53" s="2">
        <f t="shared" si="15"/>
        <v>1.2431928697778492</v>
      </c>
      <c r="O53" s="2">
        <f t="shared" si="16"/>
        <v>1.1884185592598904</v>
      </c>
      <c r="Q53" s="2">
        <v>2038</v>
      </c>
      <c r="R53" s="2">
        <f>Output!T246</f>
        <v>3.9018238542373053E-2</v>
      </c>
      <c r="S53" s="2">
        <f>Output!T276</f>
        <v>3.5345116777638949E-2</v>
      </c>
      <c r="T53" s="2">
        <f>Output!T306</f>
        <v>3.295460354523206E-2</v>
      </c>
      <c r="Z53" s="2">
        <v>2038</v>
      </c>
      <c r="AA53" s="2">
        <f t="shared" si="7"/>
        <v>0.88076066099999994</v>
      </c>
      <c r="AB53" s="2">
        <f t="shared" si="7"/>
        <v>0.88076066099999994</v>
      </c>
      <c r="AC53" s="2">
        <f t="shared" si="7"/>
        <v>0.88076066099999994</v>
      </c>
    </row>
    <row r="54" spans="1:29" x14ac:dyDescent="0.25">
      <c r="A54" s="2">
        <v>2039</v>
      </c>
      <c r="B54" s="2">
        <f>Output!T127</f>
        <v>3.8815583663033934E-2</v>
      </c>
      <c r="C54" s="2">
        <f>Output!T157</f>
        <v>3.4731280729074068E-2</v>
      </c>
      <c r="D54" s="2">
        <f>Output!T187</f>
        <v>3.2054093426819127E-2</v>
      </c>
      <c r="F54" s="2">
        <v>2039</v>
      </c>
      <c r="G54" s="2">
        <f t="shared" si="8"/>
        <v>0.37280425915321225</v>
      </c>
      <c r="H54" s="2">
        <f t="shared" si="9"/>
        <v>0.34730496400786781</v>
      </c>
      <c r="I54" s="2">
        <f t="shared" si="10"/>
        <v>0.33133142585636721</v>
      </c>
      <c r="J54" s="2">
        <f t="shared" si="11"/>
        <v>0.89355701654166553</v>
      </c>
      <c r="K54" s="2">
        <f t="shared" si="12"/>
        <v>0.83252100121350958</v>
      </c>
      <c r="L54" s="2">
        <f t="shared" si="13"/>
        <v>0.7943735752886365</v>
      </c>
      <c r="M54" s="2">
        <f t="shared" si="14"/>
        <v>1.4143097739301198</v>
      </c>
      <c r="N54" s="2">
        <f t="shared" si="15"/>
        <v>1.3177370384191527</v>
      </c>
      <c r="O54" s="2">
        <f t="shared" si="16"/>
        <v>1.2574157247209068</v>
      </c>
      <c r="Q54" s="2">
        <v>2039</v>
      </c>
      <c r="R54" s="2">
        <f>Output!T247</f>
        <v>3.8673068312894604E-2</v>
      </c>
      <c r="S54" s="2">
        <f>Output!T277</f>
        <v>3.4923386944270732E-2</v>
      </c>
      <c r="T54" s="2">
        <f>Output!T307</f>
        <v>3.2465538075100539E-2</v>
      </c>
      <c r="Z54" s="2">
        <v>2039</v>
      </c>
      <c r="AA54" s="2">
        <f t="shared" si="7"/>
        <v>0.88076066099999994</v>
      </c>
      <c r="AB54" s="2">
        <f t="shared" si="7"/>
        <v>0.88076066099999994</v>
      </c>
      <c r="AC54" s="2">
        <f t="shared" si="7"/>
        <v>0.88076066099999994</v>
      </c>
    </row>
    <row r="55" spans="1:29" x14ac:dyDescent="0.25">
      <c r="A55" s="2">
        <v>2040</v>
      </c>
      <c r="B55" s="2">
        <f>Output!T128</f>
        <v>3.844698063059699E-2</v>
      </c>
      <c r="C55" s="2">
        <f>Output!T158</f>
        <v>3.4279256428402169E-2</v>
      </c>
      <c r="D55" s="2">
        <f>Output!T188</f>
        <v>3.1528728142820928E-2</v>
      </c>
      <c r="F55" s="2">
        <v>2040</v>
      </c>
      <c r="G55" s="2">
        <f t="shared" si="8"/>
        <v>0.393801989902131</v>
      </c>
      <c r="H55" s="2">
        <f t="shared" si="9"/>
        <v>0.36609792421407811</v>
      </c>
      <c r="I55" s="2">
        <f t="shared" si="10"/>
        <v>0.34866932727108113</v>
      </c>
      <c r="J55" s="2">
        <f t="shared" si="11"/>
        <v>0.94719228139882228</v>
      </c>
      <c r="K55" s="2">
        <f t="shared" si="12"/>
        <v>0.88052454074656128</v>
      </c>
      <c r="L55" s="2">
        <f t="shared" si="13"/>
        <v>0.8386604054020923</v>
      </c>
      <c r="M55" s="2">
        <f t="shared" si="14"/>
        <v>1.5005825728955144</v>
      </c>
      <c r="N55" s="2">
        <f t="shared" si="15"/>
        <v>1.3949511572790458</v>
      </c>
      <c r="O55" s="2">
        <f t="shared" si="16"/>
        <v>1.3286514835331045</v>
      </c>
      <c r="Q55" s="2">
        <v>2040</v>
      </c>
      <c r="R55" s="2">
        <f>Output!T248</f>
        <v>3.8332230927181438E-2</v>
      </c>
      <c r="S55" s="2">
        <f>Output!T278</f>
        <v>3.4505962885065085E-2</v>
      </c>
      <c r="T55" s="2">
        <f>Output!T308</f>
        <v>3.1980781762831929E-2</v>
      </c>
      <c r="Z55" s="2">
        <v>2040</v>
      </c>
      <c r="AA55" s="2">
        <f t="shared" si="7"/>
        <v>0.88076066099999994</v>
      </c>
      <c r="AB55" s="2">
        <f t="shared" si="7"/>
        <v>0.88076066099999994</v>
      </c>
      <c r="AC55" s="2">
        <f t="shared" si="7"/>
        <v>0.88076066099999994</v>
      </c>
    </row>
    <row r="56" spans="1:29" x14ac:dyDescent="0.25">
      <c r="A56" s="2">
        <v>2041</v>
      </c>
      <c r="B56" s="2">
        <f>Output!T129</f>
        <v>3.8138785594376834E-2</v>
      </c>
      <c r="C56" s="2">
        <f>Output!T159</f>
        <v>3.3887654866594091E-2</v>
      </c>
      <c r="D56" s="2">
        <f>Output!T189</f>
        <v>3.1063781912024802E-2</v>
      </c>
      <c r="F56" s="2">
        <v>2041</v>
      </c>
      <c r="G56" s="2">
        <f t="shared" si="8"/>
        <v>0.41463615442119295</v>
      </c>
      <c r="H56" s="2">
        <f t="shared" si="9"/>
        <v>0.38468319524904571</v>
      </c>
      <c r="I56" s="2">
        <f t="shared" si="10"/>
        <v>0.36576073940259568</v>
      </c>
      <c r="J56" s="2">
        <f t="shared" si="11"/>
        <v>0.98319385697741157</v>
      </c>
      <c r="K56" s="2">
        <f t="shared" si="12"/>
        <v>0.9126400133493513</v>
      </c>
      <c r="L56" s="2">
        <f t="shared" si="13"/>
        <v>0.86819447983231779</v>
      </c>
      <c r="M56" s="2">
        <f t="shared" si="14"/>
        <v>1.5517515595336309</v>
      </c>
      <c r="N56" s="2">
        <f t="shared" si="15"/>
        <v>1.440596831449658</v>
      </c>
      <c r="O56" s="2">
        <f t="shared" si="16"/>
        <v>1.3706282202620408</v>
      </c>
      <c r="Q56" s="2">
        <v>2041</v>
      </c>
      <c r="R56" s="2">
        <f>Output!T249</f>
        <v>3.8046854666478974E-2</v>
      </c>
      <c r="S56" s="2">
        <f>Output!T279</f>
        <v>3.414401348567149E-2</v>
      </c>
      <c r="T56" s="2">
        <f>Output!T309</f>
        <v>3.1551496726675045E-2</v>
      </c>
      <c r="Z56" s="2">
        <v>2041</v>
      </c>
      <c r="AA56" s="2">
        <f t="shared" ref="AA56:AC65" si="17">0.181/10^3*AA23</f>
        <v>0.88076066099999994</v>
      </c>
      <c r="AB56" s="2">
        <f t="shared" si="17"/>
        <v>0.88076066099999994</v>
      </c>
      <c r="AC56" s="2">
        <f t="shared" si="17"/>
        <v>0.88076066099999994</v>
      </c>
    </row>
    <row r="57" spans="1:29" x14ac:dyDescent="0.25">
      <c r="A57" s="2">
        <v>2042</v>
      </c>
      <c r="B57" s="2">
        <f>Output!T130</f>
        <v>3.7831954253007213E-2</v>
      </c>
      <c r="C57" s="2">
        <f>Output!T160</f>
        <v>3.3497413313974794E-2</v>
      </c>
      <c r="D57" s="2">
        <f>Output!T190</f>
        <v>3.0600195690417449E-2</v>
      </c>
      <c r="F57" s="2">
        <v>2042</v>
      </c>
      <c r="G57" s="2">
        <f t="shared" si="8"/>
        <v>0.43530747449013923</v>
      </c>
      <c r="H57" s="2">
        <f t="shared" si="9"/>
        <v>0.40306149694275745</v>
      </c>
      <c r="I57" s="2">
        <f t="shared" si="10"/>
        <v>0.38260638208089776</v>
      </c>
      <c r="J57" s="2">
        <f t="shared" si="11"/>
        <v>1.0196231880185866</v>
      </c>
      <c r="K57" s="2">
        <f t="shared" si="12"/>
        <v>0.94502832885807353</v>
      </c>
      <c r="L57" s="2">
        <f t="shared" si="13"/>
        <v>0.89788177080756193</v>
      </c>
      <c r="M57" s="2">
        <f t="shared" si="14"/>
        <v>1.6039389015470344</v>
      </c>
      <c r="N57" s="2">
        <f t="shared" si="15"/>
        <v>1.4869951607733904</v>
      </c>
      <c r="O57" s="2">
        <f t="shared" si="16"/>
        <v>1.4131571595342269</v>
      </c>
      <c r="Q57" s="2">
        <v>2042</v>
      </c>
      <c r="R57" s="2">
        <f>Output!T250</f>
        <v>3.7762732082232527E-2</v>
      </c>
      <c r="S57" s="2">
        <f>Output!T280</f>
        <v>3.3783314379033584E-2</v>
      </c>
      <c r="T57" s="2">
        <f>Output!T310</f>
        <v>3.1123461983273835E-2</v>
      </c>
      <c r="Z57" s="2">
        <v>2042</v>
      </c>
      <c r="AA57" s="2">
        <f t="shared" si="17"/>
        <v>0.88076066099999994</v>
      </c>
      <c r="AB57" s="2">
        <f t="shared" si="17"/>
        <v>0.88076066099999994</v>
      </c>
      <c r="AC57" s="2">
        <f t="shared" si="17"/>
        <v>0.88076066099999994</v>
      </c>
    </row>
    <row r="58" spans="1:29" x14ac:dyDescent="0.25">
      <c r="A58" s="2">
        <v>2043</v>
      </c>
      <c r="B58" s="2">
        <f>Output!T131</f>
        <v>3.7526781459428782E-2</v>
      </c>
      <c r="C58" s="2">
        <f>Output!T161</f>
        <v>3.3108808195176129E-2</v>
      </c>
      <c r="D58" s="2">
        <f>Output!T191</f>
        <v>3.013824958829249E-2</v>
      </c>
      <c r="F58" s="2">
        <v>2043</v>
      </c>
      <c r="G58" s="2">
        <f t="shared" si="8"/>
        <v>0.45581682786906097</v>
      </c>
      <c r="H58" s="2">
        <f t="shared" si="9"/>
        <v>0.42123369535677818</v>
      </c>
      <c r="I58" s="2">
        <f t="shared" si="10"/>
        <v>0.39920712331730651</v>
      </c>
      <c r="J58" s="2">
        <f t="shared" si="11"/>
        <v>1.0564903343276943</v>
      </c>
      <c r="K58" s="2">
        <f t="shared" si="12"/>
        <v>0.97769425865654191</v>
      </c>
      <c r="L58" s="2">
        <f t="shared" si="13"/>
        <v>0.9277228849906799</v>
      </c>
      <c r="M58" s="2">
        <f t="shared" si="14"/>
        <v>1.6571638407863292</v>
      </c>
      <c r="N58" s="2">
        <f t="shared" si="15"/>
        <v>1.5341548219563075</v>
      </c>
      <c r="O58" s="2">
        <f t="shared" si="16"/>
        <v>1.4562386466640549</v>
      </c>
      <c r="Q58" s="2">
        <v>2043</v>
      </c>
      <c r="R58" s="2">
        <f>Output!T251</f>
        <v>3.7480133870469272E-2</v>
      </c>
      <c r="S58" s="2">
        <f>Output!T281</f>
        <v>3.3424119342676813E-2</v>
      </c>
      <c r="T58" s="2">
        <f>Output!T311</f>
        <v>3.0696934693854112E-2</v>
      </c>
      <c r="Z58" s="2">
        <v>2043</v>
      </c>
      <c r="AA58" s="2">
        <f t="shared" si="17"/>
        <v>0.88076066099999994</v>
      </c>
      <c r="AB58" s="2">
        <f t="shared" si="17"/>
        <v>0.88076066099999994</v>
      </c>
      <c r="AC58" s="2">
        <f t="shared" si="17"/>
        <v>0.88076066099999994</v>
      </c>
    </row>
    <row r="59" spans="1:29" x14ac:dyDescent="0.25">
      <c r="A59" s="2">
        <v>2044</v>
      </c>
      <c r="B59" s="2">
        <f>Output!T132</f>
        <v>3.7223193500406371E-2</v>
      </c>
      <c r="C59" s="2">
        <f>Output!T162</f>
        <v>3.2721806339242279E-2</v>
      </c>
      <c r="D59" s="2">
        <f>Output!T192</f>
        <v>2.9677906749032347E-2</v>
      </c>
      <c r="F59" s="2">
        <v>2044</v>
      </c>
      <c r="G59" s="2">
        <f t="shared" si="8"/>
        <v>0.4761650535700449</v>
      </c>
      <c r="H59" s="2">
        <f t="shared" si="9"/>
        <v>0.43920063925196651</v>
      </c>
      <c r="I59" s="2">
        <f t="shared" si="10"/>
        <v>0.4155638118726806</v>
      </c>
      <c r="J59" s="2">
        <f t="shared" si="11"/>
        <v>1.0938054566356941</v>
      </c>
      <c r="K59" s="2">
        <f t="shared" si="12"/>
        <v>1.0106425224905478</v>
      </c>
      <c r="L59" s="2">
        <f t="shared" si="13"/>
        <v>0.95771821937347712</v>
      </c>
      <c r="M59" s="2">
        <f t="shared" si="14"/>
        <v>1.7114458597013442</v>
      </c>
      <c r="N59" s="2">
        <f t="shared" si="15"/>
        <v>1.5820844057291306</v>
      </c>
      <c r="O59" s="2">
        <f t="shared" si="16"/>
        <v>1.4998726268742748</v>
      </c>
      <c r="Q59" s="2">
        <v>2044</v>
      </c>
      <c r="R59" s="2">
        <f>Output!T252</f>
        <v>3.719899349540258E-2</v>
      </c>
      <c r="S59" s="2">
        <f>Output!T282</f>
        <v>3.3066399061518315E-2</v>
      </c>
      <c r="T59" s="2">
        <f>Output!T312</f>
        <v>3.0271882159632661E-2</v>
      </c>
      <c r="Z59" s="2">
        <v>2044</v>
      </c>
      <c r="AA59" s="2">
        <f t="shared" si="17"/>
        <v>0.88076066099999994</v>
      </c>
      <c r="AB59" s="2">
        <f t="shared" si="17"/>
        <v>0.88076066099999994</v>
      </c>
      <c r="AC59" s="2">
        <f t="shared" si="17"/>
        <v>0.88076066099999994</v>
      </c>
    </row>
    <row r="60" spans="1:29" x14ac:dyDescent="0.25">
      <c r="A60" s="2">
        <v>2045</v>
      </c>
      <c r="B60" s="2">
        <f>Output!T133</f>
        <v>3.6921153519322403E-2</v>
      </c>
      <c r="C60" s="2">
        <f>Output!T163</f>
        <v>3.2336374575217423E-2</v>
      </c>
      <c r="D60" s="2">
        <f>Output!T193</f>
        <v>2.9219134001681191E-2</v>
      </c>
      <c r="F60" s="2">
        <v>2045</v>
      </c>
      <c r="G60" s="2">
        <f t="shared" si="8"/>
        <v>0.49635297073700918</v>
      </c>
      <c r="H60" s="2">
        <f t="shared" si="9"/>
        <v>0.45696315947076677</v>
      </c>
      <c r="I60" s="2">
        <f t="shared" si="10"/>
        <v>0.43167727858946436</v>
      </c>
      <c r="J60" s="2">
        <f t="shared" si="11"/>
        <v>1.1315788491391268</v>
      </c>
      <c r="K60" s="2">
        <f t="shared" si="12"/>
        <v>1.0438777811121183</v>
      </c>
      <c r="L60" s="2">
        <f t="shared" si="13"/>
        <v>0.98786795190160981</v>
      </c>
      <c r="M60" s="2">
        <f t="shared" si="14"/>
        <v>1.7668047275412457</v>
      </c>
      <c r="N60" s="2">
        <f t="shared" si="15"/>
        <v>1.6307924027534717</v>
      </c>
      <c r="O60" s="2">
        <f t="shared" si="16"/>
        <v>1.5440586252137567</v>
      </c>
      <c r="Q60" s="2">
        <v>2045</v>
      </c>
      <c r="R60" s="2">
        <f>Output!T253</f>
        <v>3.69192754126988E-2</v>
      </c>
      <c r="S60" s="2">
        <f>Output!T283</f>
        <v>3.2710121374924774E-2</v>
      </c>
      <c r="T60" s="2">
        <f>Output!T313</f>
        <v>2.9848272219976157E-2</v>
      </c>
      <c r="Z60" s="2">
        <v>2045</v>
      </c>
      <c r="AA60" s="2">
        <f t="shared" si="17"/>
        <v>0.88076066099999994</v>
      </c>
      <c r="AB60" s="2">
        <f t="shared" si="17"/>
        <v>0.88076066099999994</v>
      </c>
      <c r="AC60" s="2">
        <f t="shared" si="17"/>
        <v>0.88076066099999994</v>
      </c>
    </row>
    <row r="61" spans="1:29" x14ac:dyDescent="0.25">
      <c r="A61" s="2">
        <v>2046</v>
      </c>
      <c r="B61" s="2">
        <f>Output!T134</f>
        <v>3.6620668887500395E-2</v>
      </c>
      <c r="C61" s="2">
        <f>Output!T164</f>
        <v>3.1952479732145732E-2</v>
      </c>
      <c r="D61" s="2">
        <f>Output!T194</f>
        <v>2.8761894489621447E-2</v>
      </c>
      <c r="F61" s="2">
        <v>2046</v>
      </c>
      <c r="G61" s="2">
        <f t="shared" si="8"/>
        <v>0.51638140266046428</v>
      </c>
      <c r="H61" s="2">
        <f t="shared" si="9"/>
        <v>0.47452206955491755</v>
      </c>
      <c r="I61" s="2">
        <f t="shared" si="10"/>
        <v>0.44754833505964203</v>
      </c>
      <c r="J61" s="2">
        <f t="shared" si="11"/>
        <v>1.1698209851147556</v>
      </c>
      <c r="K61" s="2">
        <f t="shared" si="12"/>
        <v>1.0774046308219829</v>
      </c>
      <c r="L61" s="2">
        <f t="shared" si="13"/>
        <v>1.0181720267252925</v>
      </c>
      <c r="M61" s="2">
        <f t="shared" si="14"/>
        <v>1.8232605675690476</v>
      </c>
      <c r="N61" s="2">
        <f t="shared" si="15"/>
        <v>1.6802871920890496</v>
      </c>
      <c r="O61" s="2">
        <f t="shared" si="16"/>
        <v>1.5887957183909438</v>
      </c>
      <c r="Q61" s="2">
        <v>2046</v>
      </c>
      <c r="R61" s="2">
        <f>Output!T254</f>
        <v>3.6640987527978786E-2</v>
      </c>
      <c r="S61" s="2">
        <f>Output!T284</f>
        <v>3.2355256967813301E-2</v>
      </c>
      <c r="T61" s="2">
        <f>Output!T314</f>
        <v>2.9426072176101381E-2</v>
      </c>
      <c r="Z61" s="2">
        <v>2046</v>
      </c>
      <c r="AA61" s="2">
        <f t="shared" si="17"/>
        <v>0.88076066099999994</v>
      </c>
      <c r="AB61" s="2">
        <f t="shared" si="17"/>
        <v>0.88076066099999994</v>
      </c>
      <c r="AC61" s="2">
        <f t="shared" si="17"/>
        <v>0.88076066099999994</v>
      </c>
    </row>
    <row r="62" spans="1:29" x14ac:dyDescent="0.25">
      <c r="A62" s="2">
        <v>2047</v>
      </c>
      <c r="B62" s="2">
        <f>Output!T135</f>
        <v>3.6321684320013967E-2</v>
      </c>
      <c r="C62" s="2">
        <f>Output!T165</f>
        <v>3.157008495340962E-2</v>
      </c>
      <c r="D62" s="2">
        <f>Output!T195</f>
        <v>2.8306158727559046E-2</v>
      </c>
      <c r="F62" s="2">
        <v>2047</v>
      </c>
      <c r="G62" s="2">
        <f t="shared" si="8"/>
        <v>0.53625114326106293</v>
      </c>
      <c r="H62" s="2">
        <f t="shared" si="9"/>
        <v>0.49187816342507173</v>
      </c>
      <c r="I62" s="2">
        <f t="shared" si="10"/>
        <v>0.4631777771536208</v>
      </c>
      <c r="J62" s="2">
        <f t="shared" si="11"/>
        <v>1.2085424549824086</v>
      </c>
      <c r="K62" s="2">
        <f t="shared" si="12"/>
        <v>1.1112275920433832</v>
      </c>
      <c r="L62" s="2">
        <f t="shared" si="13"/>
        <v>1.0486301481097251</v>
      </c>
      <c r="M62" s="2">
        <f t="shared" si="14"/>
        <v>1.8808337667037547</v>
      </c>
      <c r="N62" s="2">
        <f t="shared" si="15"/>
        <v>1.7305770206616959</v>
      </c>
      <c r="O62" s="2">
        <f t="shared" si="16"/>
        <v>1.6340825190658304</v>
      </c>
      <c r="Q62" s="2">
        <v>2047</v>
      </c>
      <c r="R62" s="2">
        <f>Output!T255</f>
        <v>3.6364078516627353E-2</v>
      </c>
      <c r="S62" s="2">
        <f>Output!T285</f>
        <v>3.2001771434070382E-2</v>
      </c>
      <c r="T62" s="2">
        <f>Output!T315</f>
        <v>2.9005254389295521E-2</v>
      </c>
      <c r="Z62" s="2">
        <v>2047</v>
      </c>
      <c r="AA62" s="2">
        <f t="shared" si="17"/>
        <v>0.88076066099999994</v>
      </c>
      <c r="AB62" s="2">
        <f t="shared" si="17"/>
        <v>0.88076066099999994</v>
      </c>
      <c r="AC62" s="2">
        <f t="shared" si="17"/>
        <v>0.88076066099999994</v>
      </c>
    </row>
    <row r="63" spans="1:29" x14ac:dyDescent="0.25">
      <c r="A63" s="2">
        <v>2048</v>
      </c>
      <c r="B63" s="2">
        <f>Output!T136</f>
        <v>3.6024174017230813E-2</v>
      </c>
      <c r="C63" s="2">
        <f>Output!T166</f>
        <v>3.1189164439376794E-2</v>
      </c>
      <c r="D63" s="2">
        <f>Output!T196</f>
        <v>2.785189354453816E-2</v>
      </c>
      <c r="F63" s="2">
        <v>2048</v>
      </c>
      <c r="G63" s="2">
        <f t="shared" si="8"/>
        <v>0.55596297293471941</v>
      </c>
      <c r="H63" s="2">
        <f t="shared" si="9"/>
        <v>0.50903222147714344</v>
      </c>
      <c r="I63" s="2">
        <f t="shared" si="10"/>
        <v>0.47856638331756052</v>
      </c>
      <c r="J63" s="2">
        <f t="shared" si="11"/>
        <v>1.2477539958659765</v>
      </c>
      <c r="K63" s="2">
        <f t="shared" si="12"/>
        <v>1.1453511137947323</v>
      </c>
      <c r="L63" s="2">
        <f t="shared" si="13"/>
        <v>1.0792417640646286</v>
      </c>
      <c r="M63" s="2">
        <f t="shared" si="14"/>
        <v>1.9395450187972345</v>
      </c>
      <c r="N63" s="2">
        <f t="shared" si="15"/>
        <v>1.7816700061123232</v>
      </c>
      <c r="O63" s="2">
        <f t="shared" si="16"/>
        <v>1.6799171448116985</v>
      </c>
      <c r="Q63" s="2">
        <v>2048</v>
      </c>
      <c r="R63" s="2">
        <f>Output!T256</f>
        <v>3.6088525261852189E-2</v>
      </c>
      <c r="S63" s="2">
        <f>Output!T286</f>
        <v>3.1649641656903767E-2</v>
      </c>
      <c r="T63" s="2">
        <f>Output!T316</f>
        <v>2.8585788975365605E-2</v>
      </c>
      <c r="Z63" s="2">
        <v>2048</v>
      </c>
      <c r="AA63" s="2">
        <f t="shared" si="17"/>
        <v>0.88076066099999994</v>
      </c>
      <c r="AB63" s="2">
        <f t="shared" si="17"/>
        <v>0.88076066099999994</v>
      </c>
      <c r="AC63" s="2">
        <f t="shared" si="17"/>
        <v>0.88076066099999994</v>
      </c>
    </row>
    <row r="64" spans="1:29" x14ac:dyDescent="0.25">
      <c r="A64" s="2">
        <v>2049</v>
      </c>
      <c r="B64" s="2">
        <f>Output!T137</f>
        <v>3.5728101122533364E-2</v>
      </c>
      <c r="C64" s="2">
        <f>Output!T167</f>
        <v>3.0809681333429657E-2</v>
      </c>
      <c r="D64" s="2">
        <f>Output!T197</f>
        <v>2.7399065769602975E-2</v>
      </c>
      <c r="F64" s="2">
        <v>2049</v>
      </c>
      <c r="G64" s="2">
        <f t="shared" si="8"/>
        <v>0.57551765245626252</v>
      </c>
      <c r="H64" s="2">
        <f t="shared" si="9"/>
        <v>0.52598500448596153</v>
      </c>
      <c r="I64" s="2">
        <f t="shared" si="10"/>
        <v>0.49371491432628989</v>
      </c>
      <c r="J64" s="2">
        <f t="shared" si="11"/>
        <v>1.2874664796041857</v>
      </c>
      <c r="K64" s="2">
        <f t="shared" si="12"/>
        <v>1.1797795542513188</v>
      </c>
      <c r="L64" s="2">
        <f t="shared" si="13"/>
        <v>1.1100060520029282</v>
      </c>
      <c r="M64" s="2">
        <f t="shared" si="14"/>
        <v>1.9994153067521088</v>
      </c>
      <c r="N64" s="2">
        <f t="shared" si="15"/>
        <v>1.8335741040166773</v>
      </c>
      <c r="O64" s="2">
        <f t="shared" si="16"/>
        <v>1.7262971896795678</v>
      </c>
      <c r="Q64" s="2">
        <v>2049</v>
      </c>
      <c r="R64" s="2">
        <f>Output!T257</f>
        <v>3.5814293357539849E-2</v>
      </c>
      <c r="S64" s="2">
        <f>Output!T287</f>
        <v>3.1298833230199961E-2</v>
      </c>
      <c r="T64" s="2">
        <f>Output!T317</f>
        <v>2.8167644911898493E-2</v>
      </c>
      <c r="Z64" s="2">
        <v>2049</v>
      </c>
      <c r="AA64" s="2">
        <f t="shared" si="17"/>
        <v>0.88076066099999994</v>
      </c>
      <c r="AB64" s="2">
        <f t="shared" si="17"/>
        <v>0.88076066099999994</v>
      </c>
      <c r="AC64" s="2">
        <f t="shared" si="17"/>
        <v>0.88076066099999994</v>
      </c>
    </row>
    <row r="65" spans="1:29" x14ac:dyDescent="0.25">
      <c r="A65" s="2">
        <v>2050</v>
      </c>
      <c r="B65" s="2">
        <f>Output!T138</f>
        <v>3.5429488806884513E-2</v>
      </c>
      <c r="C65" s="2">
        <f>Output!T168</f>
        <v>3.042765880653113E-2</v>
      </c>
      <c r="D65" s="2">
        <f>Output!T198</f>
        <v>2.6943702259378151E-2</v>
      </c>
      <c r="F65" s="2">
        <v>2050</v>
      </c>
      <c r="G65" s="2">
        <f t="shared" si="8"/>
        <v>0.59491383881555593</v>
      </c>
      <c r="H65" s="2">
        <f t="shared" si="9"/>
        <v>0.54273516944138966</v>
      </c>
      <c r="I65" s="2">
        <f t="shared" si="10"/>
        <v>0.50862202911942711</v>
      </c>
      <c r="J65" s="2">
        <f t="shared" si="11"/>
        <v>1.3276865902378334</v>
      </c>
      <c r="K65" s="2">
        <f t="shared" si="12"/>
        <v>1.214512850537492</v>
      </c>
      <c r="L65" s="2">
        <f t="shared" si="13"/>
        <v>1.1409175825018705</v>
      </c>
      <c r="M65" s="2">
        <f t="shared" si="14"/>
        <v>2.060459341660112</v>
      </c>
      <c r="N65" s="2">
        <f t="shared" si="15"/>
        <v>1.8862905316335967</v>
      </c>
      <c r="O65" s="2">
        <f t="shared" si="16"/>
        <v>1.7732131358843159</v>
      </c>
      <c r="Q65" s="2">
        <v>2050</v>
      </c>
      <c r="R65" s="2">
        <f>Output!T258</f>
        <v>3.553773179102359E-2</v>
      </c>
      <c r="S65" s="2">
        <f>Output!T288</f>
        <v>3.0945695141292234E-2</v>
      </c>
      <c r="T65" s="2">
        <f>Output!T318</f>
        <v>2.7747174569927813E-2</v>
      </c>
      <c r="Z65" s="2">
        <v>2050</v>
      </c>
      <c r="AA65" s="2">
        <f t="shared" si="17"/>
        <v>0.88076066099999994</v>
      </c>
      <c r="AB65" s="2">
        <f t="shared" si="17"/>
        <v>0.88076066099999994</v>
      </c>
      <c r="AC65" s="2">
        <f t="shared" si="17"/>
        <v>0.88076066099999994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F66-43CD-489F-BDC9-287B37326B2D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376175.223</v>
      </c>
      <c r="B2" s="2">
        <v>0.70676431278335528</v>
      </c>
      <c r="D2" s="2">
        <v>0.99254058425895819</v>
      </c>
      <c r="E2" s="2">
        <v>0.21523380912819792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12.308</v>
      </c>
      <c r="C6" s="2">
        <v>12.308</v>
      </c>
      <c r="D6" s="2">
        <v>12.308</v>
      </c>
      <c r="F6" s="2">
        <v>2024</v>
      </c>
      <c r="G6" s="2">
        <f>(B9-$B$6)*$B$2*Output!$C$98*$D$2/Output!$C$95/1000000</f>
        <v>458.97990115904344</v>
      </c>
      <c r="H6" s="2">
        <f>(C9-$B$6)*$B$2*Output!$C$98*$D$2/Output!$C$95/1000000</f>
        <v>920.02622639460378</v>
      </c>
      <c r="I6" s="2">
        <f>(D9-$B$6)*$B$2*Output!$C$98*$D$2/Output!$C$95/1000000</f>
        <v>1381.0725516301641</v>
      </c>
      <c r="K6" s="2">
        <v>2024</v>
      </c>
      <c r="L6" s="2">
        <f>(B9-$B$6)*$B$2*Output!$C$101*$E$2/Output!$C$95/1000000</f>
        <v>148.152861080874</v>
      </c>
      <c r="M6" s="2">
        <f>(C9-$B$6)*$B$2*Output!$C$101*$E$2/Output!$C$95/1000000</f>
        <v>296.97273751115495</v>
      </c>
      <c r="N6" s="2">
        <f>(D9-$B$6)*$B$2*Output!$C$101*$E$2/Output!$C$95/1000000</f>
        <v>445.79261394143583</v>
      </c>
      <c r="P6" s="2">
        <v>2024</v>
      </c>
      <c r="Q6" s="2">
        <f>($A$2-(G6*2+L6*1.204))/$A$2*100</f>
        <v>99.708557135072283</v>
      </c>
      <c r="R6" s="2">
        <f t="shared" ref="R6:S21" si="0">($A$2-(H6*2+M6*1.204))/$A$2*100</f>
        <v>99.415802133052054</v>
      </c>
      <c r="S6" s="2">
        <f t="shared" si="0"/>
        <v>99.123047131031853</v>
      </c>
      <c r="U6" s="2">
        <v>2024</v>
      </c>
      <c r="V6" s="2">
        <f>100-Q6</f>
        <v>0.29144286492771698</v>
      </c>
      <c r="W6" s="2">
        <f t="shared" ref="W6:X21" si="1">100-R6</f>
        <v>0.58419786694794595</v>
      </c>
      <c r="X6" s="2">
        <f t="shared" si="1"/>
        <v>0.8769528689681465</v>
      </c>
      <c r="Z6" s="2">
        <v>2024</v>
      </c>
      <c r="AA6" s="2">
        <f>V6/100*$A$2</f>
        <v>1096.3358470594283</v>
      </c>
      <c r="AB6" s="2">
        <f t="shared" ref="AB6:AC21" si="2">W6/100*$A$2</f>
        <v>2197.6076287526789</v>
      </c>
      <c r="AC6" s="2">
        <f t="shared" si="2"/>
        <v>3298.8794104458229</v>
      </c>
    </row>
    <row r="7" spans="1:29" x14ac:dyDescent="0.25">
      <c r="F7" s="2">
        <v>2025</v>
      </c>
      <c r="G7" s="2">
        <f>(B10-$B$6)*$B$2*Output!$C$98*$D$2/Output!$C$95/1000000</f>
        <v>917.95980231808528</v>
      </c>
      <c r="H7" s="2">
        <f>(C10-$B$6)*$B$2*Output!$C$98*$D$2/Output!$C$95/1000000</f>
        <v>1929.6435971613619</v>
      </c>
      <c r="I7" s="2">
        <f>(D10-$B$6)*$B$2*Output!$C$98*$D$2/Output!$C$95/1000000</f>
        <v>2941.327392004639</v>
      </c>
      <c r="K7" s="2">
        <v>2025</v>
      </c>
      <c r="L7" s="2">
        <f>(B10-$B$6)*$B$2*Output!$C$101*$E$2/Output!$C$95/1000000</f>
        <v>296.3057221617475</v>
      </c>
      <c r="M7" s="2">
        <f>(C10-$B$6)*$B$2*Output!$C$101*$E$2/Output!$C$95/1000000</f>
        <v>622.86435432993551</v>
      </c>
      <c r="N7" s="2">
        <f>(D10-$B$6)*$B$2*Output!$C$101*$E$2/Output!$C$95/1000000</f>
        <v>949.42298649812392</v>
      </c>
      <c r="P7" s="2">
        <v>2025</v>
      </c>
      <c r="Q7" s="2">
        <f t="shared" ref="Q7:S32" si="3">($A$2-(G7*2+L7*1.204))/$A$2*100</f>
        <v>99.417114270144552</v>
      </c>
      <c r="R7" s="2">
        <f t="shared" si="0"/>
        <v>98.774715718867014</v>
      </c>
      <c r="S7" s="2">
        <f t="shared" si="0"/>
        <v>98.132317167589463</v>
      </c>
      <c r="U7" s="2">
        <v>2025</v>
      </c>
      <c r="V7" s="2">
        <f t="shared" ref="V7:X32" si="4">100-Q7</f>
        <v>0.58288572985544818</v>
      </c>
      <c r="W7" s="2">
        <f t="shared" si="1"/>
        <v>1.2252842811329856</v>
      </c>
      <c r="X7" s="2">
        <f t="shared" si="1"/>
        <v>1.8676828324105372</v>
      </c>
      <c r="Z7" s="2">
        <v>2025</v>
      </c>
      <c r="AA7" s="2">
        <f t="shared" ref="AA7:AC32" si="5">V7/100*$A$2</f>
        <v>2192.6716941189097</v>
      </c>
      <c r="AB7" s="2">
        <f t="shared" si="2"/>
        <v>4609.2158769359557</v>
      </c>
      <c r="AC7" s="2">
        <f t="shared" si="2"/>
        <v>7025.7600597530554</v>
      </c>
    </row>
    <row r="8" spans="1:29" x14ac:dyDescent="0.25">
      <c r="F8" s="2">
        <v>2026</v>
      </c>
      <c r="G8" s="2">
        <f>(B11-$B$6)*$B$2*Output!$C$98*$D$2/Output!$C$95/1000000</f>
        <v>1376.9397034771287</v>
      </c>
      <c r="H8" s="2">
        <f>(C11-$B$6)*$B$2*Output!$C$98*$D$2/Output!$C$95/1000000</f>
        <v>3040.4757929540424</v>
      </c>
      <c r="I8" s="2">
        <f>(D11-$B$6)*$B$2*Output!$C$98*$D$2/Output!$C$95/1000000</f>
        <v>4704.0118824309529</v>
      </c>
      <c r="K8" s="2">
        <v>2026</v>
      </c>
      <c r="L8" s="2">
        <f>(B11-$B$6)*$B$2*Output!$C$101*$E$2/Output!$C$95/1000000</f>
        <v>444.45858324262144</v>
      </c>
      <c r="M8" s="2">
        <f>(C11-$B$6)*$B$2*Output!$C$101*$E$2/Output!$C$95/1000000</f>
        <v>981.42682639428006</v>
      </c>
      <c r="N8" s="2">
        <f>(D11-$B$6)*$B$2*Output!$C$101*$E$2/Output!$C$95/1000000</f>
        <v>1518.395069545938</v>
      </c>
      <c r="P8" s="2">
        <v>2026</v>
      </c>
      <c r="Q8" s="2">
        <f t="shared" si="3"/>
        <v>99.125671405216821</v>
      </c>
      <c r="R8" s="2">
        <f t="shared" si="0"/>
        <v>98.0693599575837</v>
      </c>
      <c r="S8" s="2">
        <f t="shared" si="0"/>
        <v>97.013048509950579</v>
      </c>
      <c r="U8" s="2">
        <v>2026</v>
      </c>
      <c r="V8" s="2">
        <f t="shared" si="4"/>
        <v>0.87432859478317937</v>
      </c>
      <c r="W8" s="2">
        <f t="shared" si="1"/>
        <v>1.9306400424163002</v>
      </c>
      <c r="X8" s="2">
        <f t="shared" si="1"/>
        <v>2.986951490049421</v>
      </c>
      <c r="Z8" s="2">
        <v>2026</v>
      </c>
      <c r="AA8" s="2">
        <f t="shared" si="5"/>
        <v>3289.0075411783914</v>
      </c>
      <c r="AB8" s="2">
        <f t="shared" si="2"/>
        <v>7262.5894848868111</v>
      </c>
      <c r="AC8" s="2">
        <f t="shared" si="2"/>
        <v>11236.171428595233</v>
      </c>
    </row>
    <row r="9" spans="1:29" x14ac:dyDescent="0.25">
      <c r="A9" s="2">
        <v>2024</v>
      </c>
      <c r="B9" s="2">
        <v>12.838692863565464</v>
      </c>
      <c r="C9" s="2">
        <v>13.371775018051377</v>
      </c>
      <c r="D9" s="2">
        <v>13.904857172537289</v>
      </c>
      <c r="F9" s="2">
        <v>2027</v>
      </c>
      <c r="G9" s="2">
        <f>(B12-$B$6)*$B$2*Output!$C$98*$D$2/Output!$C$95/1000000</f>
        <v>1835.9196046361719</v>
      </c>
      <c r="H9" s="2">
        <f>(C12-$B$6)*$B$2*Output!$C$98*$D$2/Output!$C$95/1000000</f>
        <v>4265.6545670477226</v>
      </c>
      <c r="I9" s="2">
        <f>(D12-$B$6)*$B$2*Output!$C$98*$D$2/Output!$C$95/1000000</f>
        <v>6695.3895294592712</v>
      </c>
      <c r="K9" s="2">
        <v>2027</v>
      </c>
      <c r="L9" s="2">
        <f>(B12-$B$6)*$B$2*Output!$C$101*$E$2/Output!$C$95/1000000</f>
        <v>592.61144432349556</v>
      </c>
      <c r="M9" s="2">
        <f>(C12-$B$6)*$B$2*Output!$C$101*$E$2/Output!$C$95/1000000</f>
        <v>1376.8989162595819</v>
      </c>
      <c r="N9" s="2">
        <f>(D12-$B$6)*$B$2*Output!$C$101*$E$2/Output!$C$95/1000000</f>
        <v>2161.1863881956683</v>
      </c>
      <c r="P9" s="2">
        <v>2027</v>
      </c>
      <c r="Q9" s="2">
        <f t="shared" si="3"/>
        <v>98.834228540289104</v>
      </c>
      <c r="R9" s="2">
        <f t="shared" si="0"/>
        <v>97.291396454021111</v>
      </c>
      <c r="S9" s="2">
        <f t="shared" si="0"/>
        <v>95.748564367753119</v>
      </c>
      <c r="U9" s="2">
        <v>2027</v>
      </c>
      <c r="V9" s="2">
        <f t="shared" si="4"/>
        <v>1.1657714597108964</v>
      </c>
      <c r="W9" s="2">
        <f t="shared" si="1"/>
        <v>2.7086035459788889</v>
      </c>
      <c r="X9" s="2">
        <f t="shared" si="1"/>
        <v>4.2514356322468814</v>
      </c>
      <c r="Z9" s="2">
        <v>2027</v>
      </c>
      <c r="AA9" s="2">
        <f t="shared" si="5"/>
        <v>4385.3433882378195</v>
      </c>
      <c r="AB9" s="2">
        <f t="shared" si="2"/>
        <v>10189.095429271993</v>
      </c>
      <c r="AC9" s="2">
        <f t="shared" si="2"/>
        <v>15992.847470306166</v>
      </c>
    </row>
    <row r="10" spans="1:29" x14ac:dyDescent="0.25">
      <c r="A10" s="2">
        <v>2025</v>
      </c>
      <c r="B10" s="2">
        <v>13.369385727130927</v>
      </c>
      <c r="C10" s="2">
        <v>14.539139280069431</v>
      </c>
      <c r="D10" s="2">
        <v>15.708892833007937</v>
      </c>
      <c r="F10" s="2">
        <v>2028</v>
      </c>
      <c r="G10" s="2">
        <f>(B13-$B$6)*$B$2*Output!$C$98*$D$2/Output!$C$95/1000000</f>
        <v>2294.8995057952143</v>
      </c>
      <c r="H10" s="2">
        <f>(C13-$B$6)*$B$2*Output!$C$98*$D$2/Output!$C$95/1000000</f>
        <v>5620.0154047946216</v>
      </c>
      <c r="I10" s="2">
        <f>(D13-$B$6)*$B$2*Output!$C$98*$D$2/Output!$C$95/1000000</f>
        <v>8945.1313037940254</v>
      </c>
      <c r="K10" s="2">
        <v>2028</v>
      </c>
      <c r="L10" s="2">
        <f>(B13-$B$6)*$B$2*Output!$C$101*$E$2/Output!$C$95/1000000</f>
        <v>740.764305404369</v>
      </c>
      <c r="M10" s="2">
        <f>(C13-$B$6)*$B$2*Output!$C$101*$E$2/Output!$C$95/1000000</f>
        <v>1814.0693294767902</v>
      </c>
      <c r="N10" s="2">
        <f>(D13-$B$6)*$B$2*Output!$C$101*$E$2/Output!$C$95/1000000</f>
        <v>2887.3743535492104</v>
      </c>
      <c r="P10" s="2">
        <v>2028</v>
      </c>
      <c r="Q10" s="2">
        <f t="shared" si="3"/>
        <v>98.542785675361372</v>
      </c>
      <c r="R10" s="2">
        <f t="shared" si="0"/>
        <v>96.431404977919215</v>
      </c>
      <c r="S10" s="2">
        <f t="shared" si="0"/>
        <v>94.320024280477043</v>
      </c>
      <c r="U10" s="2">
        <v>2028</v>
      </c>
      <c r="V10" s="2">
        <f t="shared" si="4"/>
        <v>1.4572143246386275</v>
      </c>
      <c r="W10" s="2">
        <f t="shared" si="1"/>
        <v>3.5685950220807854</v>
      </c>
      <c r="X10" s="2">
        <f t="shared" si="1"/>
        <v>5.6799757195229574</v>
      </c>
      <c r="Z10" s="2">
        <v>2028</v>
      </c>
      <c r="AA10" s="2">
        <f t="shared" si="5"/>
        <v>5481.6792352973007</v>
      </c>
      <c r="AB10" s="2">
        <f t="shared" si="2"/>
        <v>13424.170282279292</v>
      </c>
      <c r="AC10" s="2">
        <f t="shared" si="2"/>
        <v>21366.66132926134</v>
      </c>
    </row>
    <row r="11" spans="1:29" x14ac:dyDescent="0.25">
      <c r="A11" s="2">
        <v>2026</v>
      </c>
      <c r="B11" s="2">
        <v>13.900078590696392</v>
      </c>
      <c r="C11" s="2">
        <v>15.823532599770932</v>
      </c>
      <c r="D11" s="2">
        <v>17.746986608845468</v>
      </c>
      <c r="F11" s="2">
        <v>2029</v>
      </c>
      <c r="G11" s="2">
        <f>(B14-$B$6)*$B$2*Output!$C$98*$D$2/Output!$C$95/1000000</f>
        <v>2753.8794069542573</v>
      </c>
      <c r="H11" s="2">
        <f>(C14-$B$6)*$B$2*Output!$C$98*$D$2/Output!$C$95/1000000</f>
        <v>7120.3185682119447</v>
      </c>
      <c r="I11" s="2">
        <f>(D14-$B$6)*$B$2*Output!$C$98*$D$2/Output!$C$95/1000000</f>
        <v>11486.757729469628</v>
      </c>
      <c r="K11" s="2">
        <v>2029</v>
      </c>
      <c r="L11" s="2">
        <f>(B14-$B$6)*$B$2*Output!$C$101*$E$2/Output!$C$95/1000000</f>
        <v>888.91716648524289</v>
      </c>
      <c r="M11" s="2">
        <f>(C14-$B$6)*$B$2*Output!$C$101*$E$2/Output!$C$95/1000000</f>
        <v>2298.3480649675212</v>
      </c>
      <c r="N11" s="2">
        <f>(D14-$B$6)*$B$2*Output!$C$101*$E$2/Output!$C$95/1000000</f>
        <v>3707.7789634497999</v>
      </c>
      <c r="P11" s="2">
        <v>2029</v>
      </c>
      <c r="Q11" s="2">
        <f t="shared" si="3"/>
        <v>98.251342810433655</v>
      </c>
      <c r="R11" s="2">
        <f t="shared" si="0"/>
        <v>95.478743105139401</v>
      </c>
      <c r="S11" s="2">
        <f t="shared" si="0"/>
        <v>92.706143399845118</v>
      </c>
      <c r="U11" s="2">
        <v>2029</v>
      </c>
      <c r="V11" s="2">
        <f t="shared" si="4"/>
        <v>1.7486571895663445</v>
      </c>
      <c r="W11" s="2">
        <f t="shared" si="1"/>
        <v>4.5212568948605991</v>
      </c>
      <c r="X11" s="2">
        <f t="shared" si="1"/>
        <v>7.2938566001548821</v>
      </c>
      <c r="Z11" s="2">
        <v>2029</v>
      </c>
      <c r="AA11" s="2">
        <f t="shared" si="5"/>
        <v>6578.0150823567292</v>
      </c>
      <c r="AB11" s="2">
        <f t="shared" si="2"/>
        <v>17007.848206644736</v>
      </c>
      <c r="AC11" s="2">
        <f t="shared" si="2"/>
        <v>27437.68133093285</v>
      </c>
    </row>
    <row r="12" spans="1:29" x14ac:dyDescent="0.25">
      <c r="A12" s="2">
        <v>2027</v>
      </c>
      <c r="B12" s="2">
        <v>14.430771454261857</v>
      </c>
      <c r="C12" s="2">
        <v>17.240138491143284</v>
      </c>
      <c r="D12" s="2">
        <v>20.04950552802471</v>
      </c>
      <c r="F12" s="2">
        <v>2030</v>
      </c>
      <c r="G12" s="2">
        <f>(B15-$B$6)*$B$2*Output!$C$98*$D$2/Output!$C$95/1000000</f>
        <v>3212.8593081132994</v>
      </c>
      <c r="H12" s="2">
        <f>(C15-$B$6)*$B$2*Output!$C$98*$D$2/Output!$C$95/1000000</f>
        <v>8785.4988192044402</v>
      </c>
      <c r="I12" s="2">
        <f>(D15-$B$6)*$B$2*Output!$C$98*$D$2/Output!$C$95/1000000</f>
        <v>14358.138330295576</v>
      </c>
      <c r="K12" s="2">
        <v>2030</v>
      </c>
      <c r="L12" s="2">
        <f>(B15-$B$6)*$B$2*Output!$C$101*$E$2/Output!$C$95/1000000</f>
        <v>1037.0700275661166</v>
      </c>
      <c r="M12" s="2">
        <f>(C15-$B$6)*$B$2*Output!$C$101*$E$2/Output!$C$95/1000000</f>
        <v>2835.8470224968628</v>
      </c>
      <c r="N12" s="2">
        <f>(D15-$B$6)*$B$2*Output!$C$101*$E$2/Output!$C$95/1000000</f>
        <v>4634.6240174276081</v>
      </c>
      <c r="P12" s="2">
        <v>2030</v>
      </c>
      <c r="Q12" s="2">
        <f t="shared" si="3"/>
        <v>97.959899945505924</v>
      </c>
      <c r="R12" s="2">
        <f t="shared" si="0"/>
        <v>94.421387648517424</v>
      </c>
      <c r="S12" s="2">
        <f t="shared" si="0"/>
        <v>90.882875351528938</v>
      </c>
      <c r="U12" s="2">
        <v>2030</v>
      </c>
      <c r="V12" s="2">
        <f t="shared" si="4"/>
        <v>2.0401000544940757</v>
      </c>
      <c r="W12" s="2">
        <f t="shared" si="1"/>
        <v>5.5786123514825761</v>
      </c>
      <c r="X12" s="2">
        <f t="shared" si="1"/>
        <v>9.1171246484710622</v>
      </c>
      <c r="Z12" s="2">
        <v>2030</v>
      </c>
      <c r="AA12" s="2">
        <f t="shared" si="5"/>
        <v>7674.3509294162113</v>
      </c>
      <c r="AB12" s="2">
        <f t="shared" si="2"/>
        <v>20985.357453495122</v>
      </c>
      <c r="AC12" s="2">
        <f t="shared" si="2"/>
        <v>34296.363977573979</v>
      </c>
    </row>
    <row r="13" spans="1:29" x14ac:dyDescent="0.25">
      <c r="A13" s="2">
        <v>2028</v>
      </c>
      <c r="B13" s="2">
        <v>14.961464317827319</v>
      </c>
      <c r="C13" s="2">
        <v>18.806110398561874</v>
      </c>
      <c r="D13" s="2">
        <v>22.650756479296426</v>
      </c>
      <c r="F13" s="2">
        <v>2031</v>
      </c>
      <c r="G13" s="2">
        <f>(B16-$B$6)*$B$2*Output!$C$98*$D$2/Output!$C$95/1000000</f>
        <v>3671.8392092723439</v>
      </c>
      <c r="H13" s="2">
        <f>(C16-$B$6)*$B$2*Output!$C$98*$D$2/Output!$C$95/1000000</f>
        <v>9627.8872720058662</v>
      </c>
      <c r="I13" s="2">
        <f>(D16-$B$6)*$B$2*Output!$C$98*$D$2/Output!$C$95/1000000</f>
        <v>15583.935334739388</v>
      </c>
      <c r="K13" s="2">
        <v>2031</v>
      </c>
      <c r="L13" s="2">
        <f>(B16-$B$6)*$B$2*Output!$C$101*$E$2/Output!$C$95/1000000</f>
        <v>1185.2228886469911</v>
      </c>
      <c r="M13" s="2">
        <f>(C16-$B$6)*$B$2*Output!$C$101*$E$2/Output!$C$95/1000000</f>
        <v>3107.7592764079041</v>
      </c>
      <c r="N13" s="2">
        <f>(D16-$B$6)*$B$2*Output!$C$101*$E$2/Output!$C$95/1000000</f>
        <v>5030.2956641688152</v>
      </c>
      <c r="P13" s="2">
        <v>2031</v>
      </c>
      <c r="Q13" s="2">
        <f t="shared" si="3"/>
        <v>97.668457080578193</v>
      </c>
      <c r="R13" s="2">
        <f t="shared" si="0"/>
        <v>93.886488182448204</v>
      </c>
      <c r="S13" s="2">
        <f t="shared" si="0"/>
        <v>90.104519284318201</v>
      </c>
      <c r="U13" s="2">
        <v>2031</v>
      </c>
      <c r="V13" s="2">
        <f t="shared" si="4"/>
        <v>2.3315429194218069</v>
      </c>
      <c r="W13" s="2">
        <f t="shared" si="1"/>
        <v>6.113511817551796</v>
      </c>
      <c r="X13" s="2">
        <f t="shared" si="1"/>
        <v>9.8954807156817992</v>
      </c>
      <c r="Z13" s="2">
        <v>2031</v>
      </c>
      <c r="AA13" s="2">
        <f t="shared" si="5"/>
        <v>8770.6867764756935</v>
      </c>
      <c r="AB13" s="2">
        <f t="shared" si="2"/>
        <v>22997.516712806821</v>
      </c>
      <c r="AC13" s="2">
        <f t="shared" si="2"/>
        <v>37224.346649138002</v>
      </c>
    </row>
    <row r="14" spans="1:29" x14ac:dyDescent="0.25">
      <c r="A14" s="2">
        <v>2029</v>
      </c>
      <c r="B14" s="2">
        <v>15.492157181392784</v>
      </c>
      <c r="C14" s="2">
        <v>20.540827278319902</v>
      </c>
      <c r="D14" s="2">
        <v>25.589497375247021</v>
      </c>
      <c r="F14" s="2">
        <v>2032</v>
      </c>
      <c r="G14" s="2">
        <f>(B17-$B$6)*$B$2*Output!$C$98*$D$2/Output!$C$95/1000000</f>
        <v>4130.8191104313864</v>
      </c>
      <c r="H14" s="2">
        <f>(C17-$B$6)*$B$2*Output!$C$98*$D$2/Output!$C$95/1000000</f>
        <v>10500.323747245187</v>
      </c>
      <c r="I14" s="2">
        <f>(D17-$B$6)*$B$2*Output!$C$98*$D$2/Output!$C$95/1000000</f>
        <v>16869.82838405899</v>
      </c>
      <c r="K14" s="2">
        <v>2032</v>
      </c>
      <c r="L14" s="2">
        <f>(B17-$B$6)*$B$2*Output!$C$101*$E$2/Output!$C$95/1000000</f>
        <v>1333.3757497278646</v>
      </c>
      <c r="M14" s="2">
        <f>(C17-$B$6)*$B$2*Output!$C$101*$E$2/Output!$C$95/1000000</f>
        <v>3389.370648913799</v>
      </c>
      <c r="N14" s="2">
        <f>(D17-$B$6)*$B$2*Output!$C$101*$E$2/Output!$C$95/1000000</f>
        <v>5445.365548099735</v>
      </c>
      <c r="P14" s="2">
        <v>2032</v>
      </c>
      <c r="Q14" s="2">
        <f t="shared" si="3"/>
        <v>97.377014215650476</v>
      </c>
      <c r="R14" s="2">
        <f t="shared" si="0"/>
        <v>93.3325088357075</v>
      </c>
      <c r="S14" s="2">
        <f t="shared" si="0"/>
        <v>89.288003455764525</v>
      </c>
      <c r="U14" s="2">
        <v>2032</v>
      </c>
      <c r="V14" s="2">
        <f t="shared" si="4"/>
        <v>2.6229857843495239</v>
      </c>
      <c r="W14" s="2">
        <f t="shared" si="1"/>
        <v>6.6674911642924997</v>
      </c>
      <c r="X14" s="2">
        <f t="shared" si="1"/>
        <v>10.711996544235475</v>
      </c>
      <c r="Z14" s="2">
        <v>2032</v>
      </c>
      <c r="AA14" s="2">
        <f t="shared" si="5"/>
        <v>9867.0226235351201</v>
      </c>
      <c r="AB14" s="2">
        <f t="shared" si="2"/>
        <v>25081.449755782607</v>
      </c>
      <c r="AC14" s="2">
        <f t="shared" si="2"/>
        <v>40295.876888030092</v>
      </c>
    </row>
    <row r="15" spans="1:29" x14ac:dyDescent="0.25">
      <c r="A15" s="2">
        <v>2030</v>
      </c>
      <c r="B15" s="2">
        <v>16.022850044958247</v>
      </c>
      <c r="C15" s="2">
        <v>22.466182339664194</v>
      </c>
      <c r="D15" s="2">
        <v>28.909514634370137</v>
      </c>
      <c r="F15" s="2">
        <v>2033</v>
      </c>
      <c r="G15" s="2">
        <f>(B18-$B$6)*$B$2*Output!$C$98*$D$2/Output!$C$95/1000000</f>
        <v>4589.7990115904313</v>
      </c>
      <c r="H15" s="2">
        <f>(C18-$B$6)*$B$2*Output!$C$98*$D$2/Output!$C$95/1000000</f>
        <v>11404.281382234962</v>
      </c>
      <c r="I15" s="2">
        <f>(D18-$B$6)*$B$2*Output!$C$98*$D$2/Output!$C$95/1000000</f>
        <v>18218.763752879491</v>
      </c>
      <c r="K15" s="2">
        <v>2033</v>
      </c>
      <c r="L15" s="2">
        <f>(B18-$B$6)*$B$2*Output!$C$101*$E$2/Output!$C$95/1000000</f>
        <v>1481.5286108087389</v>
      </c>
      <c r="M15" s="2">
        <f>(C18-$B$6)*$B$2*Output!$C$101*$E$2/Output!$C$95/1000000</f>
        <v>3681.1566499596897</v>
      </c>
      <c r="N15" s="2">
        <f>(D18-$B$6)*$B$2*Output!$C$101*$E$2/Output!$C$95/1000000</f>
        <v>5880.7846891106401</v>
      </c>
      <c r="P15" s="2">
        <v>2033</v>
      </c>
      <c r="Q15" s="2">
        <f t="shared" si="3"/>
        <v>97.085571350722759</v>
      </c>
      <c r="R15" s="2">
        <f t="shared" si="0"/>
        <v>92.758514196183157</v>
      </c>
      <c r="S15" s="2">
        <f t="shared" si="0"/>
        <v>88.43145704164354</v>
      </c>
      <c r="U15" s="2">
        <v>2033</v>
      </c>
      <c r="V15" s="2">
        <f t="shared" si="4"/>
        <v>2.9144286492772409</v>
      </c>
      <c r="W15" s="2">
        <f t="shared" si="1"/>
        <v>7.2414858038168433</v>
      </c>
      <c r="X15" s="2">
        <f t="shared" si="1"/>
        <v>11.56854295835646</v>
      </c>
      <c r="Z15" s="2">
        <v>2033</v>
      </c>
      <c r="AA15" s="2">
        <f t="shared" si="5"/>
        <v>10963.358470594549</v>
      </c>
      <c r="AB15" s="2">
        <f t="shared" si="2"/>
        <v>27240.675371021356</v>
      </c>
      <c r="AC15" s="2">
        <f t="shared" si="2"/>
        <v>43517.992271448209</v>
      </c>
    </row>
    <row r="16" spans="1:29" x14ac:dyDescent="0.25">
      <c r="A16" s="2">
        <v>2031</v>
      </c>
      <c r="B16" s="2">
        <v>16.553542908523713</v>
      </c>
      <c r="C16" s="2">
        <v>23.440189129771461</v>
      </c>
      <c r="D16" s="2">
        <v>30.326835351019206</v>
      </c>
      <c r="F16" s="2">
        <v>2034</v>
      </c>
      <c r="G16" s="2">
        <f>(B19-$B$6)*$B$2*Output!$C$98*$D$2/Output!$C$95/1000000</f>
        <v>5048.7789127494761</v>
      </c>
      <c r="H16" s="2">
        <f>(C19-$B$6)*$B$2*Output!$C$98*$D$2/Output!$C$95/1000000</f>
        <v>12341.305536462951</v>
      </c>
      <c r="I16" s="2">
        <f>(D19-$B$6)*$B$2*Output!$C$98*$D$2/Output!$C$95/1000000</f>
        <v>19633.832160176429</v>
      </c>
      <c r="K16" s="2">
        <v>2034</v>
      </c>
      <c r="L16" s="2">
        <f>(B19-$B$6)*$B$2*Output!$C$101*$E$2/Output!$C$95/1000000</f>
        <v>1629.6814718896135</v>
      </c>
      <c r="M16" s="2">
        <f>(C19-$B$6)*$B$2*Output!$C$101*$E$2/Output!$C$95/1000000</f>
        <v>3983.6161018881921</v>
      </c>
      <c r="N16" s="2">
        <f>(D19-$B$6)*$B$2*Output!$C$101*$E$2/Output!$C$95/1000000</f>
        <v>6337.5507318867731</v>
      </c>
      <c r="P16" s="2">
        <v>2034</v>
      </c>
      <c r="Q16" s="2">
        <f t="shared" si="3"/>
        <v>96.794128485795014</v>
      </c>
      <c r="R16" s="2">
        <f t="shared" si="0"/>
        <v>92.163522992156416</v>
      </c>
      <c r="S16" s="2">
        <f t="shared" si="0"/>
        <v>87.532917498517833</v>
      </c>
      <c r="U16" s="2">
        <v>2034</v>
      </c>
      <c r="V16" s="2">
        <f t="shared" si="4"/>
        <v>3.2058715142049863</v>
      </c>
      <c r="W16" s="2">
        <f t="shared" si="1"/>
        <v>7.8364770078435839</v>
      </c>
      <c r="X16" s="2">
        <f t="shared" si="1"/>
        <v>12.467082501482167</v>
      </c>
      <c r="Z16" s="2">
        <v>2034</v>
      </c>
      <c r="AA16" s="2">
        <f t="shared" si="5"/>
        <v>12059.694317654083</v>
      </c>
      <c r="AB16" s="2">
        <f t="shared" si="2"/>
        <v>29478.88485959933</v>
      </c>
      <c r="AC16" s="2">
        <f t="shared" si="2"/>
        <v>46898.07540154452</v>
      </c>
    </row>
    <row r="17" spans="1:29" x14ac:dyDescent="0.25">
      <c r="A17" s="2">
        <v>2032</v>
      </c>
      <c r="B17" s="2">
        <v>17.084235772089176</v>
      </c>
      <c r="C17" s="2">
        <v>24.448938772521679</v>
      </c>
      <c r="D17" s="2">
        <v>31.813641772954185</v>
      </c>
      <c r="F17" s="2">
        <v>2035</v>
      </c>
      <c r="G17" s="2">
        <f>(B20-$B$6)*$B$2*Output!$C$98*$D$2/Output!$C$95/1000000</f>
        <v>5507.758813908521</v>
      </c>
      <c r="H17" s="2">
        <f>(C20-$B$6)*$B$2*Output!$C$98*$D$2/Output!$C$95/1000000</f>
        <v>13313.017332363641</v>
      </c>
      <c r="I17" s="2">
        <f>(D20-$B$6)*$B$2*Output!$C$98*$D$2/Output!$C$95/1000000</f>
        <v>21118.275850818773</v>
      </c>
      <c r="K17" s="2">
        <v>2035</v>
      </c>
      <c r="L17" s="2">
        <f>(B20-$B$6)*$B$2*Output!$C$101*$E$2/Output!$C$95/1000000</f>
        <v>1777.8343329704878</v>
      </c>
      <c r="M17" s="2">
        <f>(C20-$B$6)*$B$2*Output!$C$101*$E$2/Output!$C$95/1000000</f>
        <v>4297.2722823553122</v>
      </c>
      <c r="N17" s="2">
        <f>(D20-$B$6)*$B$2*Output!$C$101*$E$2/Output!$C$95/1000000</f>
        <v>6816.7102317401395</v>
      </c>
      <c r="P17" s="2">
        <v>2035</v>
      </c>
      <c r="Q17" s="2">
        <f t="shared" si="3"/>
        <v>96.502685620867297</v>
      </c>
      <c r="R17" s="2">
        <f t="shared" si="0"/>
        <v>91.546505843984548</v>
      </c>
      <c r="S17" s="2">
        <f t="shared" si="0"/>
        <v>86.590326067101799</v>
      </c>
      <c r="U17" s="2">
        <v>2035</v>
      </c>
      <c r="V17" s="2">
        <f t="shared" si="4"/>
        <v>3.4973143791327033</v>
      </c>
      <c r="W17" s="2">
        <f t="shared" si="1"/>
        <v>8.4534941560154522</v>
      </c>
      <c r="X17" s="2">
        <f t="shared" si="1"/>
        <v>13.409673932898201</v>
      </c>
      <c r="Z17" s="2">
        <v>2035</v>
      </c>
      <c r="AA17" s="2">
        <f t="shared" si="5"/>
        <v>13156.030164713511</v>
      </c>
      <c r="AB17" s="2">
        <f t="shared" si="2"/>
        <v>31799.950492683096</v>
      </c>
      <c r="AC17" s="2">
        <f t="shared" si="2"/>
        <v>50443.870820652672</v>
      </c>
    </row>
    <row r="18" spans="1:29" x14ac:dyDescent="0.25">
      <c r="A18" s="2">
        <v>2033</v>
      </c>
      <c r="B18" s="2">
        <v>17.614928635654643</v>
      </c>
      <c r="C18" s="2">
        <v>25.494134574436231</v>
      </c>
      <c r="D18" s="2">
        <v>33.373340513217819</v>
      </c>
      <c r="F18" s="2">
        <v>2036</v>
      </c>
      <c r="G18" s="2">
        <f>(B21-$B$6)*$B$2*Output!$C$98*$D$2/Output!$C$95/1000000</f>
        <v>5966.7387150675677</v>
      </c>
      <c r="H18" s="2">
        <f>(C21-$B$6)*$B$2*Output!$C$98*$D$2/Output!$C$95/1000000</f>
        <v>14321.117369679931</v>
      </c>
      <c r="I18" s="2">
        <f>(D21-$B$6)*$B$2*Output!$C$98*$D$2/Output!$C$95/1000000</f>
        <v>22675.496024292304</v>
      </c>
      <c r="K18" s="2">
        <v>2036</v>
      </c>
      <c r="L18" s="2">
        <f>(B21-$B$6)*$B$2*Output!$C$101*$E$2/Output!$C$95/1000000</f>
        <v>1925.9871940513626</v>
      </c>
      <c r="M18" s="2">
        <f>(C21-$B$6)*$B$2*Output!$C$101*$E$2/Output!$C$95/1000000</f>
        <v>4622.6741232790409</v>
      </c>
      <c r="N18" s="2">
        <f>(D21-$B$6)*$B$2*Output!$C$101*$E$2/Output!$C$95/1000000</f>
        <v>7319.3610525067252</v>
      </c>
      <c r="P18" s="2">
        <v>2036</v>
      </c>
      <c r="Q18" s="2">
        <f t="shared" si="3"/>
        <v>96.211242755939566</v>
      </c>
      <c r="R18" s="2">
        <f t="shared" si="0"/>
        <v>90.906382905556811</v>
      </c>
      <c r="S18" s="2">
        <f t="shared" si="0"/>
        <v>85.601523055174027</v>
      </c>
      <c r="U18" s="2">
        <v>2036</v>
      </c>
      <c r="V18" s="2">
        <f t="shared" si="4"/>
        <v>3.7887572440604345</v>
      </c>
      <c r="W18" s="2">
        <f t="shared" si="1"/>
        <v>9.0936170944431893</v>
      </c>
      <c r="X18" s="2">
        <f t="shared" si="1"/>
        <v>14.398476944825973</v>
      </c>
      <c r="Z18" s="2">
        <v>2036</v>
      </c>
      <c r="AA18" s="2">
        <f t="shared" si="5"/>
        <v>14252.366011772994</v>
      </c>
      <c r="AB18" s="2">
        <f t="shared" si="2"/>
        <v>34207.93438378779</v>
      </c>
      <c r="AC18" s="2">
        <f t="shared" si="2"/>
        <v>54163.502755802685</v>
      </c>
    </row>
    <row r="19" spans="1:29" x14ac:dyDescent="0.25">
      <c r="A19" s="2">
        <v>2034</v>
      </c>
      <c r="B19" s="2">
        <v>18.145621499220109</v>
      </c>
      <c r="C19" s="2">
        <v>26.577563348510036</v>
      </c>
      <c r="D19" s="2">
        <v>35.009505197799967</v>
      </c>
      <c r="F19" s="2">
        <v>2037</v>
      </c>
      <c r="G19" s="2">
        <f>(B22-$B$6)*$B$2*Output!$C$98*$D$2/Output!$C$95/1000000</f>
        <v>6425.7186162266107</v>
      </c>
      <c r="H19" s="2">
        <f>(C22-$B$6)*$B$2*Output!$C$98*$D$2/Output!$C$95/1000000</f>
        <v>15367.389621925484</v>
      </c>
      <c r="I19" s="2">
        <f>(D22-$B$6)*$B$2*Output!$C$98*$D$2/Output!$C$95/1000000</f>
        <v>24309.060627624374</v>
      </c>
      <c r="K19" s="2">
        <v>2037</v>
      </c>
      <c r="L19" s="2">
        <f>(B22-$B$6)*$B$2*Output!$C$101*$E$2/Output!$C$95/1000000</f>
        <v>2074.1400551322367</v>
      </c>
      <c r="M19" s="2">
        <f>(C22-$B$6)*$B$2*Output!$C$101*$E$2/Output!$C$95/1000000</f>
        <v>4960.3974685677395</v>
      </c>
      <c r="N19" s="2">
        <f>(D22-$B$6)*$B$2*Output!$C$101*$E$2/Output!$C$95/1000000</f>
        <v>7846.6548820032503</v>
      </c>
      <c r="P19" s="2">
        <v>2037</v>
      </c>
      <c r="Q19" s="2">
        <f t="shared" si="3"/>
        <v>95.919799891011849</v>
      </c>
      <c r="R19" s="2">
        <f t="shared" si="0"/>
        <v>90.242021390120499</v>
      </c>
      <c r="S19" s="2">
        <f t="shared" si="0"/>
        <v>84.564242889229121</v>
      </c>
      <c r="U19" s="2">
        <v>2037</v>
      </c>
      <c r="V19" s="2">
        <f t="shared" si="4"/>
        <v>4.0802001089881514</v>
      </c>
      <c r="W19" s="2">
        <f t="shared" si="1"/>
        <v>9.7579786098795012</v>
      </c>
      <c r="X19" s="2">
        <f t="shared" si="1"/>
        <v>15.435757110770879</v>
      </c>
      <c r="Z19" s="2">
        <v>2037</v>
      </c>
      <c r="AA19" s="2">
        <f t="shared" si="5"/>
        <v>15348.701858832423</v>
      </c>
      <c r="AB19" s="2">
        <f t="shared" si="2"/>
        <v>36707.097796006514</v>
      </c>
      <c r="AC19" s="2">
        <f t="shared" si="2"/>
        <v>58065.493733180709</v>
      </c>
    </row>
    <row r="20" spans="1:29" x14ac:dyDescent="0.25">
      <c r="A20" s="2">
        <v>2035</v>
      </c>
      <c r="B20" s="2">
        <v>18.676314362785575</v>
      </c>
      <c r="C20" s="2">
        <v>27.701099508208209</v>
      </c>
      <c r="D20" s="2">
        <v>36.72588465363085</v>
      </c>
      <c r="F20" s="2">
        <v>2038</v>
      </c>
      <c r="G20" s="2">
        <f>(B23-$B$6)*$B$2*Output!$C$98*$D$2/Output!$C$95/1000000</f>
        <v>6884.6985173856528</v>
      </c>
      <c r="H20" s="2">
        <f>(C23-$B$6)*$B$2*Output!$C$98*$D$2/Output!$C$95/1000000</f>
        <v>16453.705523875458</v>
      </c>
      <c r="I20" s="2">
        <f>(D23-$B$6)*$B$2*Output!$C$98*$D$2/Output!$C$95/1000000</f>
        <v>26022.712530365279</v>
      </c>
      <c r="K20" s="2">
        <v>2038</v>
      </c>
      <c r="L20" s="2">
        <f>(B23-$B$6)*$B$2*Output!$C$101*$E$2/Output!$C$95/1000000</f>
        <v>2222.2929162131099</v>
      </c>
      <c r="M20" s="2">
        <f>(C23-$B$6)*$B$2*Output!$C$101*$E$2/Output!$C$95/1000000</f>
        <v>5311.0463935100352</v>
      </c>
      <c r="N20" s="2">
        <f>(D23-$B$6)*$B$2*Output!$C$101*$E$2/Output!$C$95/1000000</f>
        <v>8399.7998708069626</v>
      </c>
      <c r="P20" s="2">
        <v>2038</v>
      </c>
      <c r="Q20" s="2">
        <f t="shared" si="3"/>
        <v>95.628357026084117</v>
      </c>
      <c r="R20" s="2">
        <f t="shared" si="0"/>
        <v>89.55223297480785</v>
      </c>
      <c r="S20" s="2">
        <f t="shared" si="0"/>
        <v>83.476108923531584</v>
      </c>
      <c r="U20" s="2">
        <v>2038</v>
      </c>
      <c r="V20" s="2">
        <f t="shared" si="4"/>
        <v>4.3716429739158826</v>
      </c>
      <c r="W20" s="2">
        <f t="shared" si="1"/>
        <v>10.44776702519215</v>
      </c>
      <c r="X20" s="2">
        <f t="shared" si="1"/>
        <v>16.523891076468416</v>
      </c>
      <c r="Z20" s="2">
        <v>2038</v>
      </c>
      <c r="AA20" s="2">
        <f t="shared" si="5"/>
        <v>16445.037705891904</v>
      </c>
      <c r="AB20" s="2">
        <f t="shared" si="2"/>
        <v>39301.910905537035</v>
      </c>
      <c r="AC20" s="2">
        <f t="shared" si="2"/>
        <v>62158.784105182167</v>
      </c>
    </row>
    <row r="21" spans="1:29" x14ac:dyDescent="0.25">
      <c r="A21" s="2">
        <v>2036</v>
      </c>
      <c r="B21" s="2">
        <v>19.207007226351042</v>
      </c>
      <c r="C21" s="2">
        <v>28.866709362175321</v>
      </c>
      <c r="D21" s="2">
        <v>38.526411497999618</v>
      </c>
      <c r="F21" s="2">
        <v>2039</v>
      </c>
      <c r="G21" s="2">
        <f>(B24-$B$6)*$B$2*Output!$C$98*$D$2/Output!$C$95/1000000</f>
        <v>7343.6784185446977</v>
      </c>
      <c r="H21" s="2">
        <f>(C24-$B$6)*$B$2*Output!$C$98*$D$2/Output!$C$95/1000000</f>
        <v>17582.028259450941</v>
      </c>
      <c r="I21" s="2">
        <f>(D24-$B$6)*$B$2*Output!$C$98*$D$2/Output!$C$95/1000000</f>
        <v>27820.378100357178</v>
      </c>
      <c r="K21" s="2">
        <v>2039</v>
      </c>
      <c r="L21" s="2">
        <f>(B24-$B$6)*$B$2*Output!$C$101*$E$2/Output!$C$95/1000000</f>
        <v>2370.445777293985</v>
      </c>
      <c r="M21" s="2">
        <f>(C24-$B$6)*$B$2*Output!$C$101*$E$2/Output!$C$95/1000000</f>
        <v>5675.2545888492468</v>
      </c>
      <c r="N21" s="2">
        <f>(D24-$B$6)*$B$2*Output!$C$101*$E$2/Output!$C$95/1000000</f>
        <v>8980.0634004045132</v>
      </c>
      <c r="P21" s="2">
        <v>2039</v>
      </c>
      <c r="Q21" s="2">
        <f t="shared" si="3"/>
        <v>95.336914161156386</v>
      </c>
      <c r="R21" s="2">
        <f t="shared" si="0"/>
        <v>88.835771077916959</v>
      </c>
      <c r="S21" s="2">
        <f t="shared" si="0"/>
        <v>82.334627994677533</v>
      </c>
      <c r="U21" s="2">
        <v>2039</v>
      </c>
      <c r="V21" s="2">
        <f t="shared" si="4"/>
        <v>4.6630858388436138</v>
      </c>
      <c r="W21" s="2">
        <f t="shared" si="1"/>
        <v>11.164228922083041</v>
      </c>
      <c r="X21" s="2">
        <f t="shared" si="1"/>
        <v>17.665372005322467</v>
      </c>
      <c r="Z21" s="2">
        <v>2039</v>
      </c>
      <c r="AA21" s="2">
        <f t="shared" si="5"/>
        <v>17541.373552951387</v>
      </c>
      <c r="AB21" s="2">
        <f t="shared" si="2"/>
        <v>41997.063043876369</v>
      </c>
      <c r="AC21" s="2">
        <f t="shared" si="2"/>
        <v>66452.752534801359</v>
      </c>
    </row>
    <row r="22" spans="1:29" x14ac:dyDescent="0.25">
      <c r="A22" s="2">
        <v>2037</v>
      </c>
      <c r="B22" s="2">
        <v>19.737700089916508</v>
      </c>
      <c r="C22" s="2">
        <v>30.076455619497555</v>
      </c>
      <c r="D22" s="2">
        <v>40.415211149078623</v>
      </c>
      <c r="F22" s="2">
        <v>2040</v>
      </c>
      <c r="G22" s="2">
        <f>(B25-$B$6)*$B$2*Output!$C$98*$D$2/Output!$C$95/1000000</f>
        <v>7802.6583197037426</v>
      </c>
      <c r="H22" s="2">
        <f>(C25-$B$6)*$B$2*Output!$C$98*$D$2/Output!$C$95/1000000</f>
        <v>18754.417259821588</v>
      </c>
      <c r="I22" s="2">
        <f>(D25-$B$6)*$B$2*Output!$C$98*$D$2/Output!$C$95/1000000</f>
        <v>29706.17619993944</v>
      </c>
      <c r="K22" s="2">
        <v>2040</v>
      </c>
      <c r="L22" s="2">
        <f>(B25-$B$6)*$B$2*Output!$C$101*$E$2/Output!$C$95/1000000</f>
        <v>2518.59863837486</v>
      </c>
      <c r="M22" s="2">
        <f>(C25-$B$6)*$B$2*Output!$C$101*$E$2/Output!$C$95/1000000</f>
        <v>6053.6868127136004</v>
      </c>
      <c r="N22" s="2">
        <f>(D25-$B$6)*$B$2*Output!$C$101*$E$2/Output!$C$95/1000000</f>
        <v>9588.7749870523439</v>
      </c>
      <c r="P22" s="2">
        <v>2040</v>
      </c>
      <c r="Q22" s="2">
        <f t="shared" si="3"/>
        <v>95.045471296228669</v>
      </c>
      <c r="R22" s="2">
        <f t="shared" si="3"/>
        <v>88.091328002708366</v>
      </c>
      <c r="S22" s="2">
        <f t="shared" si="3"/>
        <v>81.137184709188062</v>
      </c>
      <c r="U22" s="2">
        <v>2040</v>
      </c>
      <c r="V22" s="2">
        <f t="shared" si="4"/>
        <v>4.9545287037713308</v>
      </c>
      <c r="W22" s="2">
        <f t="shared" si="4"/>
        <v>11.908671997291634</v>
      </c>
      <c r="X22" s="2">
        <f t="shared" si="4"/>
        <v>18.862815290811938</v>
      </c>
      <c r="Z22" s="2">
        <v>2040</v>
      </c>
      <c r="AA22" s="2">
        <f t="shared" si="5"/>
        <v>18637.709400010812</v>
      </c>
      <c r="AB22" s="2">
        <f t="shared" si="5"/>
        <v>44797.47344215036</v>
      </c>
      <c r="AC22" s="2">
        <f t="shared" si="5"/>
        <v>70957.237484289901</v>
      </c>
    </row>
    <row r="23" spans="1:29" x14ac:dyDescent="0.25">
      <c r="A23" s="2">
        <v>2038</v>
      </c>
      <c r="B23" s="2">
        <v>20.268392953481971</v>
      </c>
      <c r="C23" s="2">
        <v>31.332502115840253</v>
      </c>
      <c r="D23" s="2">
        <v>42.396611278198542</v>
      </c>
      <c r="F23" s="2">
        <v>2041</v>
      </c>
      <c r="G23" s="2">
        <f>(B26-$B$6)*$B$2*Output!$C$98*$D$2/Output!$C$95/1000000</f>
        <v>8261.6382208627874</v>
      </c>
      <c r="H23" s="2">
        <f>(C26-$B$6)*$B$2*Output!$C$98*$D$2/Output!$C$95/1000000</f>
        <v>19547.53759759718</v>
      </c>
      <c r="I23" s="2">
        <f>(D26-$B$6)*$B$2*Output!$C$98*$D$2/Output!$C$95/1000000</f>
        <v>30833.436974331591</v>
      </c>
      <c r="K23" s="2">
        <v>2041</v>
      </c>
      <c r="L23" s="2">
        <f>(B26-$B$6)*$B$2*Output!$C$101*$E$2/Output!$C$95/1000000</f>
        <v>2666.7514994557337</v>
      </c>
      <c r="M23" s="2">
        <f>(C26-$B$6)*$B$2*Output!$C$101*$E$2/Output!$C$95/1000000</f>
        <v>6309.6959471575219</v>
      </c>
      <c r="N23" s="2">
        <f>(D26-$B$6)*$B$2*Output!$C$101*$E$2/Output!$C$95/1000000</f>
        <v>9952.6403948593161</v>
      </c>
      <c r="P23" s="2">
        <v>2041</v>
      </c>
      <c r="Q23" s="2">
        <f t="shared" si="3"/>
        <v>94.754028431300952</v>
      </c>
      <c r="R23" s="2">
        <f t="shared" si="3"/>
        <v>87.587712783632213</v>
      </c>
      <c r="S23" s="2">
        <f t="shared" si="3"/>
        <v>80.421397135963474</v>
      </c>
      <c r="U23" s="2">
        <v>2041</v>
      </c>
      <c r="V23" s="2">
        <f t="shared" si="4"/>
        <v>5.2459715686990478</v>
      </c>
      <c r="W23" s="2">
        <f t="shared" si="4"/>
        <v>12.412287216367787</v>
      </c>
      <c r="X23" s="2">
        <f t="shared" si="4"/>
        <v>19.578602864036526</v>
      </c>
      <c r="Z23" s="2">
        <v>2041</v>
      </c>
      <c r="AA23" s="2">
        <f t="shared" si="5"/>
        <v>19734.04524707024</v>
      </c>
      <c r="AB23" s="2">
        <f t="shared" si="5"/>
        <v>46691.949115572017</v>
      </c>
      <c r="AC23" s="2">
        <f t="shared" si="5"/>
        <v>73649.85298407379</v>
      </c>
    </row>
    <row r="24" spans="1:29" x14ac:dyDescent="0.25">
      <c r="A24" s="2">
        <v>2039</v>
      </c>
      <c r="B24" s="2">
        <v>20.799085817047438</v>
      </c>
      <c r="C24" s="2">
        <v>32.637118771289565</v>
      </c>
      <c r="D24" s="2">
        <v>44.475151725531703</v>
      </c>
      <c r="F24" s="2">
        <v>2042</v>
      </c>
      <c r="G24" s="2">
        <f>(B27-$B$6)*$B$2*Output!$C$98*$D$2/Output!$C$95/1000000</f>
        <v>8720.6181220218332</v>
      </c>
      <c r="H24" s="2">
        <f>(C27-$B$6)*$B$2*Output!$C$98*$D$2/Output!$C$95/1000000</f>
        <v>20356.403732164315</v>
      </c>
      <c r="I24" s="2">
        <f>(D27-$B$6)*$B$2*Output!$C$98*$D$2/Output!$C$95/1000000</f>
        <v>31992.189342306807</v>
      </c>
      <c r="K24" s="2">
        <v>2042</v>
      </c>
      <c r="L24" s="2">
        <f>(B27-$B$6)*$B$2*Output!$C$101*$E$2/Output!$C$95/1000000</f>
        <v>2814.9043605366082</v>
      </c>
      <c r="M24" s="2">
        <f>(C27-$B$6)*$B$2*Output!$C$101*$E$2/Output!$C$95/1000000</f>
        <v>6570.7876240804808</v>
      </c>
      <c r="N24" s="2">
        <f>(D27-$B$6)*$B$2*Output!$C$101*$E$2/Output!$C$95/1000000</f>
        <v>10326.670887624357</v>
      </c>
      <c r="P24" s="2">
        <v>2042</v>
      </c>
      <c r="Q24" s="2">
        <f t="shared" si="3"/>
        <v>94.462585566373207</v>
      </c>
      <c r="R24" s="2">
        <f t="shared" si="3"/>
        <v>87.074099305120498</v>
      </c>
      <c r="S24" s="2">
        <f t="shared" si="3"/>
        <v>79.685613043867747</v>
      </c>
      <c r="U24" s="2">
        <v>2042</v>
      </c>
      <c r="V24" s="2">
        <f t="shared" si="4"/>
        <v>5.5374144336267932</v>
      </c>
      <c r="W24" s="2">
        <f t="shared" si="4"/>
        <v>12.925900694879502</v>
      </c>
      <c r="X24" s="2">
        <f t="shared" si="4"/>
        <v>20.314386956132253</v>
      </c>
      <c r="Z24" s="2">
        <v>2042</v>
      </c>
      <c r="AA24" s="2">
        <f t="shared" si="5"/>
        <v>20830.381094129774</v>
      </c>
      <c r="AB24" s="2">
        <f t="shared" si="5"/>
        <v>48624.03576372152</v>
      </c>
      <c r="AC24" s="2">
        <f t="shared" si="5"/>
        <v>76417.690433313415</v>
      </c>
    </row>
    <row r="25" spans="1:29" x14ac:dyDescent="0.25">
      <c r="A25" s="2">
        <v>2040</v>
      </c>
      <c r="B25" s="2">
        <v>21.329778680612904</v>
      </c>
      <c r="C25" s="2">
        <v>33.992686791257739</v>
      </c>
      <c r="D25" s="2">
        <v>46.655594901902589</v>
      </c>
      <c r="F25" s="2">
        <v>2043</v>
      </c>
      <c r="G25" s="2">
        <f>(B28-$B$6)*$B$2*Output!$C$98*$D$2/Output!$C$95/1000000</f>
        <v>9179.598023180879</v>
      </c>
      <c r="H25" s="2">
        <f>(C28-$B$6)*$B$2*Output!$C$98*$D$2/Output!$C$95/1000000</f>
        <v>21181.455544200518</v>
      </c>
      <c r="I25" s="2">
        <f>(D28-$B$6)*$B$2*Output!$C$98*$D$2/Output!$C$95/1000000</f>
        <v>33183.313065220187</v>
      </c>
      <c r="K25" s="2">
        <v>2043</v>
      </c>
      <c r="L25" s="2">
        <f>(B28-$B$6)*$B$2*Output!$C$101*$E$2/Output!$C$95/1000000</f>
        <v>2963.0572216174833</v>
      </c>
      <c r="M25" s="2">
        <f>(C28-$B$6)*$B$2*Output!$C$101*$E$2/Output!$C$95/1000000</f>
        <v>6837.1038313576419</v>
      </c>
      <c r="N25" s="2">
        <f>(D28-$B$6)*$B$2*Output!$C$101*$E$2/Output!$C$95/1000000</f>
        <v>10711.150441097809</v>
      </c>
      <c r="P25" s="2">
        <v>2043</v>
      </c>
      <c r="Q25" s="2">
        <f t="shared" si="3"/>
        <v>94.17114270144549</v>
      </c>
      <c r="R25" s="2">
        <f t="shared" si="3"/>
        <v>86.550208251925284</v>
      </c>
      <c r="S25" s="2">
        <f t="shared" si="3"/>
        <v>78.929273802405064</v>
      </c>
      <c r="U25" s="2">
        <v>2043</v>
      </c>
      <c r="V25" s="2">
        <f t="shared" si="4"/>
        <v>5.8288572985545102</v>
      </c>
      <c r="W25" s="2">
        <f t="shared" si="4"/>
        <v>13.449791748074716</v>
      </c>
      <c r="X25" s="2">
        <f t="shared" si="4"/>
        <v>21.070726197594936</v>
      </c>
      <c r="Z25" s="2">
        <v>2043</v>
      </c>
      <c r="AA25" s="2">
        <f t="shared" si="5"/>
        <v>21926.716941189203</v>
      </c>
      <c r="AB25" s="2">
        <f t="shared" si="5"/>
        <v>50594.784101355661</v>
      </c>
      <c r="AC25" s="2">
        <f t="shared" si="5"/>
        <v>79262.85126152217</v>
      </c>
    </row>
    <row r="26" spans="1:29" x14ac:dyDescent="0.25">
      <c r="A26" s="2">
        <v>2041</v>
      </c>
      <c r="B26" s="2">
        <v>21.86047154417837</v>
      </c>
      <c r="C26" s="2">
        <v>34.909727607518427</v>
      </c>
      <c r="D26" s="2">
        <v>47.958983670858501</v>
      </c>
      <c r="F26" s="2">
        <v>2044</v>
      </c>
      <c r="G26" s="2">
        <f>(B29-$B$6)*$B$2*Output!$C$98*$D$2/Output!$C$95/1000000</f>
        <v>9638.5779243399193</v>
      </c>
      <c r="H26" s="2">
        <f>(C29-$B$6)*$B$2*Output!$C$98*$D$2/Output!$C$95/1000000</f>
        <v>22023.145203060321</v>
      </c>
      <c r="I26" s="2">
        <f>(D29-$B$6)*$B$2*Output!$C$98*$D$2/Output!$C$95/1000000</f>
        <v>34407.712481780734</v>
      </c>
      <c r="K26" s="2">
        <v>2044</v>
      </c>
      <c r="L26" s="2">
        <f>(B29-$B$6)*$B$2*Output!$C$101*$E$2/Output!$C$95/1000000</f>
        <v>3111.210082698356</v>
      </c>
      <c r="M26" s="2">
        <f>(C29-$B$6)*$B$2*Output!$C$101*$E$2/Output!$C$95/1000000</f>
        <v>7108.7905234924574</v>
      </c>
      <c r="N26" s="2">
        <f>(D29-$B$6)*$B$2*Output!$C$101*$E$2/Output!$C$95/1000000</f>
        <v>11106.370964286558</v>
      </c>
      <c r="P26" s="2">
        <v>2044</v>
      </c>
      <c r="Q26" s="2">
        <f t="shared" si="3"/>
        <v>93.879699836517773</v>
      </c>
      <c r="R26" s="2">
        <f t="shared" si="3"/>
        <v>86.015752505739712</v>
      </c>
      <c r="S26" s="2">
        <f t="shared" si="3"/>
        <v>78.151805174961652</v>
      </c>
      <c r="U26" s="2">
        <v>2044</v>
      </c>
      <c r="V26" s="2">
        <f t="shared" si="4"/>
        <v>6.1203001634822272</v>
      </c>
      <c r="W26" s="2">
        <f t="shared" si="4"/>
        <v>13.984247494260288</v>
      </c>
      <c r="X26" s="2">
        <f t="shared" si="4"/>
        <v>21.848194825038348</v>
      </c>
      <c r="Z26" s="2">
        <v>2044</v>
      </c>
      <c r="AA26" s="2">
        <f t="shared" si="5"/>
        <v>23023.052788248631</v>
      </c>
      <c r="AB26" s="2">
        <f t="shared" si="5"/>
        <v>52605.274196405553</v>
      </c>
      <c r="AC26" s="2">
        <f t="shared" si="5"/>
        <v>82187.495604562457</v>
      </c>
    </row>
    <row r="27" spans="1:29" x14ac:dyDescent="0.25">
      <c r="A27" s="2">
        <v>2042</v>
      </c>
      <c r="B27" s="2">
        <v>22.391164407743837</v>
      </c>
      <c r="C27" s="2">
        <v>35.844974410506026</v>
      </c>
      <c r="D27" s="2">
        <v>49.298784413268237</v>
      </c>
      <c r="F27" s="2">
        <v>2045</v>
      </c>
      <c r="G27" s="2">
        <f>(B30-$B$6)*$B$2*Output!$C$98*$D$2/Output!$C$95/1000000</f>
        <v>10097.557825498965</v>
      </c>
      <c r="H27" s="2">
        <f>(C30-$B$6)*$B$2*Output!$C$98*$D$2/Output!$C$95/1000000</f>
        <v>22881.93751007643</v>
      </c>
      <c r="I27" s="2">
        <f>(D30-$B$6)*$B$2*Output!$C$98*$D$2/Output!$C$95/1000000</f>
        <v>35666.317194653893</v>
      </c>
      <c r="K27" s="2">
        <v>2045</v>
      </c>
      <c r="L27" s="2">
        <f>(B30-$B$6)*$B$2*Output!$C$101*$E$2/Output!$C$95/1000000</f>
        <v>3259.362943779231</v>
      </c>
      <c r="M27" s="2">
        <f>(C30-$B$6)*$B$2*Output!$C$101*$E$2/Output!$C$95/1000000</f>
        <v>7385.9977324298961</v>
      </c>
      <c r="N27" s="2">
        <f>(D30-$B$6)*$B$2*Output!$C$101*$E$2/Output!$C$95/1000000</f>
        <v>11512.632521080564</v>
      </c>
      <c r="P27" s="2">
        <v>2045</v>
      </c>
      <c r="Q27" s="2">
        <f t="shared" si="3"/>
        <v>93.588256971590027</v>
      </c>
      <c r="R27" s="2">
        <f t="shared" si="3"/>
        <v>85.470436927208652</v>
      </c>
      <c r="S27" s="2">
        <f t="shared" si="3"/>
        <v>77.352616882827292</v>
      </c>
      <c r="U27" s="2">
        <v>2045</v>
      </c>
      <c r="V27" s="2">
        <f t="shared" si="4"/>
        <v>6.4117430284099726</v>
      </c>
      <c r="W27" s="2">
        <f t="shared" si="4"/>
        <v>14.529563072791348</v>
      </c>
      <c r="X27" s="2">
        <f t="shared" si="4"/>
        <v>22.647383117172708</v>
      </c>
      <c r="Z27" s="2">
        <v>2045</v>
      </c>
      <c r="AA27" s="2">
        <f t="shared" si="5"/>
        <v>24119.388635308165</v>
      </c>
      <c r="AB27" s="2">
        <f t="shared" si="5"/>
        <v>54656.616289998507</v>
      </c>
      <c r="AC27" s="2">
        <f t="shared" si="5"/>
        <v>85193.843944688793</v>
      </c>
    </row>
    <row r="28" spans="1:29" x14ac:dyDescent="0.25">
      <c r="A28" s="2">
        <v>2043</v>
      </c>
      <c r="B28" s="2">
        <v>22.921857271309303</v>
      </c>
      <c r="C28" s="2">
        <v>36.798935809716944</v>
      </c>
      <c r="D28" s="2">
        <v>50.67601434812461</v>
      </c>
      <c r="F28" s="2">
        <v>2046</v>
      </c>
      <c r="G28" s="2">
        <f>(B31-$B$6)*$B$2*Output!$C$98*$D$2/Output!$C$95/1000000</f>
        <v>10556.537726658009</v>
      </c>
      <c r="H28" s="2">
        <f>(C31-$B$6)*$B$2*Output!$C$98*$D$2/Output!$C$95/1000000</f>
        <v>23758.310251451625</v>
      </c>
      <c r="I28" s="2">
        <f>(D31-$B$6)*$B$2*Output!$C$98*$D$2/Output!$C$95/1000000</f>
        <v>36960.082776245225</v>
      </c>
      <c r="K28" s="2">
        <v>2046</v>
      </c>
      <c r="L28" s="2">
        <f>(B31-$B$6)*$B$2*Output!$C$101*$E$2/Output!$C$95/1000000</f>
        <v>3407.5158048601047</v>
      </c>
      <c r="M28" s="2">
        <f>(C31-$B$6)*$B$2*Output!$C$101*$E$2/Output!$C$95/1000000</f>
        <v>7668.879681465467</v>
      </c>
      <c r="N28" s="2">
        <f>(D31-$B$6)*$B$2*Output!$C$101*$E$2/Output!$C$95/1000000</f>
        <v>11930.243558070828</v>
      </c>
      <c r="P28" s="2">
        <v>2046</v>
      </c>
      <c r="Q28" s="2">
        <f t="shared" si="3"/>
        <v>93.296814106662325</v>
      </c>
      <c r="R28" s="2">
        <f t="shared" si="3"/>
        <v>84.913958131849725</v>
      </c>
      <c r="S28" s="2">
        <f t="shared" si="3"/>
        <v>76.531102157037139</v>
      </c>
      <c r="U28" s="2">
        <v>2046</v>
      </c>
      <c r="V28" s="2">
        <f t="shared" si="4"/>
        <v>6.7031858933376753</v>
      </c>
      <c r="W28" s="2">
        <f t="shared" si="4"/>
        <v>15.086041868150275</v>
      </c>
      <c r="X28" s="2">
        <f t="shared" si="4"/>
        <v>23.468897842962861</v>
      </c>
      <c r="Z28" s="2">
        <v>2046</v>
      </c>
      <c r="AA28" s="2">
        <f t="shared" si="5"/>
        <v>25215.724482367543</v>
      </c>
      <c r="AB28" s="2">
        <f t="shared" si="5"/>
        <v>56749.951639387662</v>
      </c>
      <c r="AC28" s="2">
        <f t="shared" si="5"/>
        <v>88284.178796407723</v>
      </c>
    </row>
    <row r="29" spans="1:29" x14ac:dyDescent="0.25">
      <c r="A29" s="2">
        <v>2044</v>
      </c>
      <c r="B29" s="2">
        <v>23.452550134874766</v>
      </c>
      <c r="C29" s="2">
        <v>37.772134623359477</v>
      </c>
      <c r="D29" s="2">
        <v>52.091719111844192</v>
      </c>
      <c r="F29" s="2">
        <v>2047</v>
      </c>
      <c r="G29" s="2">
        <f>(B32-$B$6)*$B$2*Output!$C$98*$D$2/Output!$C$95/1000000</f>
        <v>11015.517627817055</v>
      </c>
      <c r="H29" s="2">
        <f>(C32-$B$6)*$B$2*Output!$C$98*$D$2/Output!$C$95/1000000</f>
        <v>24652.754561009078</v>
      </c>
      <c r="I29" s="2">
        <f>(D32-$B$6)*$B$2*Output!$C$98*$D$2/Output!$C$95/1000000</f>
        <v>38289.991494201095</v>
      </c>
      <c r="K29" s="2">
        <v>2047</v>
      </c>
      <c r="L29" s="2">
        <f>(B32-$B$6)*$B$2*Output!$C$101*$E$2/Output!$C$95/1000000</f>
        <v>3555.6686659409797</v>
      </c>
      <c r="M29" s="2">
        <f>(C32-$B$6)*$B$2*Output!$C$101*$E$2/Output!$C$95/1000000</f>
        <v>7957.594902336381</v>
      </c>
      <c r="N29" s="2">
        <f>(D32-$B$6)*$B$2*Output!$C$101*$E$2/Output!$C$95/1000000</f>
        <v>12359.521138731783</v>
      </c>
      <c r="P29" s="2">
        <v>2047</v>
      </c>
      <c r="Q29" s="2">
        <f t="shared" si="3"/>
        <v>93.005371241734579</v>
      </c>
      <c r="R29" s="2">
        <f t="shared" si="3"/>
        <v>84.346004259714064</v>
      </c>
      <c r="S29" s="2">
        <f t="shared" si="3"/>
        <v>75.686637277693521</v>
      </c>
      <c r="U29" s="2">
        <v>2047</v>
      </c>
      <c r="V29" s="2">
        <f t="shared" si="4"/>
        <v>6.9946287582654207</v>
      </c>
      <c r="W29" s="2">
        <f t="shared" si="4"/>
        <v>15.653995740285936</v>
      </c>
      <c r="X29" s="2">
        <f t="shared" si="4"/>
        <v>24.313362722306479</v>
      </c>
      <c r="Z29" s="2">
        <v>2047</v>
      </c>
      <c r="AA29" s="2">
        <f t="shared" si="5"/>
        <v>26312.06032942708</v>
      </c>
      <c r="AB29" s="2">
        <f t="shared" si="5"/>
        <v>58886.453384431123</v>
      </c>
      <c r="AC29" s="2">
        <f t="shared" si="5"/>
        <v>91460.846439435263</v>
      </c>
    </row>
    <row r="30" spans="1:29" x14ac:dyDescent="0.25">
      <c r="A30" s="2">
        <v>2045</v>
      </c>
      <c r="B30" s="2">
        <v>23.983242998440232</v>
      </c>
      <c r="C30" s="2">
        <v>38.765108275293841</v>
      </c>
      <c r="D30" s="2">
        <v>53.546973552147449</v>
      </c>
      <c r="F30" s="2">
        <v>2048</v>
      </c>
      <c r="G30" s="2">
        <f>(B33-$B$6)*$B$2*Output!$C$98*$D$2/Output!$C$95/1000000</f>
        <v>11474.497528976101</v>
      </c>
      <c r="H30" s="2">
        <f>(C33-$B$6)*$B$2*Output!$C$98*$D$2/Output!$C$95/1000000</f>
        <v>25565.77529307668</v>
      </c>
      <c r="I30" s="2">
        <f>(D33-$B$6)*$B$2*Output!$C$98*$D$2/Output!$C$95/1000000</f>
        <v>39657.053057177262</v>
      </c>
      <c r="K30" s="2">
        <v>2048</v>
      </c>
      <c r="L30" s="2">
        <f>(B33-$B$6)*$B$2*Output!$C$101*$E$2/Output!$C$95/1000000</f>
        <v>3703.8215270218543</v>
      </c>
      <c r="M30" s="2">
        <f>(C33-$B$6)*$B$2*Output!$C$101*$E$2/Output!$C$95/1000000</f>
        <v>8252.3063555838671</v>
      </c>
      <c r="N30" s="2">
        <f>(D33-$B$6)*$B$2*Output!$C$101*$E$2/Output!$C$95/1000000</f>
        <v>12800.791184145886</v>
      </c>
      <c r="P30" s="2">
        <v>2048</v>
      </c>
      <c r="Q30" s="2">
        <f t="shared" si="3"/>
        <v>92.713928376806862</v>
      </c>
      <c r="R30" s="2">
        <f t="shared" si="3"/>
        <v>83.766254738612517</v>
      </c>
      <c r="S30" s="2">
        <f t="shared" si="3"/>
        <v>74.818581100418143</v>
      </c>
      <c r="U30" s="2">
        <v>2048</v>
      </c>
      <c r="V30" s="2">
        <f t="shared" si="4"/>
        <v>7.2860716231931377</v>
      </c>
      <c r="W30" s="2">
        <f t="shared" si="4"/>
        <v>16.233745261387483</v>
      </c>
      <c r="X30" s="2">
        <f t="shared" si="4"/>
        <v>25.181418899581857</v>
      </c>
      <c r="Z30" s="2">
        <v>2048</v>
      </c>
      <c r="AA30" s="2">
        <f t="shared" si="5"/>
        <v>27408.396176486509</v>
      </c>
      <c r="AB30" s="2">
        <f t="shared" si="5"/>
        <v>61067.327438276297</v>
      </c>
      <c r="AC30" s="2">
        <f t="shared" si="5"/>
        <v>94726.258700066202</v>
      </c>
    </row>
    <row r="31" spans="1:29" x14ac:dyDescent="0.25">
      <c r="A31" s="2">
        <v>2046</v>
      </c>
      <c r="B31" s="2">
        <v>24.513935862005699</v>
      </c>
      <c r="C31" s="2">
        <v>39.778409203061393</v>
      </c>
      <c r="D31" s="2">
        <v>55.042882544117077</v>
      </c>
      <c r="F31" s="2">
        <v>2049</v>
      </c>
      <c r="G31" s="2">
        <f>(B34-$B$6)*$B$2*Output!$C$98*$D$2/Output!$C$95/1000000</f>
        <v>11933.477430135144</v>
      </c>
      <c r="H31" s="2">
        <f>(C34-$B$6)*$B$2*Output!$C$98*$D$2/Output!$C$95/1000000</f>
        <v>26497.891405788348</v>
      </c>
      <c r="I31" s="2">
        <f>(D34-$B$6)*$B$2*Output!$C$98*$D$2/Output!$C$95/1000000</f>
        <v>41062.305381441576</v>
      </c>
      <c r="K31" s="2">
        <v>2049</v>
      </c>
      <c r="L31" s="2">
        <f>(B34-$B$6)*$B$2*Output!$C$101*$E$2/Output!$C$95/1000000</f>
        <v>3851.9743881027289</v>
      </c>
      <c r="M31" s="2">
        <f>(C34-$B$6)*$B$2*Output!$C$101*$E$2/Output!$C$95/1000000</f>
        <v>8553.1815542779459</v>
      </c>
      <c r="N31" s="2">
        <f>(D34-$B$6)*$B$2*Output!$C$101*$E$2/Output!$C$95/1000000</f>
        <v>13254.388720453173</v>
      </c>
      <c r="P31" s="2">
        <v>2049</v>
      </c>
      <c r="Q31" s="2">
        <f t="shared" si="3"/>
        <v>92.422485511879131</v>
      </c>
      <c r="R31" s="2">
        <f t="shared" si="3"/>
        <v>83.174380040727087</v>
      </c>
      <c r="S31" s="2">
        <f t="shared" si="3"/>
        <v>73.926274569575043</v>
      </c>
      <c r="U31" s="2">
        <v>2049</v>
      </c>
      <c r="V31" s="2">
        <f t="shared" si="4"/>
        <v>7.5775144881208689</v>
      </c>
      <c r="W31" s="2">
        <f t="shared" si="4"/>
        <v>16.825619959272913</v>
      </c>
      <c r="X31" s="2">
        <f t="shared" si="4"/>
        <v>26.073725430424957</v>
      </c>
      <c r="Z31" s="2">
        <v>2049</v>
      </c>
      <c r="AA31" s="2">
        <f t="shared" si="5"/>
        <v>28504.732023545988</v>
      </c>
      <c r="AB31" s="2">
        <f t="shared" si="5"/>
        <v>63293.813402927393</v>
      </c>
      <c r="AC31" s="2">
        <f t="shared" si="5"/>
        <v>98082.894782308809</v>
      </c>
    </row>
    <row r="32" spans="1:29" x14ac:dyDescent="0.25">
      <c r="A32" s="2">
        <v>2047</v>
      </c>
      <c r="B32" s="2">
        <v>25.044628725571165</v>
      </c>
      <c r="C32" s="2">
        <v>40.812605277312578</v>
      </c>
      <c r="D32" s="2">
        <v>56.58058182905399</v>
      </c>
      <c r="F32" s="2">
        <v>2050</v>
      </c>
      <c r="G32" s="2">
        <f>(B35-$B$6)*$B$2*Output!$C$98*$D$2/Output!$C$95/1000000</f>
        <v>12392.457331294185</v>
      </c>
      <c r="H32" s="2">
        <f>(C35-$B$6)*$B$2*Output!$C$98*$D$2/Output!$C$95/1000000</f>
        <v>27449.636355093426</v>
      </c>
      <c r="I32" s="2">
        <f>(D35-$B$6)*$B$2*Output!$C$98*$D$2/Output!$C$95/1000000</f>
        <v>42506.815378892687</v>
      </c>
      <c r="K32" s="2">
        <v>2050</v>
      </c>
      <c r="L32" s="2">
        <f>(B35-$B$6)*$B$2*Output!$C$101*$E$2/Output!$C$95/1000000</f>
        <v>4000.1272491836016</v>
      </c>
      <c r="M32" s="2">
        <f>(C35-$B$6)*$B$2*Output!$C$101*$E$2/Output!$C$95/1000000</f>
        <v>8860.3926911986455</v>
      </c>
      <c r="N32" s="2">
        <f>(D35-$B$6)*$B$2*Output!$C$101*$E$2/Output!$C$95/1000000</f>
        <v>13720.658133213692</v>
      </c>
      <c r="P32" s="2">
        <v>2050</v>
      </c>
      <c r="Q32" s="2">
        <f t="shared" si="3"/>
        <v>92.131042646951414</v>
      </c>
      <c r="R32" s="2">
        <f t="shared" si="3"/>
        <v>82.570041432423096</v>
      </c>
      <c r="S32" s="2">
        <f t="shared" si="3"/>
        <v>73.009040217894778</v>
      </c>
      <c r="U32" s="2">
        <v>2050</v>
      </c>
      <c r="V32" s="2">
        <f t="shared" si="4"/>
        <v>7.8689573530485859</v>
      </c>
      <c r="W32" s="2">
        <f t="shared" si="4"/>
        <v>17.429958567576904</v>
      </c>
      <c r="X32" s="2">
        <f t="shared" si="4"/>
        <v>26.990959782105222</v>
      </c>
      <c r="Z32" s="2">
        <v>2050</v>
      </c>
      <c r="AA32" s="2">
        <f t="shared" si="5"/>
        <v>29601.067870605417</v>
      </c>
      <c r="AB32" s="2">
        <f t="shared" si="5"/>
        <v>65567.185510390016</v>
      </c>
      <c r="AC32" s="2">
        <f t="shared" si="5"/>
        <v>101533.30315017463</v>
      </c>
    </row>
    <row r="33" spans="1:29" x14ac:dyDescent="0.25">
      <c r="A33" s="2">
        <v>2048</v>
      </c>
      <c r="B33" s="2">
        <v>25.575321589136632</v>
      </c>
      <c r="C33" s="2">
        <v>41.868280232952287</v>
      </c>
      <c r="D33" s="2">
        <v>58.16123887676796</v>
      </c>
    </row>
    <row r="34" spans="1:29" x14ac:dyDescent="0.25">
      <c r="A34" s="2">
        <v>2049</v>
      </c>
      <c r="B34" s="2">
        <v>26.106014452702098</v>
      </c>
      <c r="C34" s="2">
        <v>42.946034112329798</v>
      </c>
      <c r="D34" s="2">
        <v>59.786053771957526</v>
      </c>
    </row>
    <row r="35" spans="1:29" x14ac:dyDescent="0.25">
      <c r="A35" s="2">
        <v>2050</v>
      </c>
      <c r="B35" s="2">
        <v>26.636707316267561</v>
      </c>
      <c r="C35" s="2">
        <v>44.046483720809846</v>
      </c>
      <c r="D35" s="2">
        <v>61.456260125352159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Output!C112</f>
        <v>0.1228177562038336</v>
      </c>
      <c r="C39" s="2">
        <f>Output!C142</f>
        <v>0.1228177562038336</v>
      </c>
      <c r="D39" s="2">
        <f>Output!C172</f>
        <v>0.1228177562038336</v>
      </c>
      <c r="F39" s="2">
        <v>2024</v>
      </c>
      <c r="G39" s="2">
        <f>((G6*B39+L6*R39)*1000000)/10^9</f>
        <v>7.3603287463288189E-2</v>
      </c>
      <c r="H39" s="2">
        <f>((G6*C39+L6*S39)*1000000)/10^9</f>
        <v>7.3603287463288189E-2</v>
      </c>
      <c r="I39" s="2">
        <f>((G6*D39+L6*T39)*1000000)/10^9</f>
        <v>7.3603287463288189E-2</v>
      </c>
      <c r="J39" s="2">
        <f>((H6*B39+M6*R39)*1000000)/10^9</f>
        <v>0.14753795241160536</v>
      </c>
      <c r="K39" s="2">
        <f>((H6*C39+M6*S39)*1000000)/10^9</f>
        <v>0.14753795241160536</v>
      </c>
      <c r="L39" s="2">
        <f>((H6*D39+M6*T39)*1000000)/10^9</f>
        <v>0.14753795241160536</v>
      </c>
      <c r="M39" s="2">
        <f>((I6*B39+N6*R39)*1000000)/10^9</f>
        <v>0.22147261735992249</v>
      </c>
      <c r="N39" s="2">
        <f>((I6*C39+N6*S39)*1000000)/10^9</f>
        <v>0.22147261735992249</v>
      </c>
      <c r="O39" s="2">
        <f>((I6*D39+N6*T39)*1000000)/10^9</f>
        <v>0.22147261735992249</v>
      </c>
      <c r="Q39" s="2">
        <v>2024</v>
      </c>
      <c r="R39" s="2">
        <f>Output!C232</f>
        <v>0.1163150393084227</v>
      </c>
      <c r="S39" s="2">
        <f>Output!C262</f>
        <v>0.1163150393084227</v>
      </c>
      <c r="T39" s="2">
        <f>Output!C292</f>
        <v>0.1163150393084227</v>
      </c>
      <c r="Z39" s="2">
        <v>2024</v>
      </c>
      <c r="AA39" s="2">
        <f>0.181/10^3*AA6</f>
        <v>0.19843678831775649</v>
      </c>
      <c r="AB39" s="2">
        <f t="shared" ref="AB39:AC39" si="6">0.181/10^3*AB6</f>
        <v>0.39776698080423484</v>
      </c>
      <c r="AC39" s="2">
        <f t="shared" si="6"/>
        <v>0.59709717329069389</v>
      </c>
    </row>
    <row r="40" spans="1:29" x14ac:dyDescent="0.25">
      <c r="A40" s="2">
        <v>2025</v>
      </c>
      <c r="B40" s="2">
        <f>Output!C113</f>
        <v>0.11901922867954561</v>
      </c>
      <c r="C40" s="2">
        <f>Output!C143</f>
        <v>0.11533126813170386</v>
      </c>
      <c r="D40" s="2">
        <f>Output!C173</f>
        <v>0.11309977217319427</v>
      </c>
      <c r="F40" s="2">
        <v>2025</v>
      </c>
      <c r="G40" s="2">
        <f>G39+((G7-G6)*B40+(L7-L6)*R40)*1000000/10^9</f>
        <v>0.14494487671998554</v>
      </c>
      <c r="H40" s="2">
        <f>H39+((G7-G6)*C40+(L7-L6)*S40)*1000000/10^9</f>
        <v>0.14275055936720996</v>
      </c>
      <c r="I40" s="2">
        <f>I39+((G7-G6)*D40+(L7-L6)*T40)*1000000/10^9</f>
        <v>0.14142283087313162</v>
      </c>
      <c r="J40" s="2">
        <f>J39+((H7-H6)*B40+(M7-M6)*R40)*1000000/10^9</f>
        <v>0.30446793472625655</v>
      </c>
      <c r="K40" s="2">
        <f>K39+((H7-H6)*C40+(M7-M6)*S40)*1000000/10^9</f>
        <v>0.29964109827711638</v>
      </c>
      <c r="L40" s="2">
        <f>L39+((H7-H6)*D40+(M7-M6)*T40)*1000000/10^9</f>
        <v>0.29672049598516781</v>
      </c>
      <c r="M40" s="2">
        <f>M39+((I7-I6)*B40+(N7-N6)*R40)*1000000/10^9</f>
        <v>0.46399099273252764</v>
      </c>
      <c r="N40" s="2">
        <f>N39+((I7-I6)*C40+(N7-N6)*S40)*1000000/10^9</f>
        <v>0.45653163718702305</v>
      </c>
      <c r="O40" s="2">
        <f>O39+((I7-I6)*D40+(N7-N6)*T40)*1000000/10^9</f>
        <v>0.45201816109720405</v>
      </c>
      <c r="Q40" s="2">
        <v>2025</v>
      </c>
      <c r="R40" s="2">
        <f>Output!C233</f>
        <v>0.11281696026248332</v>
      </c>
      <c r="S40" s="2">
        <f>Output!C263</f>
        <v>0.10943114927382526</v>
      </c>
      <c r="T40" s="2">
        <f>Output!C293</f>
        <v>0.10738247672447021</v>
      </c>
      <c r="Z40" s="2">
        <v>2025</v>
      </c>
      <c r="AA40" s="2">
        <f t="shared" ref="AA40:AC55" si="7">0.181/10^3*AA7</f>
        <v>0.39687357663552264</v>
      </c>
      <c r="AB40" s="2">
        <f t="shared" si="7"/>
        <v>0.8342680737254079</v>
      </c>
      <c r="AC40" s="2">
        <f t="shared" si="7"/>
        <v>1.2716625708153029</v>
      </c>
    </row>
    <row r="41" spans="1:29" x14ac:dyDescent="0.25">
      <c r="A41" s="2">
        <v>2026</v>
      </c>
      <c r="B41" s="2">
        <f>Output!C114</f>
        <v>0.11558229576655292</v>
      </c>
      <c r="C41" s="2">
        <f>Output!C144</f>
        <v>0.11097234111707142</v>
      </c>
      <c r="D41" s="2">
        <f>Output!C174</f>
        <v>0.10818296720425516</v>
      </c>
      <c r="F41" s="2">
        <v>2026</v>
      </c>
      <c r="G41" s="2">
        <f t="shared" ref="G41:G65" si="8">G40+((G8-G7)*B41+(L8-L7)*R41)*1000000/10^9</f>
        <v>0.21423991964328623</v>
      </c>
      <c r="H41" s="2">
        <f t="shared" ref="H41:H65" si="9">H40+((G8-G7)*C41+(L8-L7)*S41)*1000000/10^9</f>
        <v>0.20930270324057754</v>
      </c>
      <c r="I41" s="2">
        <f t="shared" ref="I41:I65" si="10">I40+((G8-G7)*D41+(L8-L7)*T41)*1000000/10^9</f>
        <v>0.20631531176993773</v>
      </c>
      <c r="J41" s="2">
        <f t="shared" ref="J41:J65" si="11">J40+((H8-H7)*B41+(M8-M7)*R41)*1000000/10^9</f>
        <v>0.47217716228427353</v>
      </c>
      <c r="K41" s="2">
        <f t="shared" ref="K41:K65" si="12">K40+((H8-H7)*C41+(M8-M7)*S41)*1000000/10^9</f>
        <v>0.46071190753668362</v>
      </c>
      <c r="L41" s="2">
        <f t="shared" ref="L41:L65" si="13">L40+((H8-H7)*D41+(M8-M7)*T41)*1000000/10^9</f>
        <v>0.453774556223974</v>
      </c>
      <c r="M41" s="2">
        <f t="shared" ref="M41:M65" si="14">M40+((I8-I7)*B41+(N8-N7)*R41)*1000000/10^9</f>
        <v>0.73011440492526036</v>
      </c>
      <c r="N41" s="2">
        <f t="shared" ref="N41:N65" si="15">N40+((I8-I7)*C41+(N8-N7)*S41)*1000000/10^9</f>
        <v>0.71212111183278948</v>
      </c>
      <c r="O41" s="2">
        <f t="shared" ref="O41:O65" si="16">O40+((I8-I7)*D41+(N8-N7)*T41)*1000000/10^9</f>
        <v>0.70123380067800978</v>
      </c>
      <c r="Q41" s="2">
        <v>2026</v>
      </c>
      <c r="R41" s="2">
        <f>Output!C234</f>
        <v>0.10965088435089355</v>
      </c>
      <c r="S41" s="2">
        <f>Output!C264</f>
        <v>0.1054186169752124</v>
      </c>
      <c r="T41" s="2">
        <f>Output!C294</f>
        <v>0.10285777264866007</v>
      </c>
      <c r="Z41" s="2">
        <v>2026</v>
      </c>
      <c r="AA41" s="2">
        <f t="shared" si="7"/>
        <v>0.59531036495328882</v>
      </c>
      <c r="AB41" s="2">
        <f t="shared" si="7"/>
        <v>1.3145286967645127</v>
      </c>
      <c r="AC41" s="2">
        <f t="shared" si="7"/>
        <v>2.0337470285757369</v>
      </c>
    </row>
    <row r="42" spans="1:29" x14ac:dyDescent="0.25">
      <c r="A42" s="2">
        <v>2027</v>
      </c>
      <c r="B42" s="2">
        <f>Output!C115</f>
        <v>0.11246456711373096</v>
      </c>
      <c r="C42" s="2">
        <f>Output!C145</f>
        <v>0.10693263422132694</v>
      </c>
      <c r="D42" s="2">
        <f>Output!C175</f>
        <v>0.10358536649548675</v>
      </c>
      <c r="F42" s="2">
        <v>2027</v>
      </c>
      <c r="G42" s="2">
        <f t="shared" si="8"/>
        <v>0.28167834583168638</v>
      </c>
      <c r="H42" s="2">
        <f t="shared" si="9"/>
        <v>0.27344965811774147</v>
      </c>
      <c r="I42" s="2">
        <f t="shared" si="10"/>
        <v>0.26847065975220269</v>
      </c>
      <c r="J42" s="2">
        <f t="shared" si="11"/>
        <v>0.65219403909230778</v>
      </c>
      <c r="K42" s="2">
        <f t="shared" si="12"/>
        <v>0.63194268984279856</v>
      </c>
      <c r="L42" s="2">
        <f t="shared" si="13"/>
        <v>0.61968903930259123</v>
      </c>
      <c r="M42" s="2">
        <f t="shared" si="14"/>
        <v>1.0227097323529291</v>
      </c>
      <c r="N42" s="2">
        <f t="shared" si="15"/>
        <v>0.99043572156785564</v>
      </c>
      <c r="O42" s="2">
        <f t="shared" si="16"/>
        <v>0.97090741885297938</v>
      </c>
      <c r="Q42" s="2">
        <v>2027</v>
      </c>
      <c r="R42" s="2">
        <f>Output!C235</f>
        <v>0.10677789261194073</v>
      </c>
      <c r="S42" s="2">
        <f>Output!C265</f>
        <v>0.10169918340867076</v>
      </c>
      <c r="T42" s="2">
        <f>Output!C295</f>
        <v>9.8626152745486875E-2</v>
      </c>
      <c r="Z42" s="2">
        <v>2027</v>
      </c>
      <c r="AA42" s="2">
        <f t="shared" si="7"/>
        <v>0.79374715327104528</v>
      </c>
      <c r="AB42" s="2">
        <f t="shared" si="7"/>
        <v>1.8442262726982304</v>
      </c>
      <c r="AC42" s="2">
        <f t="shared" si="7"/>
        <v>2.8947053921254158</v>
      </c>
    </row>
    <row r="43" spans="1:29" x14ac:dyDescent="0.25">
      <c r="A43" s="2">
        <v>2028</v>
      </c>
      <c r="B43" s="2">
        <f>Output!C116</f>
        <v>0.10962867958331329</v>
      </c>
      <c r="C43" s="2">
        <f>Output!C146</f>
        <v>0.10317475258926953</v>
      </c>
      <c r="D43" s="2">
        <f>Output!C176</f>
        <v>9.9269622767839863E-2</v>
      </c>
      <c r="F43" s="2">
        <v>2028</v>
      </c>
      <c r="G43" s="2">
        <f t="shared" si="8"/>
        <v>0.34742785401095699</v>
      </c>
      <c r="H43" s="2">
        <f t="shared" si="9"/>
        <v>0.33535911328861828</v>
      </c>
      <c r="I43" s="2">
        <f t="shared" si="10"/>
        <v>0.32805658298155171</v>
      </c>
      <c r="J43" s="2">
        <f t="shared" si="11"/>
        <v>0.84620810976131311</v>
      </c>
      <c r="K43" s="2">
        <f t="shared" si="12"/>
        <v>0.81462550745190465</v>
      </c>
      <c r="L43" s="2">
        <f t="shared" si="13"/>
        <v>0.79551556394786049</v>
      </c>
      <c r="M43" s="2">
        <f t="shared" si="14"/>
        <v>1.3449883655116688</v>
      </c>
      <c r="N43" s="2">
        <f t="shared" si="15"/>
        <v>1.2938919016151909</v>
      </c>
      <c r="O43" s="2">
        <f t="shared" si="16"/>
        <v>1.2629745449141687</v>
      </c>
      <c r="Q43" s="2">
        <v>2028</v>
      </c>
      <c r="R43" s="2">
        <f>Output!C236</f>
        <v>0.10416368301858875</v>
      </c>
      <c r="S43" s="2">
        <f>Output!C266</f>
        <v>9.8238517428295716E-2</v>
      </c>
      <c r="T43" s="2">
        <f>Output!C296</f>
        <v>9.4653329547348744E-2</v>
      </c>
      <c r="Z43" s="2">
        <v>2028</v>
      </c>
      <c r="AA43" s="2">
        <f t="shared" si="7"/>
        <v>0.99218394158881129</v>
      </c>
      <c r="AB43" s="2">
        <f t="shared" si="7"/>
        <v>2.4297748210925518</v>
      </c>
      <c r="AC43" s="2">
        <f t="shared" si="7"/>
        <v>3.8673657005963022</v>
      </c>
    </row>
    <row r="44" spans="1:29" x14ac:dyDescent="0.25">
      <c r="A44" s="2">
        <v>2029</v>
      </c>
      <c r="B44" s="2">
        <f>Output!C117</f>
        <v>0.10704164704348579</v>
      </c>
      <c r="C44" s="2">
        <f>Output!C147</f>
        <v>9.9665725947802292E-2</v>
      </c>
      <c r="D44" s="2">
        <f>Output!C177</f>
        <v>9.5202718172065923E-2</v>
      </c>
      <c r="F44" s="2">
        <v>2029</v>
      </c>
      <c r="G44" s="2">
        <f t="shared" si="8"/>
        <v>0.4116365163299302</v>
      </c>
      <c r="H44" s="2">
        <f t="shared" si="9"/>
        <v>0.39517914090204032</v>
      </c>
      <c r="I44" s="2">
        <f t="shared" si="10"/>
        <v>0.38522114417096276</v>
      </c>
      <c r="J44" s="2">
        <f t="shared" si="11"/>
        <v>1.0560919389936734</v>
      </c>
      <c r="K44" s="2">
        <f t="shared" si="12"/>
        <v>1.0101638664028985</v>
      </c>
      <c r="L44" s="2">
        <f t="shared" si="13"/>
        <v>0.9823737940604641</v>
      </c>
      <c r="M44" s="2">
        <f t="shared" si="14"/>
        <v>1.700547361657416</v>
      </c>
      <c r="N44" s="2">
        <f t="shared" si="15"/>
        <v>1.6251485919037565</v>
      </c>
      <c r="O44" s="2">
        <f t="shared" si="16"/>
        <v>1.579526443949965</v>
      </c>
      <c r="Q44" s="2">
        <v>2029</v>
      </c>
      <c r="R44" s="2">
        <f>Output!C237</f>
        <v>0.1017779719476478</v>
      </c>
      <c r="S44" s="2">
        <f>Output!C267</f>
        <v>9.5006349970331708E-2</v>
      </c>
      <c r="T44" s="2">
        <f>Output!C297</f>
        <v>9.0908990312187424E-2</v>
      </c>
      <c r="Z44" s="2">
        <v>2029</v>
      </c>
      <c r="AA44" s="2">
        <f t="shared" si="7"/>
        <v>1.1906207299065679</v>
      </c>
      <c r="AB44" s="2">
        <f t="shared" si="7"/>
        <v>3.0784205254026968</v>
      </c>
      <c r="AC44" s="2">
        <f t="shared" si="7"/>
        <v>4.9662203208988451</v>
      </c>
    </row>
    <row r="45" spans="1:29" x14ac:dyDescent="0.25">
      <c r="A45" s="2">
        <v>2030</v>
      </c>
      <c r="B45" s="2">
        <f>Output!C118</f>
        <v>0.10467107013497139</v>
      </c>
      <c r="C45" s="2">
        <f>Output!C148</f>
        <v>9.6373154937648142E-2</v>
      </c>
      <c r="D45" s="2">
        <f>Output!C178</f>
        <v>9.1352269207605072E-2</v>
      </c>
      <c r="F45" s="2">
        <v>2030</v>
      </c>
      <c r="G45" s="2">
        <f t="shared" si="8"/>
        <v>0.47443312748710764</v>
      </c>
      <c r="H45" s="2">
        <f t="shared" si="9"/>
        <v>0.45303853565650909</v>
      </c>
      <c r="I45" s="2">
        <f t="shared" si="10"/>
        <v>0.44009313801893746</v>
      </c>
      <c r="J45" s="2">
        <f t="shared" si="11"/>
        <v>1.2839182042922772</v>
      </c>
      <c r="K45" s="2">
        <f t="shared" si="12"/>
        <v>1.2200778980113001</v>
      </c>
      <c r="L45" s="2">
        <f t="shared" si="13"/>
        <v>1.181449527567513</v>
      </c>
      <c r="M45" s="2">
        <f t="shared" si="14"/>
        <v>2.0934032810974461</v>
      </c>
      <c r="N45" s="2">
        <f t="shared" si="15"/>
        <v>1.9871172603660907</v>
      </c>
      <c r="O45" s="2">
        <f t="shared" si="16"/>
        <v>1.9228059171160881</v>
      </c>
      <c r="Q45" s="2">
        <v>2030</v>
      </c>
      <c r="R45" s="2">
        <f>Output!C238</f>
        <v>9.959101447499448E-2</v>
      </c>
      <c r="S45" s="2">
        <f>Output!C268</f>
        <v>9.1972936110655309E-2</v>
      </c>
      <c r="T45" s="2">
        <f>Output!C298</f>
        <v>8.7363404675313672E-2</v>
      </c>
      <c r="Z45" s="2">
        <v>2030</v>
      </c>
      <c r="AA45" s="2">
        <f t="shared" si="7"/>
        <v>1.3890575182243341</v>
      </c>
      <c r="AB45" s="2">
        <f t="shared" si="7"/>
        <v>3.7983496990826167</v>
      </c>
      <c r="AC45" s="2">
        <f t="shared" si="7"/>
        <v>6.2076418799408897</v>
      </c>
    </row>
    <row r="46" spans="1:29" x14ac:dyDescent="0.25">
      <c r="A46" s="2">
        <v>2031</v>
      </c>
      <c r="B46" s="2">
        <f>Output!C119</f>
        <v>0.10364991147456538</v>
      </c>
      <c r="C46" s="2">
        <f>Output!C149</f>
        <v>9.5144373951419656E-2</v>
      </c>
      <c r="D46" s="2">
        <f>Output!C179</f>
        <v>8.9940938527476283E-2</v>
      </c>
      <c r="F46" s="2">
        <v>2031</v>
      </c>
      <c r="G46" s="2">
        <f t="shared" si="8"/>
        <v>0.53662173985385564</v>
      </c>
      <c r="H46" s="2">
        <f t="shared" si="9"/>
        <v>0.51016639741608327</v>
      </c>
      <c r="I46" s="2">
        <f t="shared" si="10"/>
        <v>0.49412498275319716</v>
      </c>
      <c r="J46" s="2">
        <f t="shared" si="11"/>
        <v>1.39805603216056</v>
      </c>
      <c r="K46" s="2">
        <f t="shared" si="12"/>
        <v>1.32492748065746</v>
      </c>
      <c r="L46" s="2">
        <f t="shared" si="13"/>
        <v>1.2806168374491889</v>
      </c>
      <c r="M46" s="2">
        <f t="shared" si="14"/>
        <v>2.2594903244672642</v>
      </c>
      <c r="N46" s="2">
        <f t="shared" si="15"/>
        <v>2.1396885638988365</v>
      </c>
      <c r="O46" s="2">
        <f t="shared" si="16"/>
        <v>2.0671086921451804</v>
      </c>
      <c r="Q46" s="2">
        <v>2031</v>
      </c>
      <c r="R46" s="2">
        <f>Output!C239</f>
        <v>9.865071883444694E-2</v>
      </c>
      <c r="S46" s="2">
        <f>Output!C269</f>
        <v>9.0842028357222798E-2</v>
      </c>
      <c r="T46" s="2">
        <f>Output!C299</f>
        <v>8.606490327450729E-2</v>
      </c>
      <c r="Z46" s="2">
        <v>2031</v>
      </c>
      <c r="AA46" s="2">
        <f t="shared" si="7"/>
        <v>1.5874943065421003</v>
      </c>
      <c r="AB46" s="2">
        <f t="shared" si="7"/>
        <v>4.1625505250180339</v>
      </c>
      <c r="AC46" s="2">
        <f t="shared" si="7"/>
        <v>6.7376067434939779</v>
      </c>
    </row>
    <row r="47" spans="1:29" x14ac:dyDescent="0.25">
      <c r="A47" s="2">
        <v>2032</v>
      </c>
      <c r="B47" s="2">
        <f>Output!C120</f>
        <v>0.1026440881937095</v>
      </c>
      <c r="C47" s="2">
        <f>Output!C150</f>
        <v>9.3930944203458502E-2</v>
      </c>
      <c r="D47" s="2">
        <f>Output!C180</f>
        <v>8.8544943226897641E-2</v>
      </c>
      <c r="F47" s="2">
        <v>2032</v>
      </c>
      <c r="G47" s="2">
        <f t="shared" si="8"/>
        <v>0.59821147790127926</v>
      </c>
      <c r="H47" s="2">
        <f t="shared" si="9"/>
        <v>0.56657186008772253</v>
      </c>
      <c r="I47" s="2">
        <f t="shared" si="10"/>
        <v>0.54732580284484722</v>
      </c>
      <c r="J47" s="2">
        <f t="shared" si="11"/>
        <v>1.5151268098510806</v>
      </c>
      <c r="K47" s="2">
        <f t="shared" si="12"/>
        <v>1.432143903235485</v>
      </c>
      <c r="L47" s="2">
        <f t="shared" si="13"/>
        <v>1.3817418231912493</v>
      </c>
      <c r="M47" s="2">
        <f t="shared" si="14"/>
        <v>2.4320421418008822</v>
      </c>
      <c r="N47" s="2">
        <f t="shared" si="15"/>
        <v>2.2977159463832479</v>
      </c>
      <c r="O47" s="2">
        <f t="shared" si="16"/>
        <v>2.2161578435376517</v>
      </c>
      <c r="Q47" s="2">
        <v>2032</v>
      </c>
      <c r="R47" s="2">
        <f>Output!C240</f>
        <v>9.7724502166795776E-2</v>
      </c>
      <c r="S47" s="2">
        <f>Output!C270</f>
        <v>8.9725214136120876E-2</v>
      </c>
      <c r="T47" s="2">
        <f>Output!C300</f>
        <v>8.4780480846597284E-2</v>
      </c>
      <c r="Z47" s="2">
        <v>2032</v>
      </c>
      <c r="AA47" s="2">
        <f t="shared" si="7"/>
        <v>1.7859310948598566</v>
      </c>
      <c r="AB47" s="2">
        <f t="shared" si="7"/>
        <v>4.5397424057966518</v>
      </c>
      <c r="AC47" s="2">
        <f t="shared" si="7"/>
        <v>7.2935537167334461</v>
      </c>
    </row>
    <row r="48" spans="1:29" x14ac:dyDescent="0.25">
      <c r="A48" s="2">
        <v>2033</v>
      </c>
      <c r="B48" s="2">
        <f>Output!C121</f>
        <v>0.10165391746674812</v>
      </c>
      <c r="C48" s="2">
        <f>Output!C151</f>
        <v>9.2733135291957425E-2</v>
      </c>
      <c r="D48" s="2">
        <f>Output!C181</f>
        <v>8.7164568762779046E-2</v>
      </c>
      <c r="F48" s="2">
        <v>2033</v>
      </c>
      <c r="G48" s="2">
        <f t="shared" si="8"/>
        <v>0.65921165528989034</v>
      </c>
      <c r="H48" s="2">
        <f t="shared" si="9"/>
        <v>0.62226421846022983</v>
      </c>
      <c r="I48" s="2">
        <f t="shared" si="10"/>
        <v>0.5997048930826907</v>
      </c>
      <c r="J48" s="2">
        <f t="shared" si="11"/>
        <v>1.6352662232478734</v>
      </c>
      <c r="K48" s="2">
        <f t="shared" si="12"/>
        <v>1.5418296050152014</v>
      </c>
      <c r="L48" s="2">
        <f t="shared" si="13"/>
        <v>1.4849020670597708</v>
      </c>
      <c r="M48" s="2">
        <f t="shared" si="14"/>
        <v>2.611320791205856</v>
      </c>
      <c r="N48" s="2">
        <f t="shared" si="15"/>
        <v>2.4613949915701729</v>
      </c>
      <c r="O48" s="2">
        <f t="shared" si="16"/>
        <v>2.3700992410368507</v>
      </c>
      <c r="Q48" s="2">
        <v>2033</v>
      </c>
      <c r="R48" s="2">
        <f>Output!C241</f>
        <v>9.6812658848779432E-2</v>
      </c>
      <c r="S48" s="2">
        <f>Output!C271</f>
        <v>8.8622744145785345E-2</v>
      </c>
      <c r="T48" s="2">
        <f>Output!C301</f>
        <v>8.3510402649453641E-2</v>
      </c>
      <c r="Z48" s="2">
        <v>2033</v>
      </c>
      <c r="AA48" s="2">
        <f t="shared" si="7"/>
        <v>1.984367883177613</v>
      </c>
      <c r="AB48" s="2">
        <f t="shared" si="7"/>
        <v>4.9305622421548652</v>
      </c>
      <c r="AC48" s="2">
        <f t="shared" si="7"/>
        <v>7.8767566011321248</v>
      </c>
    </row>
    <row r="49" spans="1:29" x14ac:dyDescent="0.25">
      <c r="A49" s="2">
        <v>2034</v>
      </c>
      <c r="B49" s="2">
        <f>Output!C122</f>
        <v>0.10067879666242695</v>
      </c>
      <c r="C49" s="2">
        <f>Output!C152</f>
        <v>9.1550408020530993E-2</v>
      </c>
      <c r="D49" s="2">
        <f>Output!C182</f>
        <v>8.5799275938735098E-2</v>
      </c>
      <c r="F49" s="2">
        <v>2034</v>
      </c>
      <c r="G49" s="2">
        <f t="shared" si="8"/>
        <v>0.71963122711773631</v>
      </c>
      <c r="H49" s="2">
        <f t="shared" si="9"/>
        <v>0.67725244650336136</v>
      </c>
      <c r="I49" s="2">
        <f t="shared" si="10"/>
        <v>0.65127122743648369</v>
      </c>
      <c r="J49" s="2">
        <f t="shared" si="11"/>
        <v>1.7586149756612968</v>
      </c>
      <c r="K49" s="2">
        <f t="shared" si="12"/>
        <v>1.6540900716380234</v>
      </c>
      <c r="L49" s="2">
        <f t="shared" si="13"/>
        <v>1.5901766133143729</v>
      </c>
      <c r="M49" s="2">
        <f t="shared" si="14"/>
        <v>2.7975987242048577</v>
      </c>
      <c r="N49" s="2">
        <f t="shared" si="15"/>
        <v>2.630927696772686</v>
      </c>
      <c r="O49" s="2">
        <f t="shared" si="16"/>
        <v>2.5290819991922624</v>
      </c>
      <c r="Q49" s="2">
        <v>2034</v>
      </c>
      <c r="R49" s="2">
        <f>Output!C242</f>
        <v>9.591463562189731E-2</v>
      </c>
      <c r="S49" s="2">
        <f>Output!C272</f>
        <v>8.7534123365452507E-2</v>
      </c>
      <c r="T49" s="2">
        <f>Output!C302</f>
        <v>8.2254173662312677E-2</v>
      </c>
      <c r="Z49" s="2">
        <v>2034</v>
      </c>
      <c r="AA49" s="2">
        <f t="shared" si="7"/>
        <v>2.1828046714953886</v>
      </c>
      <c r="AB49" s="2">
        <f t="shared" si="7"/>
        <v>5.335678159587478</v>
      </c>
      <c r="AC49" s="2">
        <f t="shared" si="7"/>
        <v>8.4885516476795573</v>
      </c>
    </row>
    <row r="50" spans="1:29" x14ac:dyDescent="0.25">
      <c r="A50" s="2">
        <v>2035</v>
      </c>
      <c r="B50" s="2">
        <f>Output!C123</f>
        <v>9.9718202443077775E-2</v>
      </c>
      <c r="C50" s="2">
        <f>Output!C153</f>
        <v>9.0382191475359322E-2</v>
      </c>
      <c r="D50" s="2">
        <f>Output!C183</f>
        <v>8.4448493840945937E-2</v>
      </c>
      <c r="F50" s="2">
        <v>2035</v>
      </c>
      <c r="G50" s="2">
        <f t="shared" si="8"/>
        <v>0.77947883686351338</v>
      </c>
      <c r="H50" s="2">
        <f t="shared" si="9"/>
        <v>0.73154517825995913</v>
      </c>
      <c r="I50" s="2">
        <f t="shared" si="10"/>
        <v>0.70203343994906819</v>
      </c>
      <c r="J50" s="2">
        <f t="shared" si="11"/>
        <v>1.8853190605233507</v>
      </c>
      <c r="K50" s="2">
        <f t="shared" si="12"/>
        <v>1.7690338583840945</v>
      </c>
      <c r="L50" s="2">
        <f t="shared" si="13"/>
        <v>1.6976458958688687</v>
      </c>
      <c r="M50" s="2">
        <f t="shared" si="14"/>
        <v>2.9911592841831895</v>
      </c>
      <c r="N50" s="2">
        <f t="shared" si="15"/>
        <v>2.8065225385082311</v>
      </c>
      <c r="O50" s="2">
        <f t="shared" si="16"/>
        <v>2.6932583517886703</v>
      </c>
      <c r="Q50" s="2">
        <v>2035</v>
      </c>
      <c r="R50" s="2">
        <f>Output!C243</f>
        <v>9.5029950430793E-2</v>
      </c>
      <c r="S50" s="2">
        <f>Output!C273</f>
        <v>8.6458826061463226E-2</v>
      </c>
      <c r="T50" s="2">
        <f>Output!C303</f>
        <v>8.1011268151515325E-2</v>
      </c>
      <c r="Z50" s="2">
        <v>2035</v>
      </c>
      <c r="AA50" s="2">
        <f t="shared" si="7"/>
        <v>2.3812414598131451</v>
      </c>
      <c r="AB50" s="2">
        <f t="shared" si="7"/>
        <v>5.7557910391756399</v>
      </c>
      <c r="AC50" s="2">
        <f t="shared" si="7"/>
        <v>9.1303406185381331</v>
      </c>
    </row>
    <row r="51" spans="1:29" x14ac:dyDescent="0.25">
      <c r="A51" s="2">
        <v>2036</v>
      </c>
      <c r="B51" s="2">
        <f>Output!C124</f>
        <v>9.8771595612315174E-2</v>
      </c>
      <c r="C51" s="2">
        <f>Output!C154</f>
        <v>8.9227962318774237E-2</v>
      </c>
      <c r="D51" s="2">
        <f>Output!C184</f>
        <v>8.311171499046055E-2</v>
      </c>
      <c r="F51" s="2">
        <v>2036</v>
      </c>
      <c r="G51" s="2">
        <f t="shared" si="8"/>
        <v>0.83876280718687213</v>
      </c>
      <c r="H51" s="2">
        <f t="shared" si="9"/>
        <v>0.78515073638967348</v>
      </c>
      <c r="I51" s="2">
        <f t="shared" si="10"/>
        <v>0.75199986271594887</v>
      </c>
      <c r="J51" s="2">
        <f t="shared" si="11"/>
        <v>2.0155299315098913</v>
      </c>
      <c r="K51" s="2">
        <f t="shared" si="12"/>
        <v>1.8867727071102822</v>
      </c>
      <c r="L51" s="2">
        <f t="shared" si="13"/>
        <v>1.8073917747813293</v>
      </c>
      <c r="M51" s="2">
        <f t="shared" si="14"/>
        <v>3.192297055832912</v>
      </c>
      <c r="N51" s="2">
        <f t="shared" si="15"/>
        <v>2.9883946778308923</v>
      </c>
      <c r="O51" s="2">
        <f t="shared" si="16"/>
        <v>2.8627836868467109</v>
      </c>
      <c r="Q51" s="2">
        <v>2036</v>
      </c>
      <c r="R51" s="2">
        <f>Output!C244</f>
        <v>9.415810825470286E-2</v>
      </c>
      <c r="S51" s="2">
        <f>Output!C274</f>
        <v>8.5396371772488114E-2</v>
      </c>
      <c r="T51" s="2">
        <f>Output!C304</f>
        <v>7.9781220215166329E-2</v>
      </c>
      <c r="Z51" s="2">
        <v>2036</v>
      </c>
      <c r="AA51" s="2">
        <f t="shared" si="7"/>
        <v>2.5796782481309117</v>
      </c>
      <c r="AB51" s="2">
        <f t="shared" si="7"/>
        <v>6.1916361234655897</v>
      </c>
      <c r="AC51" s="2">
        <f t="shared" si="7"/>
        <v>9.8035939988002845</v>
      </c>
    </row>
    <row r="52" spans="1:29" x14ac:dyDescent="0.25">
      <c r="A52" s="2">
        <v>2037</v>
      </c>
      <c r="B52" s="2">
        <f>Output!C125</f>
        <v>9.7838484549905375E-2</v>
      </c>
      <c r="C52" s="2">
        <f>Output!C155</f>
        <v>8.8087228930541966E-2</v>
      </c>
      <c r="D52" s="2">
        <f>Output!C185</f>
        <v>8.1788416049610763E-2</v>
      </c>
      <c r="F52" s="2">
        <v>2037</v>
      </c>
      <c r="G52" s="2">
        <f t="shared" si="8"/>
        <v>0.89749116847213839</v>
      </c>
      <c r="H52" s="2">
        <f t="shared" si="9"/>
        <v>0.83807715127683047</v>
      </c>
      <c r="I52" s="2">
        <f t="shared" si="10"/>
        <v>0.80117851668559747</v>
      </c>
      <c r="J52" s="2">
        <f t="shared" si="11"/>
        <v>2.1494047584412219</v>
      </c>
      <c r="K52" s="2">
        <f t="shared" si="12"/>
        <v>2.0074216487467917</v>
      </c>
      <c r="L52" s="2">
        <f t="shared" si="13"/>
        <v>1.9194974703058907</v>
      </c>
      <c r="M52" s="2">
        <f t="shared" si="14"/>
        <v>3.4013183484103076</v>
      </c>
      <c r="N52" s="2">
        <f t="shared" si="15"/>
        <v>3.1767661462167549</v>
      </c>
      <c r="O52" s="2">
        <f t="shared" si="16"/>
        <v>3.0378164239261856</v>
      </c>
      <c r="Q52" s="2">
        <v>2037</v>
      </c>
      <c r="R52" s="2">
        <f>Output!C245</f>
        <v>9.3298659345192811E-2</v>
      </c>
      <c r="S52" s="2">
        <f>Output!C275</f>
        <v>8.434631075009312E-2</v>
      </c>
      <c r="T52" s="2">
        <f>Output!C305</f>
        <v>7.856355098596321E-2</v>
      </c>
      <c r="Z52" s="2">
        <v>2037</v>
      </c>
      <c r="AA52" s="2">
        <f t="shared" si="7"/>
        <v>2.7781150364486682</v>
      </c>
      <c r="AB52" s="2">
        <f t="shared" si="7"/>
        <v>6.6439847010771782</v>
      </c>
      <c r="AC52" s="2">
        <f t="shared" si="7"/>
        <v>10.509854365705706</v>
      </c>
    </row>
    <row r="53" spans="1:29" x14ac:dyDescent="0.25">
      <c r="A53" s="2">
        <v>2038</v>
      </c>
      <c r="B53" s="2">
        <f>Output!C126</f>
        <v>9.6918361776897388E-2</v>
      </c>
      <c r="C53" s="2">
        <f>Output!C156</f>
        <v>8.6959483831711495E-2</v>
      </c>
      <c r="D53" s="2">
        <f>Output!C186</f>
        <v>8.0478121256880017E-2</v>
      </c>
      <c r="F53" s="2">
        <v>2038</v>
      </c>
      <c r="G53" s="2">
        <f t="shared" si="8"/>
        <v>0.95567164892014189</v>
      </c>
      <c r="H53" s="2">
        <f t="shared" si="9"/>
        <v>0.89033215112225972</v>
      </c>
      <c r="I53" s="2">
        <f t="shared" si="10"/>
        <v>0.84957713949469804</v>
      </c>
      <c r="J53" s="2">
        <f t="shared" si="11"/>
        <v>2.2871066075508533</v>
      </c>
      <c r="K53" s="2">
        <f t="shared" si="12"/>
        <v>2.1310990410359443</v>
      </c>
      <c r="L53" s="2">
        <f t="shared" si="13"/>
        <v>2.0340475703369298</v>
      </c>
      <c r="M53" s="2">
        <f t="shared" si="14"/>
        <v>3.6185415661815661</v>
      </c>
      <c r="N53" s="2">
        <f t="shared" si="15"/>
        <v>3.3718659309496299</v>
      </c>
      <c r="O53" s="2">
        <f t="shared" si="16"/>
        <v>3.2185180011791625</v>
      </c>
      <c r="Q53" s="2">
        <v>2038</v>
      </c>
      <c r="R53" s="2">
        <f>Output!C246</f>
        <v>9.2451136206340684E-2</v>
      </c>
      <c r="S53" s="2">
        <f>Output!C276</f>
        <v>8.3308175498356007E-2</v>
      </c>
      <c r="T53" s="2">
        <f>Output!C306</f>
        <v>7.735782208685224E-2</v>
      </c>
      <c r="Z53" s="2">
        <v>2038</v>
      </c>
      <c r="AA53" s="2">
        <f t="shared" si="7"/>
        <v>2.9765518247664344</v>
      </c>
      <c r="AB53" s="2">
        <f t="shared" si="7"/>
        <v>7.113645873902203</v>
      </c>
      <c r="AC53" s="2">
        <f t="shared" si="7"/>
        <v>11.250739923037971</v>
      </c>
    </row>
    <row r="54" spans="1:29" x14ac:dyDescent="0.25">
      <c r="A54" s="2">
        <v>2039</v>
      </c>
      <c r="B54" s="2">
        <f>Output!C127</f>
        <v>9.6010783249209114E-2</v>
      </c>
      <c r="C54" s="2">
        <f>Output!C157</f>
        <v>8.584428297820075E-2</v>
      </c>
      <c r="D54" s="2">
        <f>Output!C187</f>
        <v>7.9180338992034527E-2</v>
      </c>
      <c r="F54" s="2">
        <v>2039</v>
      </c>
      <c r="G54" s="2">
        <f t="shared" si="8"/>
        <v>1.0133117127639519</v>
      </c>
      <c r="H54" s="2">
        <f t="shared" si="9"/>
        <v>0.94192320015903053</v>
      </c>
      <c r="I54" s="2">
        <f t="shared" si="10"/>
        <v>0.89720317650461112</v>
      </c>
      <c r="J54" s="2">
        <f t="shared" si="11"/>
        <v>2.4288047393225467</v>
      </c>
      <c r="K54" s="2">
        <f t="shared" si="12"/>
        <v>2.2579267156974687</v>
      </c>
      <c r="L54" s="2">
        <f t="shared" si="13"/>
        <v>2.1511279484274359</v>
      </c>
      <c r="M54" s="2">
        <f t="shared" si="14"/>
        <v>3.8442977658811408</v>
      </c>
      <c r="N54" s="2">
        <f t="shared" si="15"/>
        <v>3.5739302312359063</v>
      </c>
      <c r="O54" s="2">
        <f t="shared" si="16"/>
        <v>3.4050527203502603</v>
      </c>
      <c r="Q54" s="2">
        <v>2039</v>
      </c>
      <c r="R54" s="2">
        <f>Output!C247</f>
        <v>9.1615132768015098E-2</v>
      </c>
      <c r="S54" s="2">
        <f>Output!C277</f>
        <v>8.2281559947145477E-2</v>
      </c>
      <c r="T54" s="2">
        <f>Output!C307</f>
        <v>7.6163583769399357E-2</v>
      </c>
      <c r="Z54" s="2">
        <v>2039</v>
      </c>
      <c r="AA54" s="2">
        <f t="shared" si="7"/>
        <v>3.1749886130842007</v>
      </c>
      <c r="AB54" s="2">
        <f t="shared" si="7"/>
        <v>7.6014684109416217</v>
      </c>
      <c r="AC54" s="2">
        <f t="shared" si="7"/>
        <v>12.027948208799044</v>
      </c>
    </row>
    <row r="55" spans="1:29" x14ac:dyDescent="0.25">
      <c r="A55" s="2">
        <v>2040</v>
      </c>
      <c r="B55" s="2">
        <f>Output!C128</f>
        <v>9.5114147236401492E-2</v>
      </c>
      <c r="C55" s="2">
        <f>Output!C158</f>
        <v>8.4740040498287858E-2</v>
      </c>
      <c r="D55" s="2">
        <f>Output!C188</f>
        <v>7.789354681822136E-2</v>
      </c>
      <c r="F55" s="2">
        <v>2040</v>
      </c>
      <c r="G55" s="2">
        <f t="shared" si="8"/>
        <v>1.0704178709791934</v>
      </c>
      <c r="H55" s="2">
        <f t="shared" si="9"/>
        <v>0.99285681879862187</v>
      </c>
      <c r="I55" s="2">
        <f t="shared" si="10"/>
        <v>0.94406316699852433</v>
      </c>
      <c r="J55" s="2">
        <f t="shared" si="11"/>
        <v>2.5746730694518334</v>
      </c>
      <c r="K55" s="2">
        <f t="shared" si="12"/>
        <v>2.388028304223103</v>
      </c>
      <c r="L55" s="2">
        <f t="shared" si="13"/>
        <v>2.2708241209042779</v>
      </c>
      <c r="M55" s="2">
        <f t="shared" si="14"/>
        <v>4.0789282679244732</v>
      </c>
      <c r="N55" s="2">
        <f t="shared" si="15"/>
        <v>3.783199789647584</v>
      </c>
      <c r="O55" s="2">
        <f t="shared" si="16"/>
        <v>3.597585074810032</v>
      </c>
      <c r="Q55" s="2">
        <v>2040</v>
      </c>
      <c r="R55" s="2">
        <f>Output!C248</f>
        <v>9.0789176933332286E-2</v>
      </c>
      <c r="S55" s="2">
        <f>Output!C278</f>
        <v>8.1265006559011921E-2</v>
      </c>
      <c r="T55" s="2">
        <f>Output!C308</f>
        <v>7.4979436733891944E-2</v>
      </c>
      <c r="Z55" s="2">
        <v>2040</v>
      </c>
      <c r="AA55" s="2">
        <f t="shared" si="7"/>
        <v>3.3734254014019567</v>
      </c>
      <c r="AB55" s="2">
        <f t="shared" si="7"/>
        <v>8.1083426930292148</v>
      </c>
      <c r="AC55" s="2">
        <f t="shared" si="7"/>
        <v>12.84325998465647</v>
      </c>
    </row>
    <row r="56" spans="1:29" x14ac:dyDescent="0.25">
      <c r="A56" s="2">
        <v>2041</v>
      </c>
      <c r="B56" s="2">
        <f>Output!C129</f>
        <v>9.4358907546312584E-2</v>
      </c>
      <c r="C56" s="2">
        <f>Output!C159</f>
        <v>8.3777162623659238E-2</v>
      </c>
      <c r="D56" s="2">
        <f>Output!C189</f>
        <v>7.6748103390975222E-2</v>
      </c>
      <c r="F56" s="2">
        <v>2041</v>
      </c>
      <c r="G56" s="2">
        <f t="shared" si="8"/>
        <v>1.1270742538789436</v>
      </c>
      <c r="H56" s="2">
        <f t="shared" si="9"/>
        <v>1.0432171184824026</v>
      </c>
      <c r="I56" s="2">
        <f t="shared" si="10"/>
        <v>0.99024121298195233</v>
      </c>
      <c r="J56" s="2">
        <f t="shared" si="11"/>
        <v>2.6725756778865808</v>
      </c>
      <c r="K56" s="2">
        <f t="shared" si="12"/>
        <v>2.4750512387673322</v>
      </c>
      <c r="L56" s="2">
        <f t="shared" si="13"/>
        <v>2.3506200930932697</v>
      </c>
      <c r="M56" s="2">
        <f t="shared" si="14"/>
        <v>4.2180771018942194</v>
      </c>
      <c r="N56" s="2">
        <f t="shared" si="15"/>
        <v>3.9068853590522625</v>
      </c>
      <c r="O56" s="2">
        <f t="shared" si="16"/>
        <v>3.7109989732045885</v>
      </c>
      <c r="Q56" s="2">
        <v>2041</v>
      </c>
      <c r="R56" s="2">
        <f>Output!C249</f>
        <v>9.0093034608234202E-2</v>
      </c>
      <c r="S56" s="2">
        <f>Output!C279</f>
        <v>8.0378237561594651E-2</v>
      </c>
      <c r="T56" s="2">
        <f>Output!C309</f>
        <v>7.3925059529666548E-2</v>
      </c>
      <c r="Z56" s="2">
        <v>2041</v>
      </c>
      <c r="AA56" s="2">
        <f t="shared" ref="AA56:AC65" si="17">0.181/10^3*AA23</f>
        <v>3.5718621897197131</v>
      </c>
      <c r="AB56" s="2">
        <f t="shared" si="17"/>
        <v>8.4512427899185347</v>
      </c>
      <c r="AC56" s="2">
        <f t="shared" si="17"/>
        <v>13.330623390117355</v>
      </c>
    </row>
    <row r="57" spans="1:29" x14ac:dyDescent="0.25">
      <c r="A57" s="2">
        <v>2042</v>
      </c>
      <c r="B57" s="2">
        <f>Output!C130</f>
        <v>9.3606839599667327E-2</v>
      </c>
      <c r="C57" s="2">
        <f>Output!C160</f>
        <v>8.281747235119151E-2</v>
      </c>
      <c r="D57" s="2">
        <f>Output!C190</f>
        <v>7.5605863424607206E-2</v>
      </c>
      <c r="F57" s="2">
        <v>2042</v>
      </c>
      <c r="G57" s="2">
        <f t="shared" si="8"/>
        <v>1.1832827491063815</v>
      </c>
      <c r="H57" s="2">
        <f t="shared" si="9"/>
        <v>1.0930059962894061</v>
      </c>
      <c r="I57" s="2">
        <f t="shared" si="10"/>
        <v>1.0357392209697827</v>
      </c>
      <c r="J57" s="2">
        <f t="shared" si="11"/>
        <v>2.7716326260223085</v>
      </c>
      <c r="K57" s="2">
        <f t="shared" si="12"/>
        <v>2.5627948132342917</v>
      </c>
      <c r="L57" s="2">
        <f t="shared" si="13"/>
        <v>2.4308018129435003</v>
      </c>
      <c r="M57" s="2">
        <f t="shared" si="14"/>
        <v>4.3599825029382355</v>
      </c>
      <c r="N57" s="2">
        <f t="shared" si="15"/>
        <v>4.0325836301791771</v>
      </c>
      <c r="O57" s="2">
        <f t="shared" si="16"/>
        <v>3.8258644049172181</v>
      </c>
      <c r="Q57" s="2">
        <v>2042</v>
      </c>
      <c r="R57" s="2">
        <f>Output!C250</f>
        <v>8.9399807358035155E-2</v>
      </c>
      <c r="S57" s="2">
        <f>Output!C280</f>
        <v>7.9494398198510646E-2</v>
      </c>
      <c r="T57" s="2">
        <f>Output!C310</f>
        <v>7.2873626519208673E-2</v>
      </c>
      <c r="Z57" s="2">
        <v>2042</v>
      </c>
      <c r="AA57" s="2">
        <f t="shared" si="17"/>
        <v>3.7702989780374887</v>
      </c>
      <c r="AB57" s="2">
        <f t="shared" si="17"/>
        <v>8.8009504732335948</v>
      </c>
      <c r="AC57" s="2">
        <f t="shared" si="17"/>
        <v>13.831601968429727</v>
      </c>
    </row>
    <row r="58" spans="1:29" x14ac:dyDescent="0.25">
      <c r="A58" s="2">
        <v>2043</v>
      </c>
      <c r="B58" s="2">
        <f>Output!C131</f>
        <v>9.285860946258892E-2</v>
      </c>
      <c r="C58" s="2">
        <f>Output!C161</f>
        <v>8.1861619888290618E-2</v>
      </c>
      <c r="D58" s="2">
        <f>Output!C191</f>
        <v>7.4467445409088798E-2</v>
      </c>
      <c r="F58" s="2">
        <v>2043</v>
      </c>
      <c r="G58" s="2">
        <f t="shared" si="8"/>
        <v>1.2390456403744068</v>
      </c>
      <c r="H58" s="2">
        <f t="shared" si="9"/>
        <v>1.1422257359325321</v>
      </c>
      <c r="I58" s="2">
        <f t="shared" si="10"/>
        <v>1.0805594652390607</v>
      </c>
      <c r="J58" s="2">
        <f t="shared" si="11"/>
        <v>2.8718707287559608</v>
      </c>
      <c r="K58" s="2">
        <f t="shared" si="12"/>
        <v>2.6512710956988683</v>
      </c>
      <c r="L58" s="2">
        <f t="shared" si="13"/>
        <v>2.5113696627706741</v>
      </c>
      <c r="M58" s="2">
        <f t="shared" si="14"/>
        <v>4.5046958171375167</v>
      </c>
      <c r="N58" s="2">
        <f t="shared" si="15"/>
        <v>4.1603164554652059</v>
      </c>
      <c r="O58" s="2">
        <f t="shared" si="16"/>
        <v>3.9421798603022897</v>
      </c>
      <c r="Q58" s="2">
        <v>2043</v>
      </c>
      <c r="R58" s="2">
        <f>Output!C251</f>
        <v>8.8710105084945715E-2</v>
      </c>
      <c r="S58" s="2">
        <f>Output!C281</f>
        <v>7.8614083812536248E-2</v>
      </c>
      <c r="T58" s="2">
        <f>Output!C311</f>
        <v>7.1825703926426163E-2</v>
      </c>
      <c r="Z58" s="2">
        <v>2043</v>
      </c>
      <c r="AA58" s="2">
        <f t="shared" si="17"/>
        <v>3.9687357663552452</v>
      </c>
      <c r="AB58" s="2">
        <f t="shared" si="17"/>
        <v>9.1576559223453735</v>
      </c>
      <c r="AC58" s="2">
        <f t="shared" si="17"/>
        <v>14.346576078335511</v>
      </c>
    </row>
    <row r="59" spans="1:29" x14ac:dyDescent="0.25">
      <c r="A59" s="2">
        <v>2044</v>
      </c>
      <c r="B59" s="2">
        <f>Output!C132</f>
        <v>9.211413784149125E-2</v>
      </c>
      <c r="C59" s="2">
        <f>Output!C162</f>
        <v>8.0909525941370464E-2</v>
      </c>
      <c r="D59" s="2">
        <f>Output!C192</f>
        <v>7.333278590955114E-2</v>
      </c>
      <c r="F59" s="2">
        <v>2044</v>
      </c>
      <c r="G59" s="2">
        <f t="shared" si="8"/>
        <v>1.2943651644528065</v>
      </c>
      <c r="H59" s="2">
        <f t="shared" si="9"/>
        <v>1.1908785741815675</v>
      </c>
      <c r="I59" s="2">
        <f t="shared" si="10"/>
        <v>1.1247041825595736</v>
      </c>
      <c r="J59" s="2">
        <f t="shared" si="11"/>
        <v>2.9733171564366816</v>
      </c>
      <c r="K59" s="2">
        <f t="shared" si="12"/>
        <v>2.740491976014066</v>
      </c>
      <c r="L59" s="2">
        <f t="shared" si="13"/>
        <v>2.5923234299577262</v>
      </c>
      <c r="M59" s="2">
        <f t="shared" si="14"/>
        <v>4.6522691484205563</v>
      </c>
      <c r="N59" s="2">
        <f t="shared" si="15"/>
        <v>4.2901053778465634</v>
      </c>
      <c r="O59" s="2">
        <f t="shared" si="16"/>
        <v>4.0599426773558784</v>
      </c>
      <c r="Q59" s="2">
        <v>2044</v>
      </c>
      <c r="R59" s="2">
        <f>Output!C252</f>
        <v>8.8023856585821708E-2</v>
      </c>
      <c r="S59" s="2">
        <f>Output!C282</f>
        <v>7.7737223200527256E-2</v>
      </c>
      <c r="T59" s="2">
        <f>Output!C312</f>
        <v>7.0781235107609072E-2</v>
      </c>
      <c r="Z59" s="2">
        <v>2044</v>
      </c>
      <c r="AA59" s="2">
        <f t="shared" si="17"/>
        <v>4.1671725546730016</v>
      </c>
      <c r="AB59" s="2">
        <f t="shared" si="17"/>
        <v>9.5215546295494047</v>
      </c>
      <c r="AC59" s="2">
        <f t="shared" si="17"/>
        <v>14.875936704425802</v>
      </c>
    </row>
    <row r="60" spans="1:29" x14ac:dyDescent="0.25">
      <c r="A60" s="2">
        <v>2045</v>
      </c>
      <c r="B60" s="2">
        <f>Output!C133</f>
        <v>9.1373329584071031E-2</v>
      </c>
      <c r="C60" s="2">
        <f>Output!C163</f>
        <v>7.9961095358127759E-2</v>
      </c>
      <c r="D60" s="2">
        <f>Output!C193</f>
        <v>7.2201789773690919E-2</v>
      </c>
      <c r="F60" s="2">
        <v>2045</v>
      </c>
      <c r="G60" s="2">
        <f t="shared" si="8"/>
        <v>1.3492435012600845</v>
      </c>
      <c r="H60" s="2">
        <f t="shared" si="9"/>
        <v>1.2389666909550163</v>
      </c>
      <c r="I60" s="2">
        <f t="shared" si="10"/>
        <v>1.1681755528498252</v>
      </c>
      <c r="J60" s="2">
        <f t="shared" si="11"/>
        <v>3.0759994162761992</v>
      </c>
      <c r="K60" s="2">
        <f t="shared" si="12"/>
        <v>2.8304691289125752</v>
      </c>
      <c r="L60" s="2">
        <f t="shared" si="13"/>
        <v>2.6736622386646895</v>
      </c>
      <c r="M60" s="2">
        <f t="shared" si="14"/>
        <v>4.802755331292313</v>
      </c>
      <c r="N60" s="2">
        <f t="shared" si="15"/>
        <v>4.4219715668701323</v>
      </c>
      <c r="O60" s="2">
        <f t="shared" si="16"/>
        <v>4.179148924479553</v>
      </c>
      <c r="Q60" s="2">
        <v>2045</v>
      </c>
      <c r="R60" s="2">
        <f>Output!C253</f>
        <v>8.7340972910030804E-2</v>
      </c>
      <c r="S60" s="2">
        <f>Output!C283</f>
        <v>7.6863727411851407E-2</v>
      </c>
      <c r="T60" s="2">
        <f>Output!C313</f>
        <v>6.9740131112125098E-2</v>
      </c>
      <c r="Z60" s="2">
        <v>2045</v>
      </c>
      <c r="AA60" s="2">
        <f t="shared" si="17"/>
        <v>4.3656093429907772</v>
      </c>
      <c r="AB60" s="2">
        <f t="shared" si="17"/>
        <v>9.892847548489728</v>
      </c>
      <c r="AC60" s="2">
        <f t="shared" si="17"/>
        <v>15.420085753988671</v>
      </c>
    </row>
    <row r="61" spans="1:29" x14ac:dyDescent="0.25">
      <c r="A61" s="2">
        <v>2046</v>
      </c>
      <c r="B61" s="2">
        <f>Output!C134</f>
        <v>9.0636105396742134E-2</v>
      </c>
      <c r="C61" s="2">
        <f>Output!C164</f>
        <v>7.9016264703693606E-2</v>
      </c>
      <c r="D61" s="2">
        <f>Output!C194</f>
        <v>7.1074393566639263E-2</v>
      </c>
      <c r="F61" s="2">
        <v>2046</v>
      </c>
      <c r="G61" s="2">
        <f t="shared" si="8"/>
        <v>1.4036827835354708</v>
      </c>
      <c r="H61" s="2">
        <f t="shared" si="9"/>
        <v>1.2864922284279627</v>
      </c>
      <c r="I61" s="2">
        <f t="shared" si="10"/>
        <v>1.2109757182848997</v>
      </c>
      <c r="J61" s="2">
        <f t="shared" si="11"/>
        <v>3.1799453688673704</v>
      </c>
      <c r="K61" s="2">
        <f t="shared" si="12"/>
        <v>2.9212140296267859</v>
      </c>
      <c r="L61" s="2">
        <f t="shared" si="13"/>
        <v>2.7553845498572458</v>
      </c>
      <c r="M61" s="2">
        <f t="shared" si="14"/>
        <v>4.9562079541992672</v>
      </c>
      <c r="N61" s="2">
        <f t="shared" si="15"/>
        <v>4.5559358308256055</v>
      </c>
      <c r="O61" s="2">
        <f t="shared" si="16"/>
        <v>4.2997933814295894</v>
      </c>
      <c r="Q61" s="2">
        <v>2046</v>
      </c>
      <c r="R61" s="2">
        <f>Output!C254</f>
        <v>8.6661381260401876E-2</v>
      </c>
      <c r="S61" s="2">
        <f>Output!C284</f>
        <v>7.5993538208771735E-2</v>
      </c>
      <c r="T61" s="2">
        <f>Output!C314</f>
        <v>6.8702333702237342E-2</v>
      </c>
      <c r="Z61" s="2">
        <v>2046</v>
      </c>
      <c r="AA61" s="2">
        <f t="shared" si="17"/>
        <v>4.5640461313085252</v>
      </c>
      <c r="AB61" s="2">
        <f t="shared" si="17"/>
        <v>10.271741246729166</v>
      </c>
      <c r="AC61" s="2">
        <f t="shared" si="17"/>
        <v>15.979436362149796</v>
      </c>
    </row>
    <row r="62" spans="1:29" x14ac:dyDescent="0.25">
      <c r="A62" s="2">
        <v>2047</v>
      </c>
      <c r="B62" s="2">
        <f>Output!C135</f>
        <v>8.9902401844635729E-2</v>
      </c>
      <c r="C62" s="2">
        <f>Output!C165</f>
        <v>7.8074938825764703E-2</v>
      </c>
      <c r="D62" s="2">
        <f>Output!C195</f>
        <v>6.9950517994810085E-2</v>
      </c>
      <c r="F62" s="2">
        <v>2047</v>
      </c>
      <c r="G62" s="2">
        <f t="shared" si="8"/>
        <v>1.4576851065109393</v>
      </c>
      <c r="H62" s="2">
        <f t="shared" si="9"/>
        <v>1.3334572723965263</v>
      </c>
      <c r="I62" s="2">
        <f t="shared" si="10"/>
        <v>1.253106774096771</v>
      </c>
      <c r="J62" s="2">
        <f t="shared" si="11"/>
        <v>3.2851832460953623</v>
      </c>
      <c r="K62" s="2">
        <f t="shared" si="12"/>
        <v>3.0127378985799074</v>
      </c>
      <c r="L62" s="2">
        <f t="shared" si="13"/>
        <v>2.8374881082732331</v>
      </c>
      <c r="M62" s="2">
        <f t="shared" si="14"/>
        <v>5.1126813856797835</v>
      </c>
      <c r="N62" s="2">
        <f t="shared" si="15"/>
        <v>4.6920185247632862</v>
      </c>
      <c r="O62" s="2">
        <f t="shared" si="16"/>
        <v>4.4218694424496929</v>
      </c>
      <c r="Q62" s="2">
        <v>2047</v>
      </c>
      <c r="R62" s="2">
        <f>Output!C255</f>
        <v>8.5985024993224982E-2</v>
      </c>
      <c r="S62" s="2">
        <f>Output!C285</f>
        <v>7.5126569828709883E-2</v>
      </c>
      <c r="T62" s="2">
        <f>Output!C315</f>
        <v>6.7667771674801619E-2</v>
      </c>
      <c r="Z62" s="2">
        <v>2047</v>
      </c>
      <c r="AA62" s="2">
        <f t="shared" si="17"/>
        <v>4.7624829196263008</v>
      </c>
      <c r="AB62" s="2">
        <f t="shared" si="17"/>
        <v>10.658448062582032</v>
      </c>
      <c r="AC62" s="2">
        <f t="shared" si="17"/>
        <v>16.554413205537781</v>
      </c>
    </row>
    <row r="63" spans="1:29" x14ac:dyDescent="0.25">
      <c r="A63" s="2">
        <v>2048</v>
      </c>
      <c r="B63" s="2">
        <f>Output!C136</f>
        <v>8.9172155492882904E-2</v>
      </c>
      <c r="C63" s="2">
        <f>Output!C166</f>
        <v>7.7137054289472193E-2</v>
      </c>
      <c r="D63" s="2">
        <f>Output!C196</f>
        <v>6.8830083764617273E-2</v>
      </c>
      <c r="F63" s="2">
        <v>2048</v>
      </c>
      <c r="G63" s="2">
        <f t="shared" si="8"/>
        <v>1.5112525274388862</v>
      </c>
      <c r="H63" s="2">
        <f t="shared" si="9"/>
        <v>1.379863870677249</v>
      </c>
      <c r="I63" s="2">
        <f t="shared" si="10"/>
        <v>1.2945707681019809</v>
      </c>
      <c r="J63" s="2">
        <f t="shared" si="11"/>
        <v>3.3917416503895406</v>
      </c>
      <c r="K63" s="2">
        <f t="shared" si="12"/>
        <v>3.1050517149976558</v>
      </c>
      <c r="L63" s="2">
        <f t="shared" si="13"/>
        <v>2.9199699033703239</v>
      </c>
      <c r="M63" s="2">
        <f t="shared" si="14"/>
        <v>5.2722307733401941</v>
      </c>
      <c r="N63" s="2">
        <f t="shared" si="15"/>
        <v>4.8302395593180618</v>
      </c>
      <c r="O63" s="2">
        <f t="shared" si="16"/>
        <v>4.5453690386386656</v>
      </c>
      <c r="Q63" s="2">
        <v>2048</v>
      </c>
      <c r="R63" s="2">
        <f>Output!C256</f>
        <v>8.5311844276736271E-2</v>
      </c>
      <c r="S63" s="2">
        <f>Output!C286</f>
        <v>7.4262762439901972E-2</v>
      </c>
      <c r="T63" s="2">
        <f>Output!C316</f>
        <v>6.6636370638619824E-2</v>
      </c>
      <c r="Z63" s="2">
        <v>2048</v>
      </c>
      <c r="AA63" s="2">
        <f t="shared" si="17"/>
        <v>4.9609197079440577</v>
      </c>
      <c r="AB63" s="2">
        <f t="shared" si="17"/>
        <v>11.053186266328009</v>
      </c>
      <c r="AC63" s="2">
        <f t="shared" si="17"/>
        <v>17.145452824711981</v>
      </c>
    </row>
    <row r="64" spans="1:29" x14ac:dyDescent="0.25">
      <c r="A64" s="2">
        <v>2049</v>
      </c>
      <c r="B64" s="2">
        <f>Output!C137</f>
        <v>8.8445255330463157E-2</v>
      </c>
      <c r="C64" s="2">
        <f>Output!C167</f>
        <v>7.6202547659947176E-2</v>
      </c>
      <c r="D64" s="2">
        <f>Output!C197</f>
        <v>6.7713011582474752E-2</v>
      </c>
      <c r="F64" s="2">
        <v>2049</v>
      </c>
      <c r="G64" s="2">
        <f t="shared" si="8"/>
        <v>1.5643870377568876</v>
      </c>
      <c r="H64" s="2">
        <f t="shared" si="9"/>
        <v>1.4257140335794154</v>
      </c>
      <c r="I64" s="2">
        <f t="shared" si="10"/>
        <v>1.33536970117396</v>
      </c>
      <c r="J64" s="2">
        <f t="shared" si="11"/>
        <v>3.4996494979518924</v>
      </c>
      <c r="K64" s="2">
        <f t="shared" si="12"/>
        <v>3.198166196707291</v>
      </c>
      <c r="L64" s="2">
        <f t="shared" si="13"/>
        <v>3.0028261304116444</v>
      </c>
      <c r="M64" s="2">
        <f t="shared" si="14"/>
        <v>5.4349119581468983</v>
      </c>
      <c r="N64" s="2">
        <f t="shared" si="15"/>
        <v>4.9706183598351679</v>
      </c>
      <c r="O64" s="2">
        <f t="shared" si="16"/>
        <v>4.6702825596493289</v>
      </c>
      <c r="Q64" s="2">
        <v>2049</v>
      </c>
      <c r="R64" s="2">
        <f>Output!C257</f>
        <v>8.4641738788923102E-2</v>
      </c>
      <c r="S64" s="2">
        <f>Output!C287</f>
        <v>7.3402059398638059E-2</v>
      </c>
      <c r="T64" s="2">
        <f>Output!C317</f>
        <v>6.5608059390547813E-2</v>
      </c>
      <c r="Z64" s="2">
        <v>2049</v>
      </c>
      <c r="AA64" s="2">
        <f t="shared" si="17"/>
        <v>5.1593564962618235</v>
      </c>
      <c r="AB64" s="2">
        <f t="shared" si="17"/>
        <v>11.456180225929858</v>
      </c>
      <c r="AC64" s="2">
        <f t="shared" si="17"/>
        <v>17.753003955597894</v>
      </c>
    </row>
    <row r="65" spans="1:29" x14ac:dyDescent="0.25">
      <c r="A65" s="2">
        <v>2050</v>
      </c>
      <c r="B65" s="2">
        <f>Output!C138</f>
        <v>8.7712424007803755E-2</v>
      </c>
      <c r="C65" s="2">
        <f>Output!C168</f>
        <v>7.5262094011465289E-2</v>
      </c>
      <c r="D65" s="2">
        <f>Output!C198</f>
        <v>6.6589992381375362E-2</v>
      </c>
      <c r="F65" s="2">
        <v>2050</v>
      </c>
      <c r="G65" s="2">
        <f t="shared" si="8"/>
        <v>1.6170851084554358</v>
      </c>
      <c r="H65" s="2">
        <f t="shared" si="9"/>
        <v>1.4710042226576636</v>
      </c>
      <c r="I65" s="2">
        <f t="shared" si="10"/>
        <v>1.3755000348673463</v>
      </c>
      <c r="J65" s="2">
        <f t="shared" si="11"/>
        <v>3.6089247025933395</v>
      </c>
      <c r="K65" s="2">
        <f t="shared" si="12"/>
        <v>3.2920803498095172</v>
      </c>
      <c r="L65" s="2">
        <f t="shared" si="13"/>
        <v>3.0860407598761563</v>
      </c>
      <c r="M65" s="2">
        <f t="shared" si="14"/>
        <v>5.600764296731243</v>
      </c>
      <c r="N65" s="2">
        <f t="shared" si="15"/>
        <v>5.1131564769613718</v>
      </c>
      <c r="O65" s="2">
        <f t="shared" si="16"/>
        <v>4.7965814848849657</v>
      </c>
      <c r="Q65" s="2">
        <v>2050</v>
      </c>
      <c r="R65" s="2">
        <f>Output!C258</f>
        <v>8.3966188072709461E-2</v>
      </c>
      <c r="S65" s="2">
        <f>Output!C288</f>
        <v>7.2535896569539446E-2</v>
      </c>
      <c r="T65" s="2">
        <f>Output!C318</f>
        <v>6.4574288354641102E-2</v>
      </c>
      <c r="Z65" s="2">
        <v>2050</v>
      </c>
      <c r="AA65" s="2">
        <f t="shared" si="17"/>
        <v>5.3577932845795795</v>
      </c>
      <c r="AB65" s="2">
        <f t="shared" si="17"/>
        <v>11.867660577380592</v>
      </c>
      <c r="AC65" s="2">
        <f t="shared" si="17"/>
        <v>18.377527870181606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F1-27ED-4B59-8024-AC9401BB74A7}">
  <dimension ref="A2:AC65"/>
  <sheetViews>
    <sheetView workbookViewId="0">
      <selection activeCell="J4" sqref="J4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2671.056</v>
      </c>
      <c r="B2" s="2">
        <v>0.48481488923605615</v>
      </c>
      <c r="D2" s="2">
        <v>0.99267280894099885</v>
      </c>
      <c r="E2" s="2">
        <v>0.11093456976750762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3.0000000000000001E-3</v>
      </c>
      <c r="C6" s="2">
        <v>3.0000000000000001E-3</v>
      </c>
      <c r="D6" s="2">
        <v>3.0000000000000001E-3</v>
      </c>
      <c r="F6" s="2">
        <v>2024</v>
      </c>
      <c r="G6" s="2">
        <f>(B9-$B$6)*$B$2*Output!$U$98*$D$2/Output!$U$95/1000000</f>
        <v>5.7421566858320998E-2</v>
      </c>
      <c r="H6" s="2">
        <f>(C9-$B$6)*$B$2*Output!$U$98*$D$2/Output!$U$95/1000000</f>
        <v>0.11510165769115108</v>
      </c>
      <c r="I6" s="2">
        <f>(D9-$B$6)*$B$2*Output!$U$98*$D$2/Output!$U$95/1000000</f>
        <v>0.17278174852398115</v>
      </c>
      <c r="K6" s="2">
        <v>2024</v>
      </c>
      <c r="L6" s="2">
        <f>(B9-$B$6)*$B$2*Output!$U$101*$E$2/Output!$U$95/1000000</f>
        <v>1.4400650026688446E-2</v>
      </c>
      <c r="M6" s="2">
        <f>(C9-$B$6)*$B$2*Output!$U$101*$E$2/Output!$U$95/1000000</f>
        <v>2.8866134809446845E-2</v>
      </c>
      <c r="N6" s="2">
        <f>(D9-$B$6)*$B$2*Output!$U$101*$E$2/Output!$U$95/1000000</f>
        <v>4.3331619592205245E-2</v>
      </c>
      <c r="P6" s="2">
        <v>2024</v>
      </c>
      <c r="Q6" s="2">
        <f>($A$2-(G6*2+L6*1.204))/$A$2*100</f>
        <v>99.99505133863353</v>
      </c>
      <c r="R6" s="2">
        <f t="shared" ref="R6:S21" si="0">($A$2-(H6*2+M6*1.204))/$A$2*100</f>
        <v>99.990080397352486</v>
      </c>
      <c r="S6" s="2">
        <f t="shared" si="0"/>
        <v>99.985109456071413</v>
      </c>
      <c r="U6" s="2">
        <v>2024</v>
      </c>
      <c r="V6" s="2">
        <f>100-Q6</f>
        <v>4.9486613664697643E-3</v>
      </c>
      <c r="W6" s="2">
        <f t="shared" ref="W6:X21" si="1">100-R6</f>
        <v>9.9196026475141252E-3</v>
      </c>
      <c r="X6" s="2">
        <f t="shared" si="1"/>
        <v>1.4890543928586908E-2</v>
      </c>
      <c r="Z6" s="2">
        <v>2024</v>
      </c>
      <c r="AA6" s="2">
        <f>V6/100*$A$2</f>
        <v>0.13218151634877262</v>
      </c>
      <c r="AB6" s="2">
        <f t="shared" ref="AB6:AC21" si="2">W6/100*$A$2</f>
        <v>0.26495814169258491</v>
      </c>
      <c r="AC6" s="2">
        <f t="shared" si="2"/>
        <v>0.39773476703715632</v>
      </c>
    </row>
    <row r="7" spans="1:29" x14ac:dyDescent="0.25">
      <c r="F7" s="2">
        <v>2025</v>
      </c>
      <c r="G7" s="2">
        <f>(B10-$B$6)*$B$2*Output!$U$98*$D$2/Output!$U$95/1000000</f>
        <v>0.114843133716642</v>
      </c>
      <c r="H7" s="2">
        <f>(C10-$B$6)*$B$2*Output!$U$98*$D$2/Output!$U$95/1000000</f>
        <v>0.24141178850604492</v>
      </c>
      <c r="I7" s="2">
        <f>(D10-$B$6)*$B$2*Output!$U$98*$D$2/Output!$U$95/1000000</f>
        <v>0.36798044329544782</v>
      </c>
      <c r="K7" s="2">
        <v>2025</v>
      </c>
      <c r="L7" s="2">
        <f>(B10-$B$6)*$B$2*Output!$U$101*$E$2/Output!$U$95/1000000</f>
        <v>2.8801300053376892E-2</v>
      </c>
      <c r="M7" s="2">
        <f>(C10-$B$6)*$B$2*Output!$U$101*$E$2/Output!$U$95/1000000</f>
        <v>6.0543222151533835E-2</v>
      </c>
      <c r="N7" s="2">
        <f>(D10-$B$6)*$B$2*Output!$U$101*$E$2/Output!$U$95/1000000</f>
        <v>9.2285144249690768E-2</v>
      </c>
      <c r="P7" s="2">
        <v>2025</v>
      </c>
      <c r="Q7" s="2">
        <f t="shared" ref="Q7:S32" si="3">($A$2-(G7*2+L7*1.204))/$A$2*100</f>
        <v>99.99010267726706</v>
      </c>
      <c r="R7" s="2">
        <f t="shared" si="0"/>
        <v>99.979194834684009</v>
      </c>
      <c r="S7" s="2">
        <f t="shared" si="0"/>
        <v>99.968286992100957</v>
      </c>
      <c r="U7" s="2">
        <v>2025</v>
      </c>
      <c r="V7" s="2">
        <f t="shared" ref="V7:X32" si="4">100-Q7</f>
        <v>9.8973227329395286E-3</v>
      </c>
      <c r="W7" s="2">
        <f t="shared" si="1"/>
        <v>2.0805165315991303E-2</v>
      </c>
      <c r="X7" s="2">
        <f t="shared" si="1"/>
        <v>3.1713007899043077E-2</v>
      </c>
      <c r="Z7" s="2">
        <v>2025</v>
      </c>
      <c r="AA7" s="2">
        <f t="shared" ref="AA7:AC32" si="5">V7/100*$A$2</f>
        <v>0.26436303269754524</v>
      </c>
      <c r="AB7" s="2">
        <f t="shared" si="2"/>
        <v>0.55571761648270468</v>
      </c>
      <c r="AC7" s="2">
        <f t="shared" si="2"/>
        <v>0.84707220026786412</v>
      </c>
    </row>
    <row r="8" spans="1:29" x14ac:dyDescent="0.25">
      <c r="F8" s="2">
        <v>2026</v>
      </c>
      <c r="G8" s="2">
        <f>(B11-$B$6)*$B$2*Output!$U$98*$D$2/Output!$U$95/1000000</f>
        <v>0.17226470057496299</v>
      </c>
      <c r="H8" s="2">
        <f>(C11-$B$6)*$B$2*Output!$U$98*$D$2/Output!$U$95/1000000</f>
        <v>0.38038459545904979</v>
      </c>
      <c r="I8" s="2">
        <f>(D11-$B$6)*$B$2*Output!$U$98*$D$2/Output!$U$95/1000000</f>
        <v>0.58850449034313612</v>
      </c>
      <c r="K8" s="2">
        <v>2026</v>
      </c>
      <c r="L8" s="2">
        <f>(B11-$B$6)*$B$2*Output!$U$101*$E$2/Output!$U$95/1000000</f>
        <v>4.3201950080065332E-2</v>
      </c>
      <c r="M8" s="2">
        <f>(C11-$B$6)*$B$2*Output!$U$101*$E$2/Output!$U$95/1000000</f>
        <v>9.5395958948052431E-2</v>
      </c>
      <c r="N8" s="2">
        <f>(D11-$B$6)*$B$2*Output!$U$101*$E$2/Output!$U$95/1000000</f>
        <v>0.14758996781603942</v>
      </c>
      <c r="P8" s="2">
        <v>2026</v>
      </c>
      <c r="Q8" s="2">
        <f t="shared" si="3"/>
        <v>99.985154015900591</v>
      </c>
      <c r="R8" s="2">
        <f t="shared" si="0"/>
        <v>99.967217986987492</v>
      </c>
      <c r="S8" s="2">
        <f t="shared" si="0"/>
        <v>99.94928195807438</v>
      </c>
      <c r="U8" s="2">
        <v>2026</v>
      </c>
      <c r="V8" s="2">
        <f t="shared" si="4"/>
        <v>1.4845984099409293E-2</v>
      </c>
      <c r="W8" s="2">
        <f t="shared" si="1"/>
        <v>3.2782013012507605E-2</v>
      </c>
      <c r="X8" s="2">
        <f t="shared" si="1"/>
        <v>5.0718041925620128E-2</v>
      </c>
      <c r="Z8" s="2">
        <v>2026</v>
      </c>
      <c r="AA8" s="2">
        <f t="shared" si="5"/>
        <v>0.39654454904631786</v>
      </c>
      <c r="AB8" s="2">
        <f t="shared" si="2"/>
        <v>0.8756259254913652</v>
      </c>
      <c r="AC8" s="2">
        <f t="shared" si="2"/>
        <v>1.3547073019367919</v>
      </c>
    </row>
    <row r="9" spans="1:29" x14ac:dyDescent="0.25">
      <c r="A9" s="2">
        <v>2024</v>
      </c>
      <c r="B9" s="2">
        <v>3.1293531516652902E-3</v>
      </c>
      <c r="C9" s="2">
        <v>3.2592886784330623E-3</v>
      </c>
      <c r="D9" s="2">
        <v>3.3892242052008343E-3</v>
      </c>
      <c r="F9" s="2">
        <v>2027</v>
      </c>
      <c r="G9" s="2">
        <f>(B12-$B$6)*$B$2*Output!$U$98*$D$2/Output!$U$95/1000000</f>
        <v>0.22968626743328399</v>
      </c>
      <c r="H9" s="2">
        <f>(C12-$B$6)*$B$2*Output!$U$98*$D$2/Output!$U$95/1000000</f>
        <v>0.53366295190202206</v>
      </c>
      <c r="I9" s="2">
        <f>(D12-$B$6)*$B$2*Output!$U$98*$D$2/Output!$U$95/1000000</f>
        <v>0.83763963637076</v>
      </c>
      <c r="K9" s="2">
        <v>2027</v>
      </c>
      <c r="L9" s="2">
        <f>(B12-$B$6)*$B$2*Output!$U$101*$E$2/Output!$U$95/1000000</f>
        <v>5.7602600106753783E-2</v>
      </c>
      <c r="M9" s="2">
        <f>(C12-$B$6)*$B$2*Output!$U$101*$E$2/Output!$U$95/1000000</f>
        <v>0.13383635841063504</v>
      </c>
      <c r="N9" s="2">
        <f>(D12-$B$6)*$B$2*Output!$U$101*$E$2/Output!$U$95/1000000</f>
        <v>0.21007011671451614</v>
      </c>
      <c r="P9" s="2">
        <v>2027</v>
      </c>
      <c r="Q9" s="2">
        <f t="shared" si="3"/>
        <v>99.980205354534121</v>
      </c>
      <c r="R9" s="2">
        <f t="shared" si="0"/>
        <v>99.954008269413634</v>
      </c>
      <c r="S9" s="2">
        <f t="shared" si="0"/>
        <v>99.927811184293176</v>
      </c>
      <c r="U9" s="2">
        <v>2027</v>
      </c>
      <c r="V9" s="2">
        <f t="shared" si="4"/>
        <v>1.9794645465879057E-2</v>
      </c>
      <c r="W9" s="2">
        <f t="shared" si="1"/>
        <v>4.599173058636552E-2</v>
      </c>
      <c r="X9" s="2">
        <f t="shared" si="1"/>
        <v>7.2188815706823561E-2</v>
      </c>
      <c r="Z9" s="2">
        <v>2027</v>
      </c>
      <c r="AA9" s="2">
        <f t="shared" si="5"/>
        <v>0.52872606539509048</v>
      </c>
      <c r="AB9" s="2">
        <f t="shared" si="2"/>
        <v>1.2284648793309514</v>
      </c>
      <c r="AC9" s="2">
        <f t="shared" si="2"/>
        <v>1.9282036932660533</v>
      </c>
    </row>
    <row r="10" spans="1:29" x14ac:dyDescent="0.25">
      <c r="A10" s="2">
        <v>2025</v>
      </c>
      <c r="B10" s="2">
        <v>3.2587063033305804E-3</v>
      </c>
      <c r="C10" s="2">
        <v>3.5438266038518278E-3</v>
      </c>
      <c r="D10" s="2">
        <v>3.8289469043730753E-3</v>
      </c>
      <c r="F10" s="2">
        <v>2028</v>
      </c>
      <c r="G10" s="2">
        <f>(B13-$B$6)*$B$2*Output!$U$98*$D$2/Output!$U$95/1000000</f>
        <v>0.28710783429160497</v>
      </c>
      <c r="H10" s="2">
        <f>(C13-$B$6)*$B$2*Output!$U$98*$D$2/Output!$U$95/1000000</f>
        <v>0.70310287987836084</v>
      </c>
      <c r="I10" s="2">
        <f>(D13-$B$6)*$B$2*Output!$U$98*$D$2/Output!$U$95/1000000</f>
        <v>1.1190979254651165</v>
      </c>
      <c r="K10" s="2">
        <v>2028</v>
      </c>
      <c r="L10" s="2">
        <f>(B13-$B$6)*$B$2*Output!$U$101*$E$2/Output!$U$95/1000000</f>
        <v>7.2003250133442248E-2</v>
      </c>
      <c r="M10" s="2">
        <f>(C13-$B$6)*$B$2*Output!$U$101*$E$2/Output!$U$95/1000000</f>
        <v>0.17632988892252421</v>
      </c>
      <c r="N10" s="2">
        <f>(D13-$B$6)*$B$2*Output!$U$101*$E$2/Output!$U$95/1000000</f>
        <v>0.28065652771160615</v>
      </c>
      <c r="P10" s="2">
        <v>2028</v>
      </c>
      <c r="Q10" s="2">
        <f t="shared" si="3"/>
        <v>99.975256693167651</v>
      </c>
      <c r="R10" s="2">
        <f t="shared" si="0"/>
        <v>99.939405727696482</v>
      </c>
      <c r="S10" s="2">
        <f t="shared" si="0"/>
        <v>99.903554762225312</v>
      </c>
      <c r="U10" s="2">
        <v>2028</v>
      </c>
      <c r="V10" s="2">
        <f t="shared" si="4"/>
        <v>2.4743306832348821E-2</v>
      </c>
      <c r="W10" s="2">
        <f t="shared" si="1"/>
        <v>6.0594272303518437E-2</v>
      </c>
      <c r="X10" s="2">
        <f t="shared" si="1"/>
        <v>9.6445237774688053E-2</v>
      </c>
      <c r="Z10" s="2">
        <v>2028</v>
      </c>
      <c r="AA10" s="2">
        <f t="shared" si="5"/>
        <v>0.66090758174386321</v>
      </c>
      <c r="AB10" s="2">
        <f t="shared" si="2"/>
        <v>1.6185069460194674</v>
      </c>
      <c r="AC10" s="2">
        <f t="shared" si="2"/>
        <v>2.5761063102950716</v>
      </c>
    </row>
    <row r="11" spans="1:29" x14ac:dyDescent="0.25">
      <c r="A11" s="2">
        <v>2026</v>
      </c>
      <c r="B11" s="2">
        <v>3.3880594549958705E-3</v>
      </c>
      <c r="C11" s="2">
        <v>3.8568896489529409E-3</v>
      </c>
      <c r="D11" s="2">
        <v>4.3257198429100105E-3</v>
      </c>
      <c r="F11" s="2">
        <v>2029</v>
      </c>
      <c r="G11" s="2">
        <f>(B14-$B$6)*$B$2*Output!$U$98*$D$2/Output!$U$95/1000000</f>
        <v>0.34452940114992597</v>
      </c>
      <c r="H11" s="2">
        <f>(C14-$B$6)*$B$2*Output!$U$98*$D$2/Output!$U$95/1000000</f>
        <v>0.89080120433302201</v>
      </c>
      <c r="I11" s="2">
        <f>(D14-$B$6)*$B$2*Output!$U$98*$D$2/Output!$U$95/1000000</f>
        <v>1.4370730075161182</v>
      </c>
      <c r="K11" s="2">
        <v>2029</v>
      </c>
      <c r="L11" s="2">
        <f>(B14-$B$6)*$B$2*Output!$U$101*$E$2/Output!$U$95/1000000</f>
        <v>8.6403900160130664E-2</v>
      </c>
      <c r="M11" s="2">
        <f>(C14-$B$6)*$B$2*Output!$U$101*$E$2/Output!$U$95/1000000</f>
        <v>0.22340240938746694</v>
      </c>
      <c r="N11" s="2">
        <f>(D14-$B$6)*$B$2*Output!$U$101*$E$2/Output!$U$95/1000000</f>
        <v>0.36040091861480328</v>
      </c>
      <c r="P11" s="2">
        <v>2029</v>
      </c>
      <c r="Q11" s="2">
        <f t="shared" si="3"/>
        <v>99.970308031801196</v>
      </c>
      <c r="R11" s="2">
        <f t="shared" si="0"/>
        <v>99.923229654879236</v>
      </c>
      <c r="S11" s="2">
        <f t="shared" si="0"/>
        <v>99.87615127795732</v>
      </c>
      <c r="U11" s="2">
        <v>2029</v>
      </c>
      <c r="V11" s="2">
        <f t="shared" si="4"/>
        <v>2.9691968198804375E-2</v>
      </c>
      <c r="W11" s="2">
        <f t="shared" si="1"/>
        <v>7.677034512076375E-2</v>
      </c>
      <c r="X11" s="2">
        <f t="shared" si="1"/>
        <v>0.12384872204268049</v>
      </c>
      <c r="Z11" s="2">
        <v>2029</v>
      </c>
      <c r="AA11" s="2">
        <f t="shared" si="5"/>
        <v>0.79308909809225625</v>
      </c>
      <c r="AB11" s="2">
        <f t="shared" si="2"/>
        <v>2.0505789095688671</v>
      </c>
      <c r="AC11" s="2">
        <f t="shared" si="2"/>
        <v>3.3080687210443402</v>
      </c>
    </row>
    <row r="12" spans="1:29" x14ac:dyDescent="0.25">
      <c r="A12" s="2">
        <v>2027</v>
      </c>
      <c r="B12" s="2">
        <v>3.5174126066611607E-3</v>
      </c>
      <c r="C12" s="2">
        <v>4.2021787027486067E-3</v>
      </c>
      <c r="D12" s="2">
        <v>4.8869447988360518E-3</v>
      </c>
      <c r="F12" s="2">
        <v>2030</v>
      </c>
      <c r="G12" s="2">
        <f>(B15-$B$6)*$B$2*Output!$U$98*$D$2/Output!$U$95/1000000</f>
        <v>0.40195096800824698</v>
      </c>
      <c r="H12" s="2">
        <f>(C15-$B$6)*$B$2*Output!$U$98*$D$2/Output!$U$95/1000000</f>
        <v>1.0991267952185115</v>
      </c>
      <c r="I12" s="2">
        <f>(D15-$B$6)*$B$2*Output!$U$98*$D$2/Output!$U$95/1000000</f>
        <v>1.7963026224287773</v>
      </c>
      <c r="K12" s="2">
        <v>2030</v>
      </c>
      <c r="L12" s="2">
        <f>(B15-$B$6)*$B$2*Output!$U$101*$E$2/Output!$U$95/1000000</f>
        <v>0.10080455018681911</v>
      </c>
      <c r="M12" s="2">
        <f>(C15-$B$6)*$B$2*Output!$U$101*$E$2/Output!$U$95/1000000</f>
        <v>0.27564800438049658</v>
      </c>
      <c r="N12" s="2">
        <f>(D15-$B$6)*$B$2*Output!$U$101*$E$2/Output!$U$95/1000000</f>
        <v>0.45049145857417422</v>
      </c>
      <c r="P12" s="2">
        <v>2030</v>
      </c>
      <c r="Q12" s="2">
        <f t="shared" si="3"/>
        <v>99.965359370434697</v>
      </c>
      <c r="R12" s="2">
        <f t="shared" si="0"/>
        <v>99.905275898831349</v>
      </c>
      <c r="S12" s="2">
        <f t="shared" si="0"/>
        <v>99.845192427227985</v>
      </c>
      <c r="U12" s="2">
        <v>2030</v>
      </c>
      <c r="V12" s="2">
        <f t="shared" si="4"/>
        <v>3.4640629565302561E-2</v>
      </c>
      <c r="W12" s="2">
        <f t="shared" si="1"/>
        <v>9.4724101168651487E-2</v>
      </c>
      <c r="X12" s="2">
        <f t="shared" si="1"/>
        <v>0.15480757277201462</v>
      </c>
      <c r="Z12" s="2">
        <v>2030</v>
      </c>
      <c r="AA12" s="2">
        <f t="shared" si="5"/>
        <v>0.92527061444178804</v>
      </c>
      <c r="AB12" s="2">
        <f t="shared" si="2"/>
        <v>2.5301337877113355</v>
      </c>
      <c r="AC12" s="2">
        <f t="shared" si="2"/>
        <v>4.1349969609812627</v>
      </c>
    </row>
    <row r="13" spans="1:29" x14ac:dyDescent="0.25">
      <c r="A13" s="2">
        <v>2028</v>
      </c>
      <c r="B13" s="2">
        <v>3.6467657583264508E-3</v>
      </c>
      <c r="C13" s="2">
        <v>4.5838748127791373E-3</v>
      </c>
      <c r="D13" s="2">
        <v>5.5209838672318238E-3</v>
      </c>
      <c r="F13" s="2">
        <v>2031</v>
      </c>
      <c r="G13" s="2">
        <f>(B16-$B$6)*$B$2*Output!$U$98*$D$2/Output!$U$95/1000000</f>
        <v>0.45937253486656798</v>
      </c>
      <c r="H13" s="2">
        <f>(C16-$B$6)*$B$2*Output!$U$98*$D$2/Output!$U$95/1000000</f>
        <v>1.2045154293200593</v>
      </c>
      <c r="I13" s="2">
        <f>(D16-$B$6)*$B$2*Output!$U$98*$D$2/Output!$U$95/1000000</f>
        <v>1.9496583237735503</v>
      </c>
      <c r="K13" s="2">
        <v>2031</v>
      </c>
      <c r="L13" s="2">
        <f>(B16-$B$6)*$B$2*Output!$U$101*$E$2/Output!$U$95/1000000</f>
        <v>0.11520520021350757</v>
      </c>
      <c r="M13" s="2">
        <f>(C16-$B$6)*$B$2*Output!$U$101*$E$2/Output!$U$95/1000000</f>
        <v>0.30207822771856252</v>
      </c>
      <c r="N13" s="2">
        <f>(D16-$B$6)*$B$2*Output!$U$101*$E$2/Output!$U$95/1000000</f>
        <v>0.48895125522361754</v>
      </c>
      <c r="P13" s="2">
        <v>2031</v>
      </c>
      <c r="Q13" s="2">
        <f t="shared" si="3"/>
        <v>99.960410709068242</v>
      </c>
      <c r="R13" s="2">
        <f t="shared" si="0"/>
        <v>99.896193376521751</v>
      </c>
      <c r="S13" s="2">
        <f t="shared" si="0"/>
        <v>99.83197604397526</v>
      </c>
      <c r="U13" s="2">
        <v>2031</v>
      </c>
      <c r="V13" s="2">
        <f t="shared" si="4"/>
        <v>3.9589290931758114E-2</v>
      </c>
      <c r="W13" s="2">
        <f t="shared" si="1"/>
        <v>0.10380662347824909</v>
      </c>
      <c r="X13" s="2">
        <f t="shared" si="1"/>
        <v>0.16802395602474007</v>
      </c>
      <c r="Z13" s="2">
        <v>2031</v>
      </c>
      <c r="AA13" s="2">
        <f t="shared" si="5"/>
        <v>1.057452130790181</v>
      </c>
      <c r="AB13" s="2">
        <f t="shared" si="2"/>
        <v>2.7727330448131813</v>
      </c>
      <c r="AC13" s="2">
        <f t="shared" si="2"/>
        <v>4.4880139588361816</v>
      </c>
    </row>
    <row r="14" spans="1:29" x14ac:dyDescent="0.25">
      <c r="A14" s="2">
        <v>2029</v>
      </c>
      <c r="B14" s="2">
        <v>3.776118909991741E-3</v>
      </c>
      <c r="C14" s="2">
        <v>5.0067014815534374E-3</v>
      </c>
      <c r="D14" s="2">
        <v>6.2372840531151347E-3</v>
      </c>
      <c r="F14" s="2">
        <v>2032</v>
      </c>
      <c r="G14" s="2">
        <f>(B17-$B$6)*$B$2*Output!$U$98*$D$2/Output!$U$95/1000000</f>
        <v>0.51679410172488893</v>
      </c>
      <c r="H14" s="2">
        <f>(C17-$B$6)*$B$2*Output!$U$98*$D$2/Output!$U$95/1000000</f>
        <v>1.3136632792936325</v>
      </c>
      <c r="I14" s="2">
        <f>(D17-$B$6)*$B$2*Output!$U$98*$D$2/Output!$U$95/1000000</f>
        <v>2.110532456862376</v>
      </c>
      <c r="K14" s="2">
        <v>2032</v>
      </c>
      <c r="L14" s="2">
        <f>(B17-$B$6)*$B$2*Output!$U$101*$E$2/Output!$U$95/1000000</f>
        <v>0.129605850240196</v>
      </c>
      <c r="M14" s="2">
        <f>(C17-$B$6)*$B$2*Output!$U$101*$E$2/Output!$U$95/1000000</f>
        <v>0.3294512179490991</v>
      </c>
      <c r="N14" s="2">
        <f>(D17-$B$6)*$B$2*Output!$U$101*$E$2/Output!$U$95/1000000</f>
        <v>0.52929658565800231</v>
      </c>
      <c r="P14" s="2">
        <v>2032</v>
      </c>
      <c r="Q14" s="2">
        <f t="shared" si="3"/>
        <v>99.955462047701772</v>
      </c>
      <c r="R14" s="2">
        <f t="shared" si="0"/>
        <v>99.886786880357519</v>
      </c>
      <c r="S14" s="2">
        <f t="shared" si="0"/>
        <v>99.818111713013238</v>
      </c>
      <c r="U14" s="2">
        <v>2032</v>
      </c>
      <c r="V14" s="2">
        <f t="shared" si="4"/>
        <v>4.4537952298227879E-2</v>
      </c>
      <c r="W14" s="2">
        <f t="shared" si="1"/>
        <v>0.11321311964248082</v>
      </c>
      <c r="X14" s="2">
        <f t="shared" si="1"/>
        <v>0.18188828698676218</v>
      </c>
      <c r="Z14" s="2">
        <v>2032</v>
      </c>
      <c r="AA14" s="2">
        <f t="shared" si="5"/>
        <v>1.1896336471389537</v>
      </c>
      <c r="AB14" s="2">
        <f t="shared" si="2"/>
        <v>3.0239858249976628</v>
      </c>
      <c r="AC14" s="2">
        <f t="shared" si="2"/>
        <v>4.8583380028571304</v>
      </c>
    </row>
    <row r="15" spans="1:29" x14ac:dyDescent="0.25">
      <c r="A15" s="2">
        <v>2030</v>
      </c>
      <c r="B15" s="2">
        <v>3.9054720616570312E-3</v>
      </c>
      <c r="C15" s="2">
        <v>5.4759950454170113E-3</v>
      </c>
      <c r="D15" s="2">
        <v>7.0465180291769932E-3</v>
      </c>
      <c r="F15" s="2">
        <v>2033</v>
      </c>
      <c r="G15" s="2">
        <f>(B18-$B$6)*$B$2*Output!$U$98*$D$2/Output!$U$95/1000000</f>
        <v>0.57421566858320994</v>
      </c>
      <c r="H15" s="2">
        <f>(C18-$B$6)*$B$2*Output!$U$98*$D$2/Output!$U$95/1000000</f>
        <v>1.4267546448274546</v>
      </c>
      <c r="I15" s="2">
        <f>(D18-$B$6)*$B$2*Output!$U$98*$D$2/Output!$U$95/1000000</f>
        <v>2.2792936210716994</v>
      </c>
      <c r="K15" s="2">
        <v>2033</v>
      </c>
      <c r="L15" s="2">
        <f>(B18-$B$6)*$B$2*Output!$U$101*$E$2/Output!$U$95/1000000</f>
        <v>0.1440065002668845</v>
      </c>
      <c r="M15" s="2">
        <f>(C18-$B$6)*$B$2*Output!$U$101*$E$2/Output!$U$95/1000000</f>
        <v>0.35781319525478927</v>
      </c>
      <c r="N15" s="2">
        <f>(D18-$B$6)*$B$2*Output!$U$101*$E$2/Output!$U$95/1000000</f>
        <v>0.57161989024269411</v>
      </c>
      <c r="P15" s="2">
        <v>2033</v>
      </c>
      <c r="Q15" s="2">
        <f t="shared" si="3"/>
        <v>99.950513386335288</v>
      </c>
      <c r="R15" s="2">
        <f t="shared" si="0"/>
        <v>99.877040527164468</v>
      </c>
      <c r="S15" s="2">
        <f t="shared" si="0"/>
        <v>99.803567667993647</v>
      </c>
      <c r="U15" s="2">
        <v>2033</v>
      </c>
      <c r="V15" s="2">
        <f t="shared" si="4"/>
        <v>4.9486613664711854E-2</v>
      </c>
      <c r="W15" s="2">
        <f t="shared" si="1"/>
        <v>0.12295947283553232</v>
      </c>
      <c r="X15" s="2">
        <f t="shared" si="1"/>
        <v>0.19643233200635279</v>
      </c>
      <c r="Z15" s="2">
        <v>2033</v>
      </c>
      <c r="AA15" s="2">
        <f t="shared" si="5"/>
        <v>1.3218151634881059</v>
      </c>
      <c r="AB15" s="2">
        <f t="shared" si="2"/>
        <v>3.2843163767418564</v>
      </c>
      <c r="AC15" s="2">
        <f t="shared" si="2"/>
        <v>5.2468175899956062</v>
      </c>
    </row>
    <row r="16" spans="1:29" x14ac:dyDescent="0.25">
      <c r="A16" s="2">
        <v>2031</v>
      </c>
      <c r="B16" s="2">
        <v>4.0348252133223213E-3</v>
      </c>
      <c r="C16" s="2">
        <v>5.7134032653001609E-3</v>
      </c>
      <c r="D16" s="2">
        <v>7.3919813172780005E-3</v>
      </c>
      <c r="F16" s="2">
        <v>2034</v>
      </c>
      <c r="G16" s="2">
        <f>(B19-$B$6)*$B$2*Output!$U$98*$D$2/Output!$U$95/1000000</f>
        <v>0.63163723544153105</v>
      </c>
      <c r="H16" s="2">
        <f>(C19-$B$6)*$B$2*Output!$U$98*$D$2/Output!$U$95/1000000</f>
        <v>1.5439828611044457</v>
      </c>
      <c r="I16" s="2">
        <f>(D19-$B$6)*$B$2*Output!$U$98*$D$2/Output!$U$95/1000000</f>
        <v>2.4563284867673612</v>
      </c>
      <c r="K16" s="2">
        <v>2034</v>
      </c>
      <c r="L16" s="2">
        <f>(B19-$B$6)*$B$2*Output!$U$101*$E$2/Output!$U$95/1000000</f>
        <v>0.15840715029357291</v>
      </c>
      <c r="M16" s="2">
        <f>(C19-$B$6)*$B$2*Output!$U$101*$E$2/Output!$U$95/1000000</f>
        <v>0.38721264581355191</v>
      </c>
      <c r="N16" s="2">
        <f>(D19-$B$6)*$B$2*Output!$U$101*$E$2/Output!$U$95/1000000</f>
        <v>0.61601814133353106</v>
      </c>
      <c r="P16" s="2">
        <v>2034</v>
      </c>
      <c r="Q16" s="2">
        <f t="shared" si="3"/>
        <v>99.945564724968833</v>
      </c>
      <c r="R16" s="2">
        <f t="shared" si="0"/>
        <v>99.866937655078431</v>
      </c>
      <c r="S16" s="2">
        <f t="shared" si="0"/>
        <v>99.788310585188029</v>
      </c>
      <c r="U16" s="2">
        <v>2034</v>
      </c>
      <c r="V16" s="2">
        <f t="shared" si="4"/>
        <v>5.4435275031167407E-2</v>
      </c>
      <c r="W16" s="2">
        <f t="shared" si="1"/>
        <v>0.13306234492156932</v>
      </c>
      <c r="X16" s="2">
        <f t="shared" si="1"/>
        <v>0.21168941481197123</v>
      </c>
      <c r="Z16" s="2">
        <v>2034</v>
      </c>
      <c r="AA16" s="2">
        <f t="shared" si="5"/>
        <v>1.4539966798364987</v>
      </c>
      <c r="AB16" s="2">
        <f t="shared" si="2"/>
        <v>3.554169747768273</v>
      </c>
      <c r="AC16" s="2">
        <f t="shared" si="2"/>
        <v>5.6543428157000468</v>
      </c>
    </row>
    <row r="17" spans="1:29" x14ac:dyDescent="0.25">
      <c r="A17" s="2">
        <v>2032</v>
      </c>
      <c r="B17" s="2">
        <v>4.1641783649876115E-3</v>
      </c>
      <c r="C17" s="2">
        <v>5.9592798438060646E-3</v>
      </c>
      <c r="D17" s="2">
        <v>7.7543813226245185E-3</v>
      </c>
      <c r="F17" s="2">
        <v>2035</v>
      </c>
      <c r="G17" s="2">
        <f>(B20-$B$6)*$B$2*Output!$U$98*$D$2/Output!$U$95/1000000</f>
        <v>0.68905880229985195</v>
      </c>
      <c r="H17" s="2">
        <f>(C20-$B$6)*$B$2*Output!$U$98*$D$2/Output!$U$95/1000000</f>
        <v>1.6655507417772772</v>
      </c>
      <c r="I17" s="2">
        <f>(D20-$B$6)*$B$2*Output!$U$98*$D$2/Output!$U$95/1000000</f>
        <v>2.6420426812547042</v>
      </c>
      <c r="K17" s="2">
        <v>2035</v>
      </c>
      <c r="L17" s="2">
        <f>(B20-$B$6)*$B$2*Output!$U$101*$E$2/Output!$U$95/1000000</f>
        <v>0.17280780032026133</v>
      </c>
      <c r="M17" s="2">
        <f>(C20-$B$6)*$B$2*Output!$U$101*$E$2/Output!$U$95/1000000</f>
        <v>0.41770043289144809</v>
      </c>
      <c r="N17" s="2">
        <f>(D20-$B$6)*$B$2*Output!$U$101*$E$2/Output!$U$95/1000000</f>
        <v>0.6625930654626353</v>
      </c>
      <c r="P17" s="2">
        <v>2035</v>
      </c>
      <c r="Q17" s="2">
        <f t="shared" si="3"/>
        <v>99.940616063602363</v>
      </c>
      <c r="R17" s="2">
        <f t="shared" si="0"/>
        <v>99.856460785368938</v>
      </c>
      <c r="S17" s="2">
        <f t="shared" si="0"/>
        <v>99.772305507135499</v>
      </c>
      <c r="U17" s="2">
        <v>2035</v>
      </c>
      <c r="V17" s="2">
        <f t="shared" si="4"/>
        <v>5.9383936397637171E-2</v>
      </c>
      <c r="W17" s="2">
        <f t="shared" si="1"/>
        <v>0.1435392146310619</v>
      </c>
      <c r="X17" s="2">
        <f t="shared" si="1"/>
        <v>0.22769449286450083</v>
      </c>
      <c r="Z17" s="2">
        <v>2035</v>
      </c>
      <c r="AA17" s="2">
        <f t="shared" si="5"/>
        <v>1.5861781961852714</v>
      </c>
      <c r="AB17" s="2">
        <f t="shared" si="2"/>
        <v>3.8340128047558566</v>
      </c>
      <c r="AC17" s="2">
        <f t="shared" si="2"/>
        <v>6.0818474133268214</v>
      </c>
    </row>
    <row r="18" spans="1:29" x14ac:dyDescent="0.25">
      <c r="A18" s="2">
        <v>2033</v>
      </c>
      <c r="B18" s="2">
        <v>4.2935315166529016E-3</v>
      </c>
      <c r="C18" s="2">
        <v>6.2140399515200426E-3</v>
      </c>
      <c r="D18" s="2">
        <v>8.1345483863871845E-3</v>
      </c>
      <c r="F18" s="2">
        <v>2036</v>
      </c>
      <c r="G18" s="2">
        <f>(B21-$B$6)*$B$2*Output!$U$98*$D$2/Output!$U$95/1000000</f>
        <v>0.74648036915817295</v>
      </c>
      <c r="H18" s="2">
        <f>(C21-$B$6)*$B$2*Output!$U$98*$D$2/Output!$U$95/1000000</f>
        <v>1.7916710436607683</v>
      </c>
      <c r="I18" s="2">
        <f>(D21-$B$6)*$B$2*Output!$U$98*$D$2/Output!$U$95/1000000</f>
        <v>2.8368617181633646</v>
      </c>
      <c r="K18" s="2">
        <v>2036</v>
      </c>
      <c r="L18" s="2">
        <f>(B21-$B$6)*$B$2*Output!$U$101*$E$2/Output!$U$95/1000000</f>
        <v>0.18720845034694977</v>
      </c>
      <c r="M18" s="2">
        <f>(C21-$B$6)*$B$2*Output!$U$101*$E$2/Output!$U$95/1000000</f>
        <v>0.44932991338203937</v>
      </c>
      <c r="N18" s="2">
        <f>(D21-$B$6)*$B$2*Output!$U$101*$E$2/Output!$U$95/1000000</f>
        <v>0.71145137641712897</v>
      </c>
      <c r="P18" s="2">
        <v>2036</v>
      </c>
      <c r="Q18" s="2">
        <f t="shared" si="3"/>
        <v>99.935667402235893</v>
      </c>
      <c r="R18" s="2">
        <f t="shared" si="0"/>
        <v>99.84559158239162</v>
      </c>
      <c r="S18" s="2">
        <f t="shared" si="0"/>
        <v>99.755515762547347</v>
      </c>
      <c r="U18" s="2">
        <v>2036</v>
      </c>
      <c r="V18" s="2">
        <f t="shared" si="4"/>
        <v>6.4332597764106936E-2</v>
      </c>
      <c r="W18" s="2">
        <f t="shared" si="1"/>
        <v>0.15440841760837998</v>
      </c>
      <c r="X18" s="2">
        <f t="shared" si="1"/>
        <v>0.24448423745265302</v>
      </c>
      <c r="Z18" s="2">
        <v>2036</v>
      </c>
      <c r="AA18" s="2">
        <f t="shared" si="5"/>
        <v>1.7183597125340442</v>
      </c>
      <c r="AB18" s="2">
        <f t="shared" si="2"/>
        <v>4.12433530303369</v>
      </c>
      <c r="AC18" s="2">
        <f t="shared" si="2"/>
        <v>6.5303108935333354</v>
      </c>
    </row>
    <row r="19" spans="1:29" x14ac:dyDescent="0.25">
      <c r="A19" s="2">
        <v>2034</v>
      </c>
      <c r="B19" s="2">
        <v>4.4228846683181918E-3</v>
      </c>
      <c r="C19" s="2">
        <v>6.4781191132214913E-3</v>
      </c>
      <c r="D19" s="2">
        <v>8.5333535581247916E-3</v>
      </c>
      <c r="F19" s="2">
        <v>2037</v>
      </c>
      <c r="G19" s="2">
        <f>(B22-$B$6)*$B$2*Output!$U$98*$D$2/Output!$U$95/1000000</f>
        <v>0.80390193601649396</v>
      </c>
      <c r="H19" s="2">
        <f>(C22-$B$6)*$B$2*Output!$U$98*$D$2/Output!$U$95/1000000</f>
        <v>1.9225669542063286</v>
      </c>
      <c r="I19" s="2">
        <f>(D22-$B$6)*$B$2*Output!$U$98*$D$2/Output!$U$95/1000000</f>
        <v>3.0412319723961643</v>
      </c>
      <c r="K19" s="2">
        <v>2037</v>
      </c>
      <c r="L19" s="2">
        <f>(B22-$B$6)*$B$2*Output!$U$101*$E$2/Output!$U$95/1000000</f>
        <v>0.20160910037363822</v>
      </c>
      <c r="M19" s="2">
        <f>(C22-$B$6)*$B$2*Output!$U$101*$E$2/Output!$U$95/1000000</f>
        <v>0.48215706005921466</v>
      </c>
      <c r="N19" s="2">
        <f>(D22-$B$6)*$B$2*Output!$U$101*$E$2/Output!$U$95/1000000</f>
        <v>0.76270501974479132</v>
      </c>
      <c r="P19" s="2">
        <v>2037</v>
      </c>
      <c r="Q19" s="2">
        <f t="shared" si="3"/>
        <v>99.930718740869423</v>
      </c>
      <c r="R19" s="2">
        <f t="shared" si="0"/>
        <v>99.834310811576998</v>
      </c>
      <c r="S19" s="2">
        <f t="shared" si="0"/>
        <v>99.737902882284573</v>
      </c>
      <c r="U19" s="2">
        <v>2037</v>
      </c>
      <c r="V19" s="2">
        <f t="shared" si="4"/>
        <v>6.92812591305767E-2</v>
      </c>
      <c r="W19" s="2">
        <f t="shared" si="1"/>
        <v>0.16568918842300207</v>
      </c>
      <c r="X19" s="2">
        <f t="shared" si="1"/>
        <v>0.26209711771542743</v>
      </c>
      <c r="Z19" s="2">
        <v>2037</v>
      </c>
      <c r="AA19" s="2">
        <f t="shared" si="5"/>
        <v>1.8505412288828169</v>
      </c>
      <c r="AB19" s="2">
        <f t="shared" si="2"/>
        <v>4.4256510087239018</v>
      </c>
      <c r="AC19" s="2">
        <f t="shared" si="2"/>
        <v>7.0007607885649881</v>
      </c>
    </row>
    <row r="20" spans="1:29" x14ac:dyDescent="0.25">
      <c r="A20" s="2">
        <v>2035</v>
      </c>
      <c r="B20" s="2">
        <v>4.5522378199834819E-3</v>
      </c>
      <c r="C20" s="2">
        <v>6.7519742057706063E-3</v>
      </c>
      <c r="D20" s="2">
        <v>8.9517105915577332E-3</v>
      </c>
      <c r="F20" s="2">
        <v>2038</v>
      </c>
      <c r="G20" s="2">
        <f>(B23-$B$6)*$B$2*Output!$U$98*$D$2/Output!$U$95/1000000</f>
        <v>0.86132350287481507</v>
      </c>
      <c r="H20" s="2">
        <f>(C23-$B$6)*$B$2*Output!$U$98*$D$2/Output!$U$95/1000000</f>
        <v>2.0584726028753826</v>
      </c>
      <c r="I20" s="2">
        <f>(D23-$B$6)*$B$2*Output!$U$98*$D$2/Output!$U$95/1000000</f>
        <v>3.25562170287595</v>
      </c>
      <c r="K20" s="2">
        <v>2038</v>
      </c>
      <c r="L20" s="2">
        <f>(B23-$B$6)*$B$2*Output!$U$101*$E$2/Output!$U$95/1000000</f>
        <v>0.21600975040032666</v>
      </c>
      <c r="M20" s="2">
        <f>(C23-$B$6)*$B$2*Output!$U$101*$E$2/Output!$U$95/1000000</f>
        <v>0.51624058982359811</v>
      </c>
      <c r="N20" s="2">
        <f>(D23-$B$6)*$B$2*Output!$U$101*$E$2/Output!$U$95/1000000</f>
        <v>0.81647142924686966</v>
      </c>
      <c r="P20" s="2">
        <v>2038</v>
      </c>
      <c r="Q20" s="2">
        <f t="shared" si="3"/>
        <v>99.925770079502954</v>
      </c>
      <c r="R20" s="2">
        <f t="shared" si="0"/>
        <v>99.82259829535964</v>
      </c>
      <c r="S20" s="2">
        <f t="shared" si="0"/>
        <v>99.719426511216341</v>
      </c>
      <c r="U20" s="2">
        <v>2038</v>
      </c>
      <c r="V20" s="2">
        <f t="shared" si="4"/>
        <v>7.4229920497046464E-2</v>
      </c>
      <c r="W20" s="2">
        <f t="shared" si="1"/>
        <v>0.17740170464035998</v>
      </c>
      <c r="X20" s="2">
        <f t="shared" si="1"/>
        <v>0.28057348878365929</v>
      </c>
      <c r="Z20" s="2">
        <v>2038</v>
      </c>
      <c r="AA20" s="2">
        <f t="shared" si="5"/>
        <v>1.9827227452315894</v>
      </c>
      <c r="AB20" s="2">
        <f t="shared" si="2"/>
        <v>4.738498875898614</v>
      </c>
      <c r="AC20" s="2">
        <f t="shared" si="2"/>
        <v>7.4942750065652577</v>
      </c>
    </row>
    <row r="21" spans="1:29" x14ac:dyDescent="0.25">
      <c r="A21" s="2">
        <v>2036</v>
      </c>
      <c r="B21" s="2">
        <v>4.6815909716487721E-3</v>
      </c>
      <c r="C21" s="2">
        <v>7.0360845049176118E-3</v>
      </c>
      <c r="D21" s="2">
        <v>9.3905780381864524E-3</v>
      </c>
      <c r="F21" s="2">
        <v>2039</v>
      </c>
      <c r="G21" s="2">
        <f>(B24-$B$6)*$B$2*Output!$U$98*$D$2/Output!$U$95/1000000</f>
        <v>0.91874506973313597</v>
      </c>
      <c r="H21" s="2">
        <f>(C24-$B$6)*$B$2*Output!$U$98*$D$2/Output!$U$95/1000000</f>
        <v>2.1996335975834276</v>
      </c>
      <c r="I21" s="2">
        <f>(D24-$B$6)*$B$2*Output!$U$98*$D$2/Output!$U$95/1000000</f>
        <v>3.4805221254337195</v>
      </c>
      <c r="K21" s="2">
        <v>2039</v>
      </c>
      <c r="L21" s="2">
        <f>(B24-$B$6)*$B$2*Output!$U$101*$E$2/Output!$U$95/1000000</f>
        <v>0.23041040042701513</v>
      </c>
      <c r="M21" s="2">
        <f>(C24-$B$6)*$B$2*Output!$U$101*$E$2/Output!$U$95/1000000</f>
        <v>0.55164209823637678</v>
      </c>
      <c r="N21" s="2">
        <f>(D24-$B$6)*$B$2*Output!$U$101*$E$2/Output!$U$95/1000000</f>
        <v>0.87287379604573834</v>
      </c>
      <c r="P21" s="2">
        <v>2039</v>
      </c>
      <c r="Q21" s="2">
        <f t="shared" si="3"/>
        <v>99.920821418136484</v>
      </c>
      <c r="R21" s="2">
        <f t="shared" si="0"/>
        <v>99.810432866946869</v>
      </c>
      <c r="S21" s="2">
        <f t="shared" si="0"/>
        <v>99.700044315757268</v>
      </c>
      <c r="U21" s="2">
        <v>2039</v>
      </c>
      <c r="V21" s="2">
        <f t="shared" si="4"/>
        <v>7.9178581863516229E-2</v>
      </c>
      <c r="W21" s="2">
        <f t="shared" si="1"/>
        <v>0.18956713305313144</v>
      </c>
      <c r="X21" s="2">
        <f t="shared" si="1"/>
        <v>0.29995568424273245</v>
      </c>
      <c r="Z21" s="2">
        <v>2039</v>
      </c>
      <c r="AA21" s="2">
        <f t="shared" si="5"/>
        <v>2.1149042615803619</v>
      </c>
      <c r="AB21" s="2">
        <f t="shared" si="2"/>
        <v>5.0634442814436502</v>
      </c>
      <c r="AC21" s="2">
        <f t="shared" si="2"/>
        <v>8.0119843013065601</v>
      </c>
    </row>
    <row r="22" spans="1:29" x14ac:dyDescent="0.25">
      <c r="A22" s="2">
        <v>2037</v>
      </c>
      <c r="B22" s="2">
        <v>4.8109441233140622E-3</v>
      </c>
      <c r="C22" s="2">
        <v>7.3309527834329435E-3</v>
      </c>
      <c r="D22" s="2">
        <v>9.8509614435518256E-3</v>
      </c>
      <c r="F22" s="2">
        <v>2040</v>
      </c>
      <c r="G22" s="2">
        <f>(B25-$B$6)*$B$2*Output!$U$98*$D$2/Output!$U$95/1000000</f>
        <v>0.97616663659145708</v>
      </c>
      <c r="H22" s="2">
        <f>(C25-$B$6)*$B$2*Output!$U$98*$D$2/Output!$U$95/1000000</f>
        <v>2.3463075874438601</v>
      </c>
      <c r="I22" s="2">
        <f>(D25-$B$6)*$B$2*Output!$U$98*$D$2/Output!$U$95/1000000</f>
        <v>3.7164485382962629</v>
      </c>
      <c r="K22" s="2">
        <v>2040</v>
      </c>
      <c r="L22" s="2">
        <f>(B25-$B$6)*$B$2*Output!$U$101*$E$2/Output!$U$95/1000000</f>
        <v>0.24481105045370355</v>
      </c>
      <c r="M22" s="2">
        <f>(C25-$B$6)*$B$2*Output!$U$101*$E$2/Output!$U$95/1000000</f>
        <v>0.58842620064879747</v>
      </c>
      <c r="N22" s="2">
        <f>(D25-$B$6)*$B$2*Output!$U$101*$E$2/Output!$U$95/1000000</f>
        <v>0.93204135084389095</v>
      </c>
      <c r="P22" s="2">
        <v>2040</v>
      </c>
      <c r="Q22" s="2">
        <f t="shared" si="3"/>
        <v>99.915872756770014</v>
      </c>
      <c r="R22" s="2">
        <f t="shared" si="3"/>
        <v>99.797792321820708</v>
      </c>
      <c r="S22" s="2">
        <f t="shared" si="3"/>
        <v>99.679711886871388</v>
      </c>
      <c r="U22" s="2">
        <v>2040</v>
      </c>
      <c r="V22" s="2">
        <f t="shared" si="4"/>
        <v>8.4127243229985993E-2</v>
      </c>
      <c r="W22" s="2">
        <f t="shared" si="4"/>
        <v>0.20220767817929186</v>
      </c>
      <c r="X22" s="2">
        <f t="shared" si="4"/>
        <v>0.32028811312861194</v>
      </c>
      <c r="Z22" s="2">
        <v>2040</v>
      </c>
      <c r="AA22" s="2">
        <f t="shared" si="5"/>
        <v>2.2470857779291347</v>
      </c>
      <c r="AB22" s="2">
        <f t="shared" si="5"/>
        <v>5.4010803204686653</v>
      </c>
      <c r="AC22" s="2">
        <f t="shared" si="5"/>
        <v>8.5550748630085778</v>
      </c>
    </row>
    <row r="23" spans="1:29" x14ac:dyDescent="0.25">
      <c r="A23" s="2">
        <v>2038</v>
      </c>
      <c r="B23" s="2">
        <v>4.9402972749793524E-3</v>
      </c>
      <c r="C23" s="2">
        <v>7.6371064630744844E-3</v>
      </c>
      <c r="D23" s="2">
        <v>1.0333915651169617E-2</v>
      </c>
      <c r="F23" s="2">
        <v>2041</v>
      </c>
      <c r="G23" s="2">
        <f>(B26-$B$6)*$B$2*Output!$U$98*$D$2/Output!$U$95/1000000</f>
        <v>1.0335882034497779</v>
      </c>
      <c r="H23" s="2">
        <f>(C26-$B$6)*$B$2*Output!$U$98*$D$2/Output!$U$95/1000000</f>
        <v>2.4455324388747606</v>
      </c>
      <c r="I23" s="2">
        <f>(D26-$B$6)*$B$2*Output!$U$98*$D$2/Output!$U$95/1000000</f>
        <v>3.8574766742997428</v>
      </c>
      <c r="K23" s="2">
        <v>2041</v>
      </c>
      <c r="L23" s="2">
        <f>(B26-$B$6)*$B$2*Output!$U$101*$E$2/Output!$U$95/1000000</f>
        <v>0.25921170048039199</v>
      </c>
      <c r="M23" s="2">
        <f>(C26-$B$6)*$B$2*Output!$U$101*$E$2/Output!$U$95/1000000</f>
        <v>0.6133106201724261</v>
      </c>
      <c r="N23" s="2">
        <f>(D26-$B$6)*$B$2*Output!$U$101*$E$2/Output!$U$95/1000000</f>
        <v>0.9674095398644601</v>
      </c>
      <c r="P23" s="2">
        <v>2041</v>
      </c>
      <c r="Q23" s="2">
        <f t="shared" si="3"/>
        <v>99.910924095403558</v>
      </c>
      <c r="R23" s="2">
        <f t="shared" si="3"/>
        <v>99.789241001894496</v>
      </c>
      <c r="S23" s="2">
        <f t="shared" si="3"/>
        <v>99.667557908385447</v>
      </c>
      <c r="U23" s="2">
        <v>2041</v>
      </c>
      <c r="V23" s="2">
        <f t="shared" si="4"/>
        <v>8.9075904596441546E-2</v>
      </c>
      <c r="W23" s="2">
        <f t="shared" si="4"/>
        <v>0.21075899810550425</v>
      </c>
      <c r="X23" s="2">
        <f t="shared" si="4"/>
        <v>0.33244209161455274</v>
      </c>
      <c r="Z23" s="2">
        <v>2041</v>
      </c>
      <c r="AA23" s="2">
        <f t="shared" si="5"/>
        <v>2.3792672942775277</v>
      </c>
      <c r="AB23" s="2">
        <f t="shared" si="5"/>
        <v>5.6294908644369572</v>
      </c>
      <c r="AC23" s="2">
        <f t="shared" si="5"/>
        <v>8.8797144345960071</v>
      </c>
    </row>
    <row r="24" spans="1:29" x14ac:dyDescent="0.25">
      <c r="A24" s="2">
        <v>2039</v>
      </c>
      <c r="B24" s="2">
        <v>5.0696504266446426E-3</v>
      </c>
      <c r="C24" s="2">
        <v>7.955098823031255E-3</v>
      </c>
      <c r="D24" s="2">
        <v>1.084054721941787E-2</v>
      </c>
      <c r="F24" s="2">
        <v>2042</v>
      </c>
      <c r="G24" s="2">
        <f>(B27-$B$6)*$B$2*Output!$U$98*$D$2/Output!$U$95/1000000</f>
        <v>1.0910097703080992</v>
      </c>
      <c r="H24" s="2">
        <f>(C27-$B$6)*$B$2*Output!$U$98*$D$2/Output!$U$95/1000000</f>
        <v>2.5467271986195539</v>
      </c>
      <c r="I24" s="2">
        <f>(D27-$B$6)*$B$2*Output!$U$98*$D$2/Output!$U$95/1000000</f>
        <v>4.0024446269310072</v>
      </c>
      <c r="K24" s="2">
        <v>2042</v>
      </c>
      <c r="L24" s="2">
        <f>(B27-$B$6)*$B$2*Output!$U$101*$E$2/Output!$U$95/1000000</f>
        <v>0.27361235050708049</v>
      </c>
      <c r="M24" s="2">
        <f>(C27-$B$6)*$B$2*Output!$U$101*$E$2/Output!$U$95/1000000</f>
        <v>0.63868906940936832</v>
      </c>
      <c r="N24" s="2">
        <f>(D27-$B$6)*$B$2*Output!$U$101*$E$2/Output!$U$95/1000000</f>
        <v>1.003765788311656</v>
      </c>
      <c r="P24" s="2">
        <v>2042</v>
      </c>
      <c r="Q24" s="2">
        <f t="shared" si="3"/>
        <v>99.90597543403706</v>
      </c>
      <c r="R24" s="2">
        <f t="shared" si="3"/>
        <v>99.780519912843161</v>
      </c>
      <c r="S24" s="2">
        <f t="shared" si="3"/>
        <v>99.655064391649248</v>
      </c>
      <c r="U24" s="2">
        <v>2042</v>
      </c>
      <c r="V24" s="2">
        <f t="shared" si="4"/>
        <v>9.4024565962939732E-2</v>
      </c>
      <c r="W24" s="2">
        <f t="shared" si="4"/>
        <v>0.21948008715683898</v>
      </c>
      <c r="X24" s="2">
        <f t="shared" si="4"/>
        <v>0.34493560835075243</v>
      </c>
      <c r="Z24" s="2">
        <v>2042</v>
      </c>
      <c r="AA24" s="2">
        <f t="shared" si="5"/>
        <v>2.5114488106270598</v>
      </c>
      <c r="AB24" s="2">
        <f t="shared" si="5"/>
        <v>5.8624360368079769</v>
      </c>
      <c r="AC24" s="2">
        <f t="shared" si="5"/>
        <v>9.2134232629892736</v>
      </c>
    </row>
    <row r="25" spans="1:29" x14ac:dyDescent="0.25">
      <c r="A25" s="2">
        <v>2040</v>
      </c>
      <c r="B25" s="2">
        <v>5.1990035783099327E-3</v>
      </c>
      <c r="C25" s="2">
        <v>8.2855102676123848E-3</v>
      </c>
      <c r="D25" s="2">
        <v>1.1372016956914836E-2</v>
      </c>
      <c r="F25" s="2">
        <v>2043</v>
      </c>
      <c r="G25" s="2">
        <f>(B28-$B$6)*$B$2*Output!$U$98*$D$2/Output!$U$95/1000000</f>
        <v>1.1484313371664199</v>
      </c>
      <c r="H25" s="2">
        <f>(C28-$B$6)*$B$2*Output!$U$98*$D$2/Output!$U$95/1000000</f>
        <v>2.6499468987998451</v>
      </c>
      <c r="I25" s="2">
        <f>(D28-$B$6)*$B$2*Output!$U$98*$D$2/Output!$U$95/1000000</f>
        <v>4.1514624604332688</v>
      </c>
      <c r="K25" s="2">
        <v>2043</v>
      </c>
      <c r="L25" s="2">
        <f>(B28-$B$6)*$B$2*Output!$U$101*$E$2/Output!$U$95/1000000</f>
        <v>0.28801300053376899</v>
      </c>
      <c r="M25" s="2">
        <f>(C28-$B$6)*$B$2*Output!$U$101*$E$2/Output!$U$95/1000000</f>
        <v>0.66457534976503385</v>
      </c>
      <c r="N25" s="2">
        <f>(D28-$B$6)*$B$2*Output!$U$101*$E$2/Output!$U$95/1000000</f>
        <v>1.0411376989962984</v>
      </c>
      <c r="P25" s="2">
        <v>2043</v>
      </c>
      <c r="Q25" s="2">
        <f t="shared" si="3"/>
        <v>99.901026772670605</v>
      </c>
      <c r="R25" s="2">
        <f t="shared" si="3"/>
        <v>99.77162431193068</v>
      </c>
      <c r="S25" s="2">
        <f t="shared" si="3"/>
        <v>99.642221851190754</v>
      </c>
      <c r="U25" s="2">
        <v>2043</v>
      </c>
      <c r="V25" s="2">
        <f t="shared" si="4"/>
        <v>9.8973227329395286E-2</v>
      </c>
      <c r="W25" s="2">
        <f t="shared" si="4"/>
        <v>0.2283756880693204</v>
      </c>
      <c r="X25" s="2">
        <f t="shared" si="4"/>
        <v>0.35777814880924552</v>
      </c>
      <c r="Z25" s="2">
        <v>2043</v>
      </c>
      <c r="AA25" s="2">
        <f t="shared" si="5"/>
        <v>2.6436303269754529</v>
      </c>
      <c r="AB25" s="2">
        <f t="shared" si="5"/>
        <v>6.100042518716867</v>
      </c>
      <c r="AC25" s="2">
        <f t="shared" si="5"/>
        <v>9.5564547104582811</v>
      </c>
    </row>
    <row r="26" spans="1:29" x14ac:dyDescent="0.25">
      <c r="A26" s="2">
        <v>2041</v>
      </c>
      <c r="B26" s="2">
        <v>5.3283567299752229E-3</v>
      </c>
      <c r="C26" s="2">
        <v>8.5090333784981556E-3</v>
      </c>
      <c r="D26" s="2">
        <v>1.1689710027021087E-2</v>
      </c>
      <c r="F26" s="2">
        <v>2044</v>
      </c>
      <c r="G26" s="2">
        <f>(B29-$B$6)*$B$2*Output!$U$98*$D$2/Output!$U$95/1000000</f>
        <v>1.205852904024741</v>
      </c>
      <c r="H26" s="2">
        <f>(C29-$B$6)*$B$2*Output!$U$98*$D$2/Output!$U$95/1000000</f>
        <v>2.7552481089359024</v>
      </c>
      <c r="I26" s="2">
        <f>(D29-$B$6)*$B$2*Output!$U$98*$D$2/Output!$U$95/1000000</f>
        <v>4.3046433138470634</v>
      </c>
      <c r="K26" s="2">
        <v>2044</v>
      </c>
      <c r="L26" s="2">
        <f>(B29-$B$6)*$B$2*Output!$U$101*$E$2/Output!$U$95/1000000</f>
        <v>0.30241365056045733</v>
      </c>
      <c r="M26" s="2">
        <f>(C29-$B$6)*$B$2*Output!$U$101*$E$2/Output!$U$95/1000000</f>
        <v>0.69098364820623859</v>
      </c>
      <c r="N26" s="2">
        <f>(D29-$B$6)*$B$2*Output!$U$101*$E$2/Output!$U$95/1000000</f>
        <v>1.0795536458520198</v>
      </c>
      <c r="P26" s="2">
        <v>2044</v>
      </c>
      <c r="Q26" s="2">
        <f t="shared" si="3"/>
        <v>99.896078111304135</v>
      </c>
      <c r="R26" s="2">
        <f t="shared" si="3"/>
        <v>99.762549323926109</v>
      </c>
      <c r="S26" s="2">
        <f t="shared" si="3"/>
        <v>99.629020536548097</v>
      </c>
      <c r="U26" s="2">
        <v>2044</v>
      </c>
      <c r="V26" s="2">
        <f t="shared" si="4"/>
        <v>0.10392188869586505</v>
      </c>
      <c r="W26" s="2">
        <f t="shared" si="4"/>
        <v>0.23745067607389103</v>
      </c>
      <c r="X26" s="2">
        <f t="shared" si="4"/>
        <v>0.3709794634519028</v>
      </c>
      <c r="Z26" s="2">
        <v>2044</v>
      </c>
      <c r="AA26" s="2">
        <f t="shared" si="5"/>
        <v>2.7758118433242256</v>
      </c>
      <c r="AB26" s="2">
        <f t="shared" si="5"/>
        <v>6.3424405303122313</v>
      </c>
      <c r="AC26" s="2">
        <f t="shared" si="5"/>
        <v>9.9090692172998569</v>
      </c>
    </row>
    <row r="27" spans="1:29" x14ac:dyDescent="0.25">
      <c r="A27" s="2">
        <v>2042</v>
      </c>
      <c r="B27" s="2">
        <v>5.457709881640513E-3</v>
      </c>
      <c r="C27" s="2">
        <v>8.7369940877086525E-3</v>
      </c>
      <c r="D27" s="2">
        <v>1.2016278293776791E-2</v>
      </c>
      <c r="F27" s="2">
        <v>2045</v>
      </c>
      <c r="G27" s="2">
        <f>(B30-$B$6)*$B$2*Output!$U$98*$D$2/Output!$U$95/1000000</f>
        <v>1.2632744708830621</v>
      </c>
      <c r="H27" s="2">
        <f>(C30-$B$6)*$B$2*Output!$U$98*$D$2/Output!$U$95/1000000</f>
        <v>2.8626889788960215</v>
      </c>
      <c r="I27" s="2">
        <f>(D30-$B$6)*$B$2*Output!$U$98*$D$2/Output!$U$95/1000000</f>
        <v>4.4621034869089788</v>
      </c>
      <c r="K27" s="2">
        <v>2045</v>
      </c>
      <c r="L27" s="2">
        <f>(B30-$B$6)*$B$2*Output!$U$101*$E$2/Output!$U$95/1000000</f>
        <v>0.31681430058714583</v>
      </c>
      <c r="M27" s="2">
        <f>(C30-$B$6)*$B$2*Output!$U$101*$E$2/Output!$U$95/1000000</f>
        <v>0.71792854803239881</v>
      </c>
      <c r="N27" s="2">
        <f>(D30-$B$6)*$B$2*Output!$U$101*$E$2/Output!$U$95/1000000</f>
        <v>1.1190427954776516</v>
      </c>
      <c r="P27" s="2">
        <v>2045</v>
      </c>
      <c r="Q27" s="2">
        <f t="shared" si="3"/>
        <v>99.891129449937665</v>
      </c>
      <c r="R27" s="2">
        <f t="shared" si="3"/>
        <v>99.753289937402172</v>
      </c>
      <c r="S27" s="2">
        <f t="shared" si="3"/>
        <v>99.61545042486668</v>
      </c>
      <c r="U27" s="2">
        <v>2045</v>
      </c>
      <c r="V27" s="2">
        <f t="shared" si="4"/>
        <v>0.10887055006233481</v>
      </c>
      <c r="W27" s="2">
        <f t="shared" si="4"/>
        <v>0.24671006259782757</v>
      </c>
      <c r="X27" s="2">
        <f t="shared" si="4"/>
        <v>0.38454957513332033</v>
      </c>
      <c r="Z27" s="2">
        <v>2045</v>
      </c>
      <c r="AA27" s="2">
        <f t="shared" si="5"/>
        <v>2.9079933596729974</v>
      </c>
      <c r="AB27" s="2">
        <f t="shared" si="5"/>
        <v>6.5897639296230288</v>
      </c>
      <c r="AC27" s="2">
        <f t="shared" si="5"/>
        <v>10.271534499573061</v>
      </c>
    </row>
    <row r="28" spans="1:29" x14ac:dyDescent="0.25">
      <c r="A28" s="2">
        <v>2043</v>
      </c>
      <c r="B28" s="2">
        <v>5.5870630333058032E-3</v>
      </c>
      <c r="C28" s="2">
        <v>8.9695163657093641E-3</v>
      </c>
      <c r="D28" s="2">
        <v>1.2351969698112924E-2</v>
      </c>
      <c r="F28" s="2">
        <v>2046</v>
      </c>
      <c r="G28" s="2">
        <f>(B31-$B$6)*$B$2*Output!$U$98*$D$2/Output!$U$95/1000000</f>
        <v>1.320696037741383</v>
      </c>
      <c r="H28" s="2">
        <f>(C31-$B$6)*$B$2*Output!$U$98*$D$2/Output!$U$95/1000000</f>
        <v>2.9723292830457404</v>
      </c>
      <c r="I28" s="2">
        <f>(D31-$B$6)*$B$2*Output!$U$98*$D$2/Output!$U$95/1000000</f>
        <v>4.6239625283500985</v>
      </c>
      <c r="K28" s="2">
        <v>2046</v>
      </c>
      <c r="L28" s="2">
        <f>(B31-$B$6)*$B$2*Output!$U$101*$E$2/Output!$U$95/1000000</f>
        <v>0.33121495061383427</v>
      </c>
      <c r="M28" s="2">
        <f>(C31-$B$6)*$B$2*Output!$U$101*$E$2/Output!$U$95/1000000</f>
        <v>0.74542503994763087</v>
      </c>
      <c r="N28" s="2">
        <f>(D31-$B$6)*$B$2*Output!$U$101*$E$2/Output!$U$95/1000000</f>
        <v>1.1596351292814275</v>
      </c>
      <c r="P28" s="2">
        <v>2046</v>
      </c>
      <c r="Q28" s="2">
        <f t="shared" si="3"/>
        <v>99.886180788571181</v>
      </c>
      <c r="R28" s="2">
        <f t="shared" si="3"/>
        <v>99.743841000930402</v>
      </c>
      <c r="S28" s="2">
        <f t="shared" si="3"/>
        <v>99.601501213289595</v>
      </c>
      <c r="U28" s="2">
        <v>2046</v>
      </c>
      <c r="V28" s="2">
        <f t="shared" si="4"/>
        <v>0.11381921142881879</v>
      </c>
      <c r="W28" s="2">
        <f t="shared" si="4"/>
        <v>0.25615899906959783</v>
      </c>
      <c r="X28" s="2">
        <f t="shared" si="4"/>
        <v>0.39849878671040528</v>
      </c>
      <c r="Z28" s="2">
        <v>2046</v>
      </c>
      <c r="AA28" s="2">
        <f t="shared" si="5"/>
        <v>3.0401748760221503</v>
      </c>
      <c r="AB28" s="2">
        <f t="shared" si="5"/>
        <v>6.8421503141884372</v>
      </c>
      <c r="AC28" s="2">
        <f t="shared" si="5"/>
        <v>10.644125752355484</v>
      </c>
    </row>
    <row r="29" spans="1:29" x14ac:dyDescent="0.25">
      <c r="A29" s="2">
        <v>2044</v>
      </c>
      <c r="B29" s="2">
        <v>5.7164161849710933E-3</v>
      </c>
      <c r="C29" s="2">
        <v>9.2067276462527159E-3</v>
      </c>
      <c r="D29" s="2">
        <v>1.2697039107534338E-2</v>
      </c>
      <c r="F29" s="2">
        <v>2047</v>
      </c>
      <c r="G29" s="2">
        <f>(B32-$B$6)*$B$2*Output!$U$98*$D$2/Output!$U$95/1000000</f>
        <v>1.3781176045997039</v>
      </c>
      <c r="H29" s="2">
        <f>(C32-$B$6)*$B$2*Output!$U$98*$D$2/Output!$U$95/1000000</f>
        <v>3.0842304656304256</v>
      </c>
      <c r="I29" s="2">
        <f>(D32-$B$6)*$B$2*Output!$U$98*$D$2/Output!$U$95/1000000</f>
        <v>4.7903433266611444</v>
      </c>
      <c r="K29" s="2">
        <v>2047</v>
      </c>
      <c r="L29" s="2">
        <f>(B32-$B$6)*$B$2*Output!$U$101*$E$2/Output!$U$95/1000000</f>
        <v>0.34561560064052266</v>
      </c>
      <c r="M29" s="2">
        <f>(C32-$B$6)*$B$2*Output!$U$101*$E$2/Output!$U$95/1000000</f>
        <v>0.77348853344216795</v>
      </c>
      <c r="N29" s="2">
        <f>(D32-$B$6)*$B$2*Output!$U$101*$E$2/Output!$U$95/1000000</f>
        <v>1.2013614662438123</v>
      </c>
      <c r="P29" s="2">
        <v>2047</v>
      </c>
      <c r="Q29" s="2">
        <f t="shared" si="3"/>
        <v>99.881232127204726</v>
      </c>
      <c r="R29" s="2">
        <f t="shared" si="3"/>
        <v>99.734197219170056</v>
      </c>
      <c r="S29" s="2">
        <f t="shared" si="3"/>
        <v>99.587162311135373</v>
      </c>
      <c r="U29" s="2">
        <v>2047</v>
      </c>
      <c r="V29" s="2">
        <f t="shared" si="4"/>
        <v>0.11876787279527434</v>
      </c>
      <c r="W29" s="2">
        <f t="shared" si="4"/>
        <v>0.26580278082994369</v>
      </c>
      <c r="X29" s="2">
        <f t="shared" si="4"/>
        <v>0.41283768886462724</v>
      </c>
      <c r="Z29" s="2">
        <v>2047</v>
      </c>
      <c r="AA29" s="2">
        <f t="shared" si="5"/>
        <v>3.1723563923705429</v>
      </c>
      <c r="AB29" s="2">
        <f t="shared" si="5"/>
        <v>7.0997411255250604</v>
      </c>
      <c r="AC29" s="2">
        <f t="shared" si="5"/>
        <v>11.027125858679959</v>
      </c>
    </row>
    <row r="30" spans="1:29" x14ac:dyDescent="0.25">
      <c r="A30" s="2">
        <v>2045</v>
      </c>
      <c r="B30" s="2">
        <v>5.8457693366363835E-3</v>
      </c>
      <c r="C30" s="2">
        <v>9.4487589231297946E-3</v>
      </c>
      <c r="D30" s="2">
        <v>1.3051748509623205E-2</v>
      </c>
      <c r="F30" s="2">
        <v>2048</v>
      </c>
      <c r="G30" s="2">
        <f>(B33-$B$6)*$B$2*Output!$U$98*$D$2/Output!$U$95/1000000</f>
        <v>1.435539171458025</v>
      </c>
      <c r="H30" s="2">
        <f>(C33-$B$6)*$B$2*Output!$U$98*$D$2/Output!$U$95/1000000</f>
        <v>3.1984556874256747</v>
      </c>
      <c r="I30" s="2">
        <f>(D33-$B$6)*$B$2*Output!$U$98*$D$2/Output!$U$95/1000000</f>
        <v>4.9613722033933216</v>
      </c>
      <c r="K30" s="2">
        <v>2048</v>
      </c>
      <c r="L30" s="2">
        <f>(B33-$B$6)*$B$2*Output!$U$101*$E$2/Output!$U$95/1000000</f>
        <v>0.36001625066721116</v>
      </c>
      <c r="M30" s="2">
        <f>(C33-$B$6)*$B$2*Output!$U$101*$E$2/Output!$U$95/1000000</f>
        <v>0.8021348684917291</v>
      </c>
      <c r="N30" s="2">
        <f>(D33-$B$6)*$B$2*Output!$U$101*$E$2/Output!$U$95/1000000</f>
        <v>1.2442534863162464</v>
      </c>
      <c r="P30" s="2">
        <v>2048</v>
      </c>
      <c r="Q30" s="2">
        <f t="shared" si="3"/>
        <v>99.876283465838256</v>
      </c>
      <c r="R30" s="2">
        <f t="shared" si="3"/>
        <v>99.724353148847669</v>
      </c>
      <c r="S30" s="2">
        <f t="shared" si="3"/>
        <v>99.572422831857082</v>
      </c>
      <c r="U30" s="2">
        <v>2048</v>
      </c>
      <c r="V30" s="2">
        <f t="shared" si="4"/>
        <v>0.12371653416174411</v>
      </c>
      <c r="W30" s="2">
        <f t="shared" si="4"/>
        <v>0.2756468511523309</v>
      </c>
      <c r="X30" s="2">
        <f t="shared" si="4"/>
        <v>0.42757716814291769</v>
      </c>
      <c r="Z30" s="2">
        <v>2048</v>
      </c>
      <c r="AA30" s="2">
        <f t="shared" si="5"/>
        <v>3.3045379087193156</v>
      </c>
      <c r="AB30" s="2">
        <f t="shared" si="5"/>
        <v>7.3626817565154044</v>
      </c>
      <c r="AC30" s="2">
        <f t="shared" si="5"/>
        <v>11.420825604311492</v>
      </c>
    </row>
    <row r="31" spans="1:29" x14ac:dyDescent="0.25">
      <c r="A31" s="2">
        <v>2046</v>
      </c>
      <c r="B31" s="2">
        <v>5.9751224883016736E-3</v>
      </c>
      <c r="C31" s="2">
        <v>9.695744849624972E-3</v>
      </c>
      <c r="D31" s="2">
        <v>1.3416367210948269E-2</v>
      </c>
      <c r="F31" s="2">
        <v>2049</v>
      </c>
      <c r="G31" s="2">
        <f>(B34-$B$6)*$B$2*Output!$U$98*$D$2/Output!$U$95/1000000</f>
        <v>1.4929607383163459</v>
      </c>
      <c r="H31" s="2">
        <f>(C34-$B$6)*$B$2*Output!$U$98*$D$2/Output!$U$95/1000000</f>
        <v>3.3150698736909776</v>
      </c>
      <c r="I31" s="2">
        <f>(D34-$B$6)*$B$2*Output!$U$98*$D$2/Output!$U$95/1000000</f>
        <v>5.1371790090656102</v>
      </c>
      <c r="K31" s="2">
        <v>2049</v>
      </c>
      <c r="L31" s="2">
        <f>(B34-$B$6)*$B$2*Output!$U$101*$E$2/Output!$U$95/1000000</f>
        <v>0.37441690069389955</v>
      </c>
      <c r="M31" s="2">
        <f>(C34-$B$6)*$B$2*Output!$U$101*$E$2/Output!$U$95/1000000</f>
        <v>0.83138032758373126</v>
      </c>
      <c r="N31" s="2">
        <f>(D34-$B$6)*$B$2*Output!$U$101*$E$2/Output!$U$95/1000000</f>
        <v>1.288343754473563</v>
      </c>
      <c r="P31" s="2">
        <v>2049</v>
      </c>
      <c r="Q31" s="2">
        <f t="shared" si="3"/>
        <v>99.871334804471786</v>
      </c>
      <c r="R31" s="2">
        <f t="shared" si="3"/>
        <v>99.714303194624421</v>
      </c>
      <c r="S31" s="2">
        <f t="shared" si="3"/>
        <v>99.557271584777055</v>
      </c>
      <c r="U31" s="2">
        <v>2049</v>
      </c>
      <c r="V31" s="2">
        <f t="shared" si="4"/>
        <v>0.12866519552821387</v>
      </c>
      <c r="W31" s="2">
        <f t="shared" si="4"/>
        <v>0.28569680537557929</v>
      </c>
      <c r="X31" s="2">
        <f t="shared" si="4"/>
        <v>0.4427284152229447</v>
      </c>
      <c r="Z31" s="2">
        <v>2049</v>
      </c>
      <c r="AA31" s="2">
        <f t="shared" si="5"/>
        <v>3.4367194250680884</v>
      </c>
      <c r="AB31" s="2">
        <f t="shared" si="5"/>
        <v>7.6311216617927329</v>
      </c>
      <c r="AC31" s="2">
        <f t="shared" si="5"/>
        <v>11.825523898517378</v>
      </c>
    </row>
    <row r="32" spans="1:29" x14ac:dyDescent="0.25">
      <c r="A32" s="2">
        <v>2047</v>
      </c>
      <c r="B32" s="2">
        <v>6.1044756399669638E-3</v>
      </c>
      <c r="C32" s="2">
        <v>9.9478238407489233E-3</v>
      </c>
      <c r="D32" s="2">
        <v>1.3791172041530879E-2</v>
      </c>
      <c r="F32" s="2">
        <v>2050</v>
      </c>
      <c r="G32" s="2">
        <f>(B35-$B$6)*$B$2*Output!$U$98*$D$2/Output!$U$95/1000000</f>
        <v>1.550382305174667</v>
      </c>
      <c r="H32" s="2">
        <f>(C35-$B$6)*$B$2*Output!$U$98*$D$2/Output!$U$95/1000000</f>
        <v>3.4341397634630217</v>
      </c>
      <c r="I32" s="2">
        <f>(D35-$B$6)*$B$2*Output!$U$98*$D$2/Output!$U$95/1000000</f>
        <v>5.3178972217513767</v>
      </c>
      <c r="K32" s="2">
        <v>2050</v>
      </c>
      <c r="L32" s="2">
        <f>(B35-$B$6)*$B$2*Output!$U$101*$E$2/Output!$U$95/1000000</f>
        <v>0.38881755072058799</v>
      </c>
      <c r="M32" s="2">
        <f>(C35-$B$6)*$B$2*Output!$U$101*$E$2/Output!$U$95/1000000</f>
        <v>0.86124164807946579</v>
      </c>
      <c r="N32" s="2">
        <f>(D35-$B$6)*$B$2*Output!$U$101*$E$2/Output!$U$95/1000000</f>
        <v>1.3336657454383438</v>
      </c>
      <c r="P32" s="2">
        <v>2050</v>
      </c>
      <c r="Q32" s="2">
        <f t="shared" si="3"/>
        <v>99.866386143105331</v>
      </c>
      <c r="R32" s="2">
        <f t="shared" si="3"/>
        <v>99.704041604847902</v>
      </c>
      <c r="S32" s="2">
        <f t="shared" si="3"/>
        <v>99.541697066590501</v>
      </c>
      <c r="U32" s="2">
        <v>2050</v>
      </c>
      <c r="V32" s="2">
        <f t="shared" si="4"/>
        <v>0.13361385689466942</v>
      </c>
      <c r="W32" s="2">
        <f t="shared" si="4"/>
        <v>0.29595839515209832</v>
      </c>
      <c r="X32" s="2">
        <f t="shared" si="4"/>
        <v>0.45830293340949879</v>
      </c>
      <c r="Z32" s="2">
        <v>2050</v>
      </c>
      <c r="AA32" s="2">
        <f t="shared" si="5"/>
        <v>3.5689009414164814</v>
      </c>
      <c r="AB32" s="2">
        <f t="shared" si="5"/>
        <v>7.9052144712138315</v>
      </c>
      <c r="AC32" s="2">
        <f t="shared" si="5"/>
        <v>12.241528001010421</v>
      </c>
    </row>
    <row r="33" spans="1:29" x14ac:dyDescent="0.25">
      <c r="A33" s="2">
        <v>2048</v>
      </c>
      <c r="B33" s="2">
        <v>6.233828791632254E-3</v>
      </c>
      <c r="C33" s="2">
        <v>1.0205138178327664E-2</v>
      </c>
      <c r="D33" s="2">
        <v>1.417644756502307E-2</v>
      </c>
    </row>
    <row r="34" spans="1:29" x14ac:dyDescent="0.25">
      <c r="A34" s="2">
        <v>2049</v>
      </c>
      <c r="B34" s="2">
        <v>6.3631819432975441E-3</v>
      </c>
      <c r="C34" s="2">
        <v>1.0467834119027413E-2</v>
      </c>
      <c r="D34" s="2">
        <v>1.4572486294757284E-2</v>
      </c>
    </row>
    <row r="35" spans="1:29" x14ac:dyDescent="0.25">
      <c r="A35" s="2">
        <v>2050</v>
      </c>
      <c r="B35" s="2">
        <v>6.4925350949628343E-3</v>
      </c>
      <c r="C35" s="2">
        <v>1.0736062005397265E-2</v>
      </c>
      <c r="D35" s="2">
        <v>1.4979588915831697E-2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Output!U112</f>
        <v>0.14248456895203798</v>
      </c>
      <c r="C39" s="2">
        <f>Output!U142</f>
        <v>0.14248456895203798</v>
      </c>
      <c r="D39" s="2">
        <f>Output!U172</f>
        <v>0.14248456895203798</v>
      </c>
      <c r="F39" s="2">
        <v>2024</v>
      </c>
      <c r="G39" s="2">
        <f>((G6*B39+L6*R39)*1000000)/10^9</f>
        <v>1.0200109312721976E-5</v>
      </c>
      <c r="H39" s="2">
        <f>((G6*C39+L6*S39)*1000000)/10^9</f>
        <v>1.0200109312721976E-5</v>
      </c>
      <c r="I39" s="2">
        <f>((G6*D39+L6*T39)*1000000)/10^9</f>
        <v>1.0200109312721976E-5</v>
      </c>
      <c r="J39" s="2">
        <f>((H6*B39+M6*R39)*1000000)/10^9</f>
        <v>2.0446141663497895E-5</v>
      </c>
      <c r="K39" s="2">
        <f>((H6*C39+M6*S39)*1000000)/10^9</f>
        <v>2.0446141663497895E-5</v>
      </c>
      <c r="L39" s="2">
        <f>((H6*D39+M6*T39)*1000000)/10^9</f>
        <v>2.0446141663497895E-5</v>
      </c>
      <c r="M39" s="2">
        <f>((I6*B39+N6*R39)*1000000)/10^9</f>
        <v>3.0692174014273819E-5</v>
      </c>
      <c r="N39" s="2">
        <f>((I6*C39+N6*S39)*1000000)/10^9</f>
        <v>3.0692174014273819E-5</v>
      </c>
      <c r="O39" s="2">
        <f>((I6*D39+N6*T39)*1000000)/10^9</f>
        <v>3.0692174014273819E-5</v>
      </c>
      <c r="Q39" s="2">
        <v>2024</v>
      </c>
      <c r="R39" s="2">
        <f>Output!U232</f>
        <v>0.14016187509749731</v>
      </c>
      <c r="S39" s="2">
        <f>Output!U262</f>
        <v>0.14016187509749731</v>
      </c>
      <c r="T39" s="2">
        <f>Output!U292</f>
        <v>0.14016187509749731</v>
      </c>
      <c r="Z39" s="2">
        <v>2024</v>
      </c>
      <c r="AA39" s="2">
        <f>0.181/10^3*AA6</f>
        <v>2.3924854459127842E-5</v>
      </c>
      <c r="AB39" s="2">
        <f t="shared" ref="AB39:AC39" si="6">0.181/10^3*AB6</f>
        <v>4.7957423646357864E-5</v>
      </c>
      <c r="AC39" s="2">
        <f t="shared" si="6"/>
        <v>7.1989992833725285E-5</v>
      </c>
    </row>
    <row r="40" spans="1:29" x14ac:dyDescent="0.25">
      <c r="A40" s="2">
        <v>2025</v>
      </c>
      <c r="B40" s="2">
        <f>Output!U113</f>
        <v>0.13791193011221797</v>
      </c>
      <c r="C40" s="2">
        <f>Output!U143</f>
        <v>0.13369274920809313</v>
      </c>
      <c r="D40" s="2">
        <f>Output!U173</f>
        <v>0.13113981690123258</v>
      </c>
      <c r="F40" s="2">
        <v>2025</v>
      </c>
      <c r="G40" s="2">
        <f>G39+((G7-G6)*B40+(L7-L6)*R40)*1000000/10^9</f>
        <v>2.0076789445422759E-5</v>
      </c>
      <c r="H40" s="2">
        <f>H39+((G7-G6)*C40+(L7-L6)*S40)*1000000/10^9</f>
        <v>1.9778736418681077E-5</v>
      </c>
      <c r="I40" s="2">
        <f>I39+((G7-G6)*D40+(L7-L6)*T40)*1000000/10^9</f>
        <v>1.9598391176697613E-5</v>
      </c>
      <c r="J40" s="2">
        <f>J39+((H7-H6)*B40+(M7-M6)*R40)*1000000/10^9</f>
        <v>4.217185950495591E-5</v>
      </c>
      <c r="K40" s="2">
        <f>K39+((H7-H6)*C40+(M7-M6)*S40)*1000000/10^9</f>
        <v>4.1516232728166532E-5</v>
      </c>
      <c r="L40" s="2">
        <f>L39+((H7-H6)*D40+(M7-M6)*T40)*1000000/10^9</f>
        <v>4.1119527581422977E-5</v>
      </c>
      <c r="M40" s="2">
        <f>M39+((I7-I6)*B40+(N7-N6)*R40)*1000000/10^9</f>
        <v>6.4266929564489074E-5</v>
      </c>
      <c r="N40" s="2">
        <f>N39+((I7-I6)*C40+(N7-N6)*S40)*1000000/10^9</f>
        <v>6.3253729037651983E-5</v>
      </c>
      <c r="O40" s="2">
        <f>O39+((I7-I6)*D40+(N7-N6)*T40)*1000000/10^9</f>
        <v>6.2640663986148355E-5</v>
      </c>
      <c r="Q40" s="2">
        <v>2025</v>
      </c>
      <c r="R40" s="2">
        <f>Output!U233</f>
        <v>0.13593560107176111</v>
      </c>
      <c r="S40" s="2">
        <f>Output!U263</f>
        <v>0.13206209201038208</v>
      </c>
      <c r="T40" s="2">
        <f>Output!U293</f>
        <v>0.12971831802950254</v>
      </c>
      <c r="Z40" s="2">
        <v>2025</v>
      </c>
      <c r="AA40" s="2">
        <f t="shared" ref="AA40:AC55" si="7">0.181/10^3*AA7</f>
        <v>4.7849708918255684E-5</v>
      </c>
      <c r="AB40" s="2">
        <f t="shared" si="7"/>
        <v>1.0058488858336953E-4</v>
      </c>
      <c r="AC40" s="2">
        <f t="shared" si="7"/>
        <v>1.5332006824848339E-4</v>
      </c>
    </row>
    <row r="41" spans="1:29" x14ac:dyDescent="0.25">
      <c r="A41" s="2">
        <v>2026</v>
      </c>
      <c r="B41" s="2">
        <f>Output!U114</f>
        <v>0.13377935313034908</v>
      </c>
      <c r="C41" s="2">
        <f>Output!U144</f>
        <v>0.12850537699186051</v>
      </c>
      <c r="D41" s="2">
        <f>Output!U174</f>
        <v>0.12531421159995232</v>
      </c>
      <c r="F41" s="2">
        <v>2026</v>
      </c>
      <c r="G41" s="2">
        <f t="shared" ref="G41:G65" si="8">G40+((G8-G7)*B41+(L8-L7)*R41)*1000000/10^9</f>
        <v>2.9661128650123411E-5</v>
      </c>
      <c r="H41" s="2">
        <f t="shared" ref="H41:H65" si="9">H40+((G8-G7)*C41+(L8-L7)*S41)*1000000/10^9</f>
        <v>2.8990509339365998E-5</v>
      </c>
      <c r="I41" s="2">
        <f t="shared" ref="I41:I65" si="10">I40+((G8-G7)*D41+(L8-L7)*T41)*1000000/10^9</f>
        <v>2.8584732544314578E-5</v>
      </c>
      <c r="J41" s="2">
        <f t="shared" ref="J41:J65" si="11">J40+((H8-H7)*B41+(M8-M7)*R41)*1000000/10^9</f>
        <v>6.5368065999170811E-5</v>
      </c>
      <c r="K41" s="2">
        <f t="shared" ref="K41:K65" si="12">K40+((H8-H7)*C41+(M8-M7)*S41)*1000000/10^9</f>
        <v>6.3810746964601921E-5</v>
      </c>
      <c r="L41" s="2">
        <f t="shared" ref="L41:L65" si="13">L40+((H8-H7)*D41+(M8-M7)*T41)*1000000/10^9</f>
        <v>6.2868447933544323E-5</v>
      </c>
      <c r="M41" s="2">
        <f t="shared" ref="M41:M65" si="14">M40+((I8-I7)*B41+(N8-N7)*R41)*1000000/10^9</f>
        <v>1.0107500334821814E-4</v>
      </c>
      <c r="N41" s="2">
        <f t="shared" ref="N41:N65" si="15">N40+((I8-I7)*C41+(N8-N7)*S41)*1000000/10^9</f>
        <v>9.863098458983777E-5</v>
      </c>
      <c r="O41" s="2">
        <f t="shared" ref="O41:O65" si="16">O40+((I8-I7)*D41+(N8-N7)*T41)*1000000/10^9</f>
        <v>9.7152163322774014E-5</v>
      </c>
      <c r="Q41" s="2">
        <v>2026</v>
      </c>
      <c r="R41" s="2">
        <f>Output!U234</f>
        <v>0.13211342065375375</v>
      </c>
      <c r="S41" s="2">
        <f>Output!U264</f>
        <v>0.12727153431938013</v>
      </c>
      <c r="T41" s="2">
        <f>Output!U294</f>
        <v>0.12434181683563086</v>
      </c>
      <c r="Z41" s="2">
        <v>2026</v>
      </c>
      <c r="AA41" s="2">
        <f t="shared" si="7"/>
        <v>7.177456337738353E-5</v>
      </c>
      <c r="AB41" s="2">
        <f t="shared" si="7"/>
        <v>1.5848829251393709E-4</v>
      </c>
      <c r="AC41" s="2">
        <f t="shared" si="7"/>
        <v>2.452020216505593E-4</v>
      </c>
    </row>
    <row r="42" spans="1:29" x14ac:dyDescent="0.25">
      <c r="A42" s="2">
        <v>2027</v>
      </c>
      <c r="B42" s="2">
        <f>Output!U115</f>
        <v>0.13003528246674426</v>
      </c>
      <c r="C42" s="2">
        <f>Output!U145</f>
        <v>0.123706511110557</v>
      </c>
      <c r="D42" s="2">
        <f>Output!U175</f>
        <v>0.11987711265026621</v>
      </c>
      <c r="F42" s="2">
        <v>2027</v>
      </c>
      <c r="G42" s="2">
        <f t="shared" si="8"/>
        <v>3.8980573168892092E-5</v>
      </c>
      <c r="H42" s="2">
        <f t="shared" si="9"/>
        <v>3.7862874318022154E-5</v>
      </c>
      <c r="I42" s="2">
        <f t="shared" si="10"/>
        <v>3.718657965999554E-5</v>
      </c>
      <c r="J42" s="2">
        <f t="shared" si="11"/>
        <v>9.0244940960156484E-5</v>
      </c>
      <c r="K42" s="2">
        <f t="shared" si="12"/>
        <v>8.7494209400345831E-5</v>
      </c>
      <c r="L42" s="2">
        <f t="shared" si="13"/>
        <v>8.5829803055017091E-5</v>
      </c>
      <c r="M42" s="2">
        <f t="shared" si="14"/>
        <v>1.4150930875142084E-4</v>
      </c>
      <c r="N42" s="2">
        <f t="shared" si="15"/>
        <v>1.3712554448266947E-4</v>
      </c>
      <c r="O42" s="2">
        <f t="shared" si="16"/>
        <v>1.3447302645003861E-4</v>
      </c>
      <c r="Q42" s="2">
        <v>2027</v>
      </c>
      <c r="R42" s="2">
        <f>Output!U235</f>
        <v>0.12864800194647127</v>
      </c>
      <c r="S42" s="2">
        <f>Output!U265</f>
        <v>0.12283773835440276</v>
      </c>
      <c r="T42" s="2">
        <f>Output!U295</f>
        <v>0.11932207738308349</v>
      </c>
      <c r="Z42" s="2">
        <v>2027</v>
      </c>
      <c r="AA42" s="2">
        <f t="shared" si="7"/>
        <v>9.5699417836511369E-5</v>
      </c>
      <c r="AB42" s="2">
        <f t="shared" si="7"/>
        <v>2.2235214315890217E-4</v>
      </c>
      <c r="AC42" s="2">
        <f t="shared" si="7"/>
        <v>3.4900486848115562E-4</v>
      </c>
    </row>
    <row r="43" spans="1:29" x14ac:dyDescent="0.25">
      <c r="A43" s="2">
        <v>2028</v>
      </c>
      <c r="B43" s="2">
        <f>Output!U116</f>
        <v>0.12663422642378824</v>
      </c>
      <c r="C43" s="2">
        <f>Output!U146</f>
        <v>0.11925065983323724</v>
      </c>
      <c r="D43" s="2">
        <f>Output!U176</f>
        <v>0.1147830282878988</v>
      </c>
      <c r="F43" s="2">
        <v>2028</v>
      </c>
      <c r="G43" s="2">
        <f t="shared" si="8"/>
        <v>4.8059355597398331E-5</v>
      </c>
      <c r="H43" s="2">
        <f t="shared" si="9"/>
        <v>4.6420063949141819E-5</v>
      </c>
      <c r="I43" s="2">
        <f t="shared" si="10"/>
        <v>4.5428165117055512E-5</v>
      </c>
      <c r="J43" s="2">
        <f t="shared" si="11"/>
        <v>1.1703467041136579E-4</v>
      </c>
      <c r="K43" s="2">
        <f t="shared" si="12"/>
        <v>1.1274481947781498E-4</v>
      </c>
      <c r="L43" s="2">
        <f t="shared" si="13"/>
        <v>1.1014912631034763E-4</v>
      </c>
      <c r="M43" s="2">
        <f t="shared" si="14"/>
        <v>1.8600998522533323E-4</v>
      </c>
      <c r="N43" s="2">
        <f t="shared" si="15"/>
        <v>1.7906957500648813E-4</v>
      </c>
      <c r="O43" s="2">
        <f t="shared" si="16"/>
        <v>1.7487008750363971E-4</v>
      </c>
      <c r="Q43" s="2">
        <v>2028</v>
      </c>
      <c r="R43" s="2">
        <f>Output!U236</f>
        <v>0.12549758004059455</v>
      </c>
      <c r="S43" s="2">
        <f>Output!U266</f>
        <v>0.11871893917553139</v>
      </c>
      <c r="T43" s="2">
        <f>Output!U296</f>
        <v>0.11461733470134242</v>
      </c>
      <c r="Z43" s="2">
        <v>2028</v>
      </c>
      <c r="AA43" s="2">
        <f t="shared" si="7"/>
        <v>1.1962427229563923E-4</v>
      </c>
      <c r="AB43" s="2">
        <f t="shared" si="7"/>
        <v>2.9294975722952358E-4</v>
      </c>
      <c r="AC43" s="2">
        <f t="shared" si="7"/>
        <v>4.6627524216340791E-4</v>
      </c>
    </row>
    <row r="44" spans="1:29" x14ac:dyDescent="0.25">
      <c r="A44" s="2">
        <v>2029</v>
      </c>
      <c r="B44" s="2">
        <f>Output!U117</f>
        <v>0.12353604226564258</v>
      </c>
      <c r="C44" s="2">
        <f>Output!U147</f>
        <v>0.11509768045739288</v>
      </c>
      <c r="D44" s="2">
        <f>Output!U177</f>
        <v>0.10999181582700679</v>
      </c>
      <c r="F44" s="2">
        <v>2029</v>
      </c>
      <c r="G44" s="2">
        <f t="shared" si="8"/>
        <v>5.6918872749109587E-5</v>
      </c>
      <c r="H44" s="2">
        <f t="shared" si="9"/>
        <v>5.4683475047369712E-5</v>
      </c>
      <c r="I44" s="2">
        <f t="shared" si="10"/>
        <v>5.3330885730139223E-5</v>
      </c>
      <c r="J44" s="2">
        <f t="shared" si="11"/>
        <v>1.4599446053615512E-4</v>
      </c>
      <c r="K44" s="2">
        <f t="shared" si="12"/>
        <v>1.3975607156092783E-4</v>
      </c>
      <c r="L44" s="2">
        <f t="shared" si="13"/>
        <v>1.359813614593642E-4</v>
      </c>
      <c r="M44" s="2">
        <f t="shared" si="14"/>
        <v>2.350700483232007E-4</v>
      </c>
      <c r="N44" s="2">
        <f t="shared" si="15"/>
        <v>2.24828668074486E-4</v>
      </c>
      <c r="O44" s="2">
        <f t="shared" si="16"/>
        <v>2.1863183718858918E-4</v>
      </c>
      <c r="Q44" s="2">
        <v>2029</v>
      </c>
      <c r="R44" s="2">
        <f>Output!U237</f>
        <v>0.12262530080722854</v>
      </c>
      <c r="S44" s="2">
        <f>Output!U267</f>
        <v>0.11487828268447049</v>
      </c>
      <c r="T44" s="2">
        <f>Output!U297</f>
        <v>0.11019073470741179</v>
      </c>
      <c r="Z44" s="2">
        <v>2029</v>
      </c>
      <c r="AA44" s="2">
        <f t="shared" si="7"/>
        <v>1.4354912675469838E-4</v>
      </c>
      <c r="AB44" s="2">
        <f t="shared" si="7"/>
        <v>3.7115478263196494E-4</v>
      </c>
      <c r="AC44" s="2">
        <f t="shared" si="7"/>
        <v>5.9876043850902547E-4</v>
      </c>
    </row>
    <row r="45" spans="1:29" x14ac:dyDescent="0.25">
      <c r="A45" s="2">
        <v>2030</v>
      </c>
      <c r="B45" s="2">
        <f>Output!U118</f>
        <v>0.12070129165445248</v>
      </c>
      <c r="C45" s="2">
        <f>Output!U148</f>
        <v>0.11120813461183905</v>
      </c>
      <c r="D45" s="2">
        <f>Output!U178</f>
        <v>0.1054640369297354</v>
      </c>
      <c r="F45" s="2">
        <v>2030</v>
      </c>
      <c r="G45" s="2">
        <f t="shared" si="8"/>
        <v>6.557773541508816E-5</v>
      </c>
      <c r="H45" s="2">
        <f t="shared" si="9"/>
        <v>6.2671718402590858E-5</v>
      </c>
      <c r="I45" s="2">
        <f t="shared" si="10"/>
        <v>6.091335229148621E-5</v>
      </c>
      <c r="J45" s="2">
        <f t="shared" si="11"/>
        <v>1.7740883635312032E-4</v>
      </c>
      <c r="K45" s="2">
        <f t="shared" si="12"/>
        <v>1.6873743880957125E-4</v>
      </c>
      <c r="L45" s="2">
        <f t="shared" si="13"/>
        <v>1.6349056946581854E-4</v>
      </c>
      <c r="M45" s="2">
        <f t="shared" si="14"/>
        <v>2.8923993729115268E-4</v>
      </c>
      <c r="N45" s="2">
        <f t="shared" si="15"/>
        <v>2.7480315921655179E-4</v>
      </c>
      <c r="O45" s="2">
        <f t="shared" si="16"/>
        <v>2.6606778664015101E-4</v>
      </c>
      <c r="Q45" s="2">
        <v>2030</v>
      </c>
      <c r="R45" s="2">
        <f>Output!U238</f>
        <v>0.11999495676613488</v>
      </c>
      <c r="S45" s="2">
        <f>Output!U268</f>
        <v>0.11127956137038222</v>
      </c>
      <c r="T45" s="2">
        <f>Output!U298</f>
        <v>0.10600606992105319</v>
      </c>
      <c r="Z45" s="2">
        <v>2030</v>
      </c>
      <c r="AA45" s="2">
        <f t="shared" si="7"/>
        <v>1.6747398121396361E-4</v>
      </c>
      <c r="AB45" s="2">
        <f t="shared" si="7"/>
        <v>4.5795421557575169E-4</v>
      </c>
      <c r="AC45" s="2">
        <f t="shared" si="7"/>
        <v>7.4843444993760852E-4</v>
      </c>
    </row>
    <row r="46" spans="1:29" x14ac:dyDescent="0.25">
      <c r="A46" s="2">
        <v>2031</v>
      </c>
      <c r="B46" s="2">
        <f>Output!U119</f>
        <v>0.11950002365207711</v>
      </c>
      <c r="C46" s="2">
        <f>Output!U149</f>
        <v>0.1097693395031388</v>
      </c>
      <c r="D46" s="2">
        <f>Output!U179</f>
        <v>0.10381638405260826</v>
      </c>
      <c r="F46" s="2">
        <v>2031</v>
      </c>
      <c r="G46" s="2">
        <f t="shared" si="8"/>
        <v>7.4151631708299591E-5</v>
      </c>
      <c r="H46" s="2">
        <f t="shared" si="9"/>
        <v>7.0558215902348569E-5</v>
      </c>
      <c r="I46" s="2">
        <f t="shared" si="10"/>
        <v>6.8379318785248325E-5</v>
      </c>
      <c r="J46" s="2">
        <f t="shared" si="11"/>
        <v>1.9314493114655132E-4</v>
      </c>
      <c r="K46" s="2">
        <f t="shared" si="12"/>
        <v>1.8321191668990261E-4</v>
      </c>
      <c r="L46" s="2">
        <f t="shared" si="13"/>
        <v>1.7719322604721921E-4</v>
      </c>
      <c r="M46" s="2">
        <f t="shared" si="14"/>
        <v>3.1213823058480304E-4</v>
      </c>
      <c r="N46" s="2">
        <f t="shared" si="15"/>
        <v>2.9586561747745662E-4</v>
      </c>
      <c r="O46" s="2">
        <f t="shared" si="16"/>
        <v>2.8600713330919009E-4</v>
      </c>
      <c r="Q46" s="2">
        <v>2031</v>
      </c>
      <c r="R46" s="2">
        <f>Output!U239</f>
        <v>0.11888475119733403</v>
      </c>
      <c r="S46" s="2">
        <f>Output!U269</f>
        <v>0.10995128897307135</v>
      </c>
      <c r="T46" s="2">
        <f>Output!U299</f>
        <v>0.10448605119265941</v>
      </c>
      <c r="Z46" s="2">
        <v>2031</v>
      </c>
      <c r="AA46" s="2">
        <f t="shared" si="7"/>
        <v>1.9139883567302274E-4</v>
      </c>
      <c r="AB46" s="2">
        <f t="shared" si="7"/>
        <v>5.0186468111118577E-4</v>
      </c>
      <c r="AC46" s="2">
        <f t="shared" si="7"/>
        <v>8.1233052654934882E-4</v>
      </c>
    </row>
    <row r="47" spans="1:29" x14ac:dyDescent="0.25">
      <c r="A47" s="2">
        <v>2032</v>
      </c>
      <c r="B47" s="2">
        <f>Output!U120</f>
        <v>0.11831742619587628</v>
      </c>
      <c r="C47" s="2">
        <f>Output!U150</f>
        <v>0.10834921495727813</v>
      </c>
      <c r="D47" s="2">
        <f>Output!U180</f>
        <v>0.10218740173832071</v>
      </c>
      <c r="F47" s="2">
        <v>2032</v>
      </c>
      <c r="G47" s="2">
        <f t="shared" si="8"/>
        <v>8.264188064563428E-5</v>
      </c>
      <c r="H47" s="2">
        <f t="shared" si="9"/>
        <v>7.8344286564710513E-5</v>
      </c>
      <c r="I47" s="2">
        <f t="shared" si="10"/>
        <v>7.5730104229493236E-5</v>
      </c>
      <c r="J47" s="2">
        <f t="shared" si="11"/>
        <v>2.0928333467595987E-4</v>
      </c>
      <c r="K47" s="2">
        <f t="shared" si="12"/>
        <v>1.9801180667959855E-4</v>
      </c>
      <c r="L47" s="2">
        <f t="shared" si="13"/>
        <v>1.9116571880130895E-4</v>
      </c>
      <c r="M47" s="2">
        <f t="shared" si="14"/>
        <v>3.3592478870628548E-4</v>
      </c>
      <c r="N47" s="2">
        <f t="shared" si="15"/>
        <v>3.1767932679448662E-4</v>
      </c>
      <c r="O47" s="2">
        <f t="shared" si="16"/>
        <v>3.0660133337312472E-4</v>
      </c>
      <c r="Q47" s="2">
        <v>2032</v>
      </c>
      <c r="R47" s="2">
        <f>Output!U240</f>
        <v>0.11779169241527666</v>
      </c>
      <c r="S47" s="2">
        <f>Output!U270</f>
        <v>0.10864016337780368</v>
      </c>
      <c r="T47" s="2">
        <f>Output!U300</f>
        <v>0.10298317926630886</v>
      </c>
      <c r="Z47" s="2">
        <v>2032</v>
      </c>
      <c r="AA47" s="2">
        <f t="shared" si="7"/>
        <v>2.153236901321506E-4</v>
      </c>
      <c r="AB47" s="2">
        <f t="shared" si="7"/>
        <v>5.4734143432457686E-4</v>
      </c>
      <c r="AC47" s="2">
        <f t="shared" si="7"/>
        <v>8.7935917851714054E-4</v>
      </c>
    </row>
    <row r="48" spans="1:29" x14ac:dyDescent="0.25">
      <c r="A48" s="2">
        <v>2033</v>
      </c>
      <c r="B48" s="2">
        <f>Output!U121</f>
        <v>0.11715385631770384</v>
      </c>
      <c r="C48" s="2">
        <f>Output!U151</f>
        <v>0.10694811797278081</v>
      </c>
      <c r="D48" s="2">
        <f>Output!U181</f>
        <v>0.10057744700206155</v>
      </c>
      <c r="F48" s="2">
        <v>2033</v>
      </c>
      <c r="G48" s="2">
        <f t="shared" si="8"/>
        <v>9.1049826465566477E-5</v>
      </c>
      <c r="H48" s="2">
        <f t="shared" si="9"/>
        <v>8.6031274626973645E-5</v>
      </c>
      <c r="I48" s="2">
        <f t="shared" si="10"/>
        <v>8.2967052862695172E-5</v>
      </c>
      <c r="J48" s="2">
        <f t="shared" si="11"/>
        <v>2.2584272387647821E-4</v>
      </c>
      <c r="K48" s="2">
        <f t="shared" si="12"/>
        <v>2.1315127472909418E-4</v>
      </c>
      <c r="L48" s="2">
        <f t="shared" si="13"/>
        <v>2.0541883741171369E-4</v>
      </c>
      <c r="M48" s="2">
        <f t="shared" si="14"/>
        <v>3.6063562128738996E-4</v>
      </c>
      <c r="N48" s="2">
        <f t="shared" si="15"/>
        <v>3.4027127483121471E-4</v>
      </c>
      <c r="O48" s="2">
        <f t="shared" si="16"/>
        <v>3.2787062196073223E-4</v>
      </c>
      <c r="Q48" s="2">
        <v>2033</v>
      </c>
      <c r="R48" s="2">
        <f>Output!U241</f>
        <v>0.11671610820067491</v>
      </c>
      <c r="S48" s="2">
        <f>Output!U271</f>
        <v>0.10734651233469189</v>
      </c>
      <c r="T48" s="2">
        <f>Output!U301</f>
        <v>0.10149778190741389</v>
      </c>
      <c r="Z48" s="2">
        <v>2033</v>
      </c>
      <c r="AA48" s="2">
        <f t="shared" si="7"/>
        <v>2.3924854459134715E-4</v>
      </c>
      <c r="AB48" s="2">
        <f t="shared" si="7"/>
        <v>5.944612641902759E-4</v>
      </c>
      <c r="AC48" s="2">
        <f t="shared" si="7"/>
        <v>9.4967398378920467E-4</v>
      </c>
    </row>
    <row r="49" spans="1:29" x14ac:dyDescent="0.25">
      <c r="A49" s="2">
        <v>2034</v>
      </c>
      <c r="B49" s="2">
        <f>Output!U122</f>
        <v>0.11600862368487146</v>
      </c>
      <c r="C49" s="2">
        <f>Output!U152</f>
        <v>0.10556535825028858</v>
      </c>
      <c r="D49" s="2">
        <f>Output!U182</f>
        <v>9.8985829494477401E-2</v>
      </c>
      <c r="F49" s="2">
        <v>2034</v>
      </c>
      <c r="G49" s="2">
        <f t="shared" si="8"/>
        <v>9.9376764639444866E-5</v>
      </c>
      <c r="H49" s="2">
        <f t="shared" si="9"/>
        <v>9.362047556166393E-5</v>
      </c>
      <c r="I49" s="2">
        <f t="shared" si="10"/>
        <v>9.0091460155025563E-5</v>
      </c>
      <c r="J49" s="2">
        <f t="shared" si="11"/>
        <v>2.4284247088061437E-4</v>
      </c>
      <c r="K49" s="2">
        <f t="shared" si="12"/>
        <v>2.2864490433931601E-4</v>
      </c>
      <c r="L49" s="2">
        <f t="shared" si="13"/>
        <v>2.1996357390369003E-4</v>
      </c>
      <c r="M49" s="2">
        <f t="shared" si="14"/>
        <v>3.8630817712178401E-4</v>
      </c>
      <c r="N49" s="2">
        <f t="shared" si="15"/>
        <v>3.6366933311696815E-4</v>
      </c>
      <c r="O49" s="2">
        <f t="shared" si="16"/>
        <v>3.4983568765235455E-4</v>
      </c>
      <c r="Q49" s="2">
        <v>2034</v>
      </c>
      <c r="R49" s="2">
        <f>Output!U242</f>
        <v>0.11565736475291112</v>
      </c>
      <c r="S49" s="2">
        <f>Output!U272</f>
        <v>0.10606970207371776</v>
      </c>
      <c r="T49" s="2">
        <f>Output!U302</f>
        <v>0.10002922530005717</v>
      </c>
      <c r="Z49" s="2">
        <v>2034</v>
      </c>
      <c r="AA49" s="2">
        <f t="shared" si="7"/>
        <v>2.6317339905040623E-4</v>
      </c>
      <c r="AB49" s="2">
        <f t="shared" si="7"/>
        <v>6.4330472434605734E-4</v>
      </c>
      <c r="AC49" s="2">
        <f t="shared" si="7"/>
        <v>1.0234360496417085E-3</v>
      </c>
    </row>
    <row r="50" spans="1:29" x14ac:dyDescent="0.25">
      <c r="A50" s="2">
        <v>2035</v>
      </c>
      <c r="B50" s="2">
        <f>Output!U123</f>
        <v>0.11488106314556883</v>
      </c>
      <c r="C50" s="2">
        <f>Output!U153</f>
        <v>0.10420027062132611</v>
      </c>
      <c r="D50" s="2">
        <f>Output!U183</f>
        <v>9.7411884113753081E-2</v>
      </c>
      <c r="F50" s="2">
        <v>2035</v>
      </c>
      <c r="G50" s="2">
        <f t="shared" si="8"/>
        <v>1.0762394365107779E-4</v>
      </c>
      <c r="H50" s="2">
        <f t="shared" si="9"/>
        <v>1.0111313785258971E-4</v>
      </c>
      <c r="I50" s="2">
        <f t="shared" si="10"/>
        <v>9.710457459264729E-5</v>
      </c>
      <c r="J50" s="2">
        <f t="shared" si="11"/>
        <v>2.603026714433649E-4</v>
      </c>
      <c r="K50" s="2">
        <f t="shared" si="12"/>
        <v>2.4450770859808031E-4</v>
      </c>
      <c r="L50" s="2">
        <f t="shared" si="13"/>
        <v>2.3481112171096769E-4</v>
      </c>
      <c r="M50" s="2">
        <f t="shared" si="14"/>
        <v>4.1298139923565233E-4</v>
      </c>
      <c r="N50" s="2">
        <f t="shared" si="15"/>
        <v>3.8790227934357103E-4</v>
      </c>
      <c r="O50" s="2">
        <f t="shared" si="16"/>
        <v>3.7251766882928828E-4</v>
      </c>
      <c r="Q50" s="2">
        <v>2035</v>
      </c>
      <c r="R50" s="2">
        <f>Output!U243</f>
        <v>0.11461485144113451</v>
      </c>
      <c r="S50" s="2">
        <f>Output!U273</f>
        <v>0.10480912194873082</v>
      </c>
      <c r="T50" s="2">
        <f>Output!U303</f>
        <v>9.8576898859287013E-2</v>
      </c>
      <c r="Z50" s="2">
        <v>2035</v>
      </c>
      <c r="AA50" s="2">
        <f t="shared" si="7"/>
        <v>2.8709825350953412E-4</v>
      </c>
      <c r="AB50" s="2">
        <f t="shared" si="7"/>
        <v>6.9395631766081E-4</v>
      </c>
      <c r="AC50" s="2">
        <f t="shared" si="7"/>
        <v>1.1008143818121545E-3</v>
      </c>
    </row>
    <row r="51" spans="1:29" x14ac:dyDescent="0.25">
      <c r="A51" s="2">
        <v>2036</v>
      </c>
      <c r="B51" s="2">
        <f>Output!U124</f>
        <v>0.11377053387894656</v>
      </c>
      <c r="C51" s="2">
        <f>Output!U154</f>
        <v>0.10285221424837894</v>
      </c>
      <c r="D51" s="2">
        <f>Output!U184</f>
        <v>9.585496997237905E-2</v>
      </c>
      <c r="F51" s="2">
        <v>2036</v>
      </c>
      <c r="G51" s="2">
        <f t="shared" si="8"/>
        <v>1.1579256671478287E-4</v>
      </c>
      <c r="H51" s="2">
        <f t="shared" si="9"/>
        <v>1.0851046471289135E-4</v>
      </c>
      <c r="I51" s="2">
        <f t="shared" si="10"/>
        <v>1.0400759938752344E-4</v>
      </c>
      <c r="J51" s="2">
        <f t="shared" si="11"/>
        <v>2.7824417431647296E-4</v>
      </c>
      <c r="K51" s="2">
        <f t="shared" si="12"/>
        <v>2.6075514223314669E-4</v>
      </c>
      <c r="L51" s="2">
        <f t="shared" si="13"/>
        <v>2.4997287397013378E-4</v>
      </c>
      <c r="M51" s="2">
        <f t="shared" si="14"/>
        <v>4.406957819181632E-4</v>
      </c>
      <c r="N51" s="2">
        <f t="shared" si="15"/>
        <v>4.1299981975340209E-4</v>
      </c>
      <c r="O51" s="2">
        <f t="shared" si="16"/>
        <v>3.9593814855274414E-4</v>
      </c>
      <c r="Q51" s="2">
        <v>2036</v>
      </c>
      <c r="R51" s="2">
        <f>Output!U244</f>
        <v>0.11358797992012772</v>
      </c>
      <c r="S51" s="2">
        <f>Output!U274</f>
        <v>0.10356418359921397</v>
      </c>
      <c r="T51" s="2">
        <f>Output!U304</f>
        <v>9.7140214178687304E-2</v>
      </c>
      <c r="Z51" s="2">
        <v>2036</v>
      </c>
      <c r="AA51" s="2">
        <f t="shared" si="7"/>
        <v>3.1102310796866196E-4</v>
      </c>
      <c r="AB51" s="2">
        <f t="shared" si="7"/>
        <v>7.4650468984909782E-4</v>
      </c>
      <c r="AC51" s="2">
        <f t="shared" si="7"/>
        <v>1.1819862717295335E-3</v>
      </c>
    </row>
    <row r="52" spans="1:29" x14ac:dyDescent="0.25">
      <c r="A52" s="2">
        <v>2037</v>
      </c>
      <c r="B52" s="2">
        <f>Output!U125</f>
        <v>0.11267641837854861</v>
      </c>
      <c r="C52" s="2">
        <f>Output!U155</f>
        <v>0.10152057164165612</v>
      </c>
      <c r="D52" s="2">
        <f>Output!U185</f>
        <v>9.4314469613894392E-2</v>
      </c>
      <c r="F52" s="2">
        <v>2037</v>
      </c>
      <c r="G52" s="2">
        <f t="shared" si="8"/>
        <v>1.2388379342274518E-4</v>
      </c>
      <c r="H52" s="2">
        <f t="shared" si="9"/>
        <v>1.1581361573475394E-4</v>
      </c>
      <c r="I52" s="2">
        <f t="shared" si="10"/>
        <v>1.1080169413301636E-4</v>
      </c>
      <c r="J52" s="2">
        <f t="shared" si="11"/>
        <v>2.966886115778677E-4</v>
      </c>
      <c r="K52" s="2">
        <f t="shared" si="12"/>
        <v>2.7740311363415548E-4</v>
      </c>
      <c r="L52" s="2">
        <f t="shared" si="13"/>
        <v>2.6546042101388415E-4</v>
      </c>
      <c r="M52" s="2">
        <f t="shared" si="14"/>
        <v>4.6949342973299038E-4</v>
      </c>
      <c r="N52" s="2">
        <f t="shared" si="15"/>
        <v>4.3899261153355711E-4</v>
      </c>
      <c r="O52" s="2">
        <f t="shared" si="16"/>
        <v>4.2011914789475194E-4</v>
      </c>
      <c r="Q52" s="2">
        <v>2037</v>
      </c>
      <c r="R52" s="2">
        <f>Output!U245</f>
        <v>0.11257618327491188</v>
      </c>
      <c r="S52" s="2">
        <f>Output!U275</f>
        <v>0.10233432012548813</v>
      </c>
      <c r="T52" s="2">
        <f>Output!U305</f>
        <v>9.5718604389178272E-2</v>
      </c>
      <c r="Z52" s="2">
        <v>2037</v>
      </c>
      <c r="AA52" s="2">
        <f t="shared" si="7"/>
        <v>3.3494796242778985E-4</v>
      </c>
      <c r="AB52" s="2">
        <f t="shared" si="7"/>
        <v>8.0104283257902619E-4</v>
      </c>
      <c r="AC52" s="2">
        <f t="shared" si="7"/>
        <v>1.2671377027302626E-3</v>
      </c>
    </row>
    <row r="53" spans="1:29" x14ac:dyDescent="0.25">
      <c r="A53" s="2">
        <v>2038</v>
      </c>
      <c r="B53" s="2">
        <f>Output!U126</f>
        <v>0.11159812168572043</v>
      </c>
      <c r="C53" s="2">
        <f>Output!U156</f>
        <v>0.10020474785916811</v>
      </c>
      <c r="D53" s="2">
        <f>Output!U186</f>
        <v>9.2789788079644539E-2</v>
      </c>
      <c r="F53" s="2">
        <v>2038</v>
      </c>
      <c r="G53" s="2">
        <f t="shared" si="8"/>
        <v>1.3189874133784802E-4</v>
      </c>
      <c r="H53" s="2">
        <f t="shared" si="9"/>
        <v>1.2302370848223798E-4</v>
      </c>
      <c r="I53" s="2">
        <f t="shared" si="10"/>
        <v>1.1748797639318658E-4</v>
      </c>
      <c r="J53" s="2">
        <f t="shared" si="11"/>
        <v>3.1565842997621194E-4</v>
      </c>
      <c r="K53" s="2">
        <f t="shared" si="12"/>
        <v>2.9446799683785827E-4</v>
      </c>
      <c r="L53" s="2">
        <f t="shared" si="13"/>
        <v>2.8128554696342343E-4</v>
      </c>
      <c r="M53" s="2">
        <f t="shared" si="14"/>
        <v>4.994181186145758E-4</v>
      </c>
      <c r="N53" s="2">
        <f t="shared" si="15"/>
        <v>4.6591228519347855E-4</v>
      </c>
      <c r="O53" s="2">
        <f t="shared" si="16"/>
        <v>4.4508311753366019E-4</v>
      </c>
      <c r="Q53" s="2">
        <v>2038</v>
      </c>
      <c r="R53" s="2">
        <f>Output!U246</f>
        <v>0.11157891529099853</v>
      </c>
      <c r="S53" s="2">
        <f>Output!U276</f>
        <v>0.10111898532836446</v>
      </c>
      <c r="T53" s="2">
        <f>Output!U306</f>
        <v>9.4311523276271403E-2</v>
      </c>
      <c r="Z53" s="2">
        <v>2038</v>
      </c>
      <c r="AA53" s="2">
        <f t="shared" si="7"/>
        <v>3.5887281688691764E-4</v>
      </c>
      <c r="AB53" s="2">
        <f t="shared" si="7"/>
        <v>8.5766829653764905E-4</v>
      </c>
      <c r="AC53" s="2">
        <f t="shared" si="7"/>
        <v>1.3564637761883116E-3</v>
      </c>
    </row>
    <row r="54" spans="1:29" x14ac:dyDescent="0.25">
      <c r="A54" s="2">
        <v>2039</v>
      </c>
      <c r="B54" s="2">
        <f>Output!U127</f>
        <v>0.11053507058968692</v>
      </c>
      <c r="C54" s="2">
        <f>Output!U157</f>
        <v>9.8904169673474734E-2</v>
      </c>
      <c r="D54" s="2">
        <f>Output!U187</f>
        <v>9.128035210885925E-2</v>
      </c>
      <c r="F54" s="2">
        <v>2039</v>
      </c>
      <c r="G54" s="2">
        <f t="shared" si="8"/>
        <v>1.3983848752980801E-4</v>
      </c>
      <c r="H54" s="2">
        <f t="shared" si="9"/>
        <v>1.3014182002506016E-4</v>
      </c>
      <c r="I54" s="2">
        <f t="shared" si="10"/>
        <v>1.2406752323539623E-4</v>
      </c>
      <c r="J54" s="2">
        <f t="shared" si="11"/>
        <v>3.3517692331429602E-4</v>
      </c>
      <c r="K54" s="2">
        <f t="shared" si="12"/>
        <v>3.1196664344056743E-4</v>
      </c>
      <c r="L54" s="2">
        <f t="shared" si="13"/>
        <v>2.974602253602374E-4</v>
      </c>
      <c r="M54" s="2">
        <f t="shared" si="14"/>
        <v>5.3051535909878398E-4</v>
      </c>
      <c r="N54" s="2">
        <f t="shared" si="15"/>
        <v>4.9379146685607478E-4</v>
      </c>
      <c r="O54" s="2">
        <f t="shared" si="16"/>
        <v>4.7085292748507844E-4</v>
      </c>
      <c r="Q54" s="2">
        <v>2039</v>
      </c>
      <c r="R54" s="2">
        <f>Output!U247</f>
        <v>0.11059564970702281</v>
      </c>
      <c r="S54" s="2">
        <f>Output!U277</f>
        <v>9.9917652931178394E-2</v>
      </c>
      <c r="T54" s="2">
        <f>Output!U307</f>
        <v>9.291844453270276E-2</v>
      </c>
      <c r="Z54" s="2">
        <v>2039</v>
      </c>
      <c r="AA54" s="2">
        <f t="shared" si="7"/>
        <v>3.8279767134604547E-4</v>
      </c>
      <c r="AB54" s="2">
        <f t="shared" si="7"/>
        <v>9.1648341494130056E-4</v>
      </c>
      <c r="AC54" s="2">
        <f t="shared" si="7"/>
        <v>1.4501691585364872E-3</v>
      </c>
    </row>
    <row r="55" spans="1:29" x14ac:dyDescent="0.25">
      <c r="A55" s="2">
        <v>2040</v>
      </c>
      <c r="B55" s="2">
        <f>Output!U128</f>
        <v>0.10948536994190325</v>
      </c>
      <c r="C55" s="2">
        <f>Output!U158</f>
        <v>9.7616941919366193E-2</v>
      </c>
      <c r="D55" s="2">
        <f>Output!U188</f>
        <v>8.9784266602988855E-2</v>
      </c>
      <c r="F55" s="2">
        <v>2040</v>
      </c>
      <c r="G55" s="2">
        <f t="shared" si="8"/>
        <v>1.4770397519051754E-4</v>
      </c>
      <c r="H55" s="2">
        <f t="shared" si="9"/>
        <v>1.3716889355393555E-4</v>
      </c>
      <c r="I55" s="2">
        <f t="shared" si="10"/>
        <v>1.3054127785271495E-4</v>
      </c>
      <c r="J55" s="2">
        <f t="shared" si="11"/>
        <v>3.55268023584004E-4</v>
      </c>
      <c r="K55" s="2">
        <f t="shared" si="12"/>
        <v>3.2991615209932367E-4</v>
      </c>
      <c r="L55" s="2">
        <f t="shared" si="13"/>
        <v>3.139963714644069E-4</v>
      </c>
      <c r="M55" s="2">
        <f t="shared" si="14"/>
        <v>5.6283207197749025E-4</v>
      </c>
      <c r="N55" s="2">
        <f t="shared" si="15"/>
        <v>5.2266341064471184E-4</v>
      </c>
      <c r="O55" s="2">
        <f t="shared" si="16"/>
        <v>4.9745146507609861E-4</v>
      </c>
      <c r="Q55" s="2">
        <v>2040</v>
      </c>
      <c r="R55" s="2">
        <f>Output!U248</f>
        <v>0.10962464664142289</v>
      </c>
      <c r="S55" s="2">
        <f>Output!U278</f>
        <v>9.8728583037068468E-2</v>
      </c>
      <c r="T55" s="2">
        <f>Output!U308</f>
        <v>9.1537628322809636E-2</v>
      </c>
      <c r="Z55" s="2">
        <v>2040</v>
      </c>
      <c r="AA55" s="2">
        <f t="shared" si="7"/>
        <v>4.0672252580517331E-4</v>
      </c>
      <c r="AB55" s="2">
        <f t="shared" si="7"/>
        <v>9.7759553800482834E-4</v>
      </c>
      <c r="AC55" s="2">
        <f t="shared" si="7"/>
        <v>1.5484685502045524E-3</v>
      </c>
    </row>
    <row r="56" spans="1:29" x14ac:dyDescent="0.25">
      <c r="A56" s="2">
        <v>2041</v>
      </c>
      <c r="B56" s="2">
        <f>Output!U129</f>
        <v>0.10860772941720802</v>
      </c>
      <c r="C56" s="2">
        <f>Output!U159</f>
        <v>9.6501774288346068E-2</v>
      </c>
      <c r="D56" s="2">
        <f>Output!U189</f>
        <v>8.8460241220206889E-2</v>
      </c>
      <c r="F56" s="2">
        <v>2041</v>
      </c>
      <c r="G56" s="2">
        <f t="shared" si="8"/>
        <v>1.5550735914275976E-4</v>
      </c>
      <c r="H56" s="2">
        <f t="shared" si="9"/>
        <v>1.4411708389164735E-4</v>
      </c>
      <c r="I56" s="2">
        <f t="shared" si="10"/>
        <v>1.3692139506792591E-4</v>
      </c>
      <c r="J56" s="2">
        <f t="shared" si="11"/>
        <v>3.6875232322406695E-4</v>
      </c>
      <c r="K56" s="2">
        <f t="shared" si="12"/>
        <v>3.4192267145596443E-4</v>
      </c>
      <c r="L56" s="2">
        <f t="shared" si="13"/>
        <v>3.2502125666743578E-4</v>
      </c>
      <c r="M56" s="2">
        <f t="shared" si="14"/>
        <v>5.8199728730537394E-4</v>
      </c>
      <c r="N56" s="2">
        <f t="shared" si="15"/>
        <v>5.3972825902028163E-4</v>
      </c>
      <c r="O56" s="2">
        <f t="shared" si="16"/>
        <v>5.1312111826694545E-4</v>
      </c>
      <c r="Q56" s="2">
        <v>2041</v>
      </c>
      <c r="R56" s="2">
        <f>Output!U249</f>
        <v>0.10881161289786177</v>
      </c>
      <c r="S56" s="2">
        <f>Output!U279</f>
        <v>9.7697482464997307E-2</v>
      </c>
      <c r="T56" s="2">
        <f>Output!U309</f>
        <v>9.0314781434955277E-2</v>
      </c>
      <c r="Z56" s="2">
        <v>2041</v>
      </c>
      <c r="AA56" s="2">
        <f t="shared" ref="AA56:AC65" si="17">0.181/10^3*AA23</f>
        <v>4.3064738026423247E-4</v>
      </c>
      <c r="AB56" s="2">
        <f t="shared" si="17"/>
        <v>1.0189378464630892E-3</v>
      </c>
      <c r="AC56" s="2">
        <f t="shared" si="17"/>
        <v>1.6072283126618771E-3</v>
      </c>
    </row>
    <row r="57" spans="1:29" x14ac:dyDescent="0.25">
      <c r="A57" s="2">
        <v>2042</v>
      </c>
      <c r="B57" s="2">
        <f>Output!U130</f>
        <v>0.10773396638110065</v>
      </c>
      <c r="C57" s="2">
        <f>Output!U160</f>
        <v>9.5390484162578865E-2</v>
      </c>
      <c r="D57" s="2">
        <f>Output!U190</f>
        <v>8.7140093326012816E-2</v>
      </c>
      <c r="F57" s="2">
        <v>2042</v>
      </c>
      <c r="G57" s="2">
        <f t="shared" si="8"/>
        <v>1.6324891338572069E-4</v>
      </c>
      <c r="H57" s="2">
        <f t="shared" si="9"/>
        <v>1.5098666503855882E-4</v>
      </c>
      <c r="I57" s="2">
        <f t="shared" si="10"/>
        <v>1.4320814888021507E-4</v>
      </c>
      <c r="J57" s="2">
        <f t="shared" si="11"/>
        <v>3.823953630178198E-4</v>
      </c>
      <c r="K57" s="2">
        <f t="shared" si="12"/>
        <v>3.5402902193964732E-4</v>
      </c>
      <c r="L57" s="2">
        <f t="shared" si="13"/>
        <v>3.3610048310475947E-4</v>
      </c>
      <c r="M57" s="2">
        <f t="shared" si="14"/>
        <v>6.0154181264991853E-4</v>
      </c>
      <c r="N57" s="2">
        <f t="shared" si="15"/>
        <v>5.5707137884073582E-4</v>
      </c>
      <c r="O57" s="2">
        <f t="shared" si="16"/>
        <v>5.2899281732930368E-4</v>
      </c>
      <c r="Q57" s="2">
        <v>2042</v>
      </c>
      <c r="R57" s="2">
        <f>Output!U250</f>
        <v>0.1080021448069359</v>
      </c>
      <c r="S57" s="2">
        <f>Output!U280</f>
        <v>9.66699475608611E-2</v>
      </c>
      <c r="T57" s="2">
        <f>Output!U310</f>
        <v>8.9095500199736194E-2</v>
      </c>
      <c r="Z57" s="2">
        <v>2042</v>
      </c>
      <c r="AA57" s="2">
        <f t="shared" si="17"/>
        <v>4.5457223472349778E-4</v>
      </c>
      <c r="AB57" s="2">
        <f t="shared" si="17"/>
        <v>1.0611009226622436E-3</v>
      </c>
      <c r="AC57" s="2">
        <f t="shared" si="17"/>
        <v>1.6676296106010583E-3</v>
      </c>
    </row>
    <row r="58" spans="1:29" x14ac:dyDescent="0.25">
      <c r="A58" s="2">
        <v>2043</v>
      </c>
      <c r="B58" s="2">
        <f>Output!U131</f>
        <v>0.10686486720690497</v>
      </c>
      <c r="C58" s="2">
        <f>Output!U161</f>
        <v>9.4283857898723344E-2</v>
      </c>
      <c r="D58" s="2">
        <f>Output!U191</f>
        <v>8.5824609293730411E-2</v>
      </c>
      <c r="F58" s="2">
        <v>2043</v>
      </c>
      <c r="G58" s="2">
        <f t="shared" si="8"/>
        <v>1.7092896747006477E-4</v>
      </c>
      <c r="H58" s="2">
        <f t="shared" si="9"/>
        <v>1.5777796654533439E-4</v>
      </c>
      <c r="I58" s="2">
        <f t="shared" si="10"/>
        <v>1.4940186884024691E-4</v>
      </c>
      <c r="J58" s="2">
        <f t="shared" si="11"/>
        <v>3.9620085324260535E-4</v>
      </c>
      <c r="K58" s="2">
        <f t="shared" si="12"/>
        <v>3.6623691078205631E-4</v>
      </c>
      <c r="L58" s="2">
        <f t="shared" si="13"/>
        <v>3.4723417297519762E-4</v>
      </c>
      <c r="M58" s="2">
        <f t="shared" si="14"/>
        <v>6.2147273901514549E-4</v>
      </c>
      <c r="N58" s="2">
        <f t="shared" si="15"/>
        <v>5.7469585501877818E-4</v>
      </c>
      <c r="O58" s="2">
        <f t="shared" si="16"/>
        <v>5.4506647711014813E-4</v>
      </c>
      <c r="Q58" s="2">
        <v>2043</v>
      </c>
      <c r="R58" s="2">
        <f>Output!U251</f>
        <v>0.10719696432843658</v>
      </c>
      <c r="S58" s="2">
        <f>Output!U281</f>
        <v>9.5646700269151452E-2</v>
      </c>
      <c r="T58" s="2">
        <f>Output!U311</f>
        <v>8.7880506576943671E-2</v>
      </c>
      <c r="Z58" s="2">
        <v>2043</v>
      </c>
      <c r="AA58" s="2">
        <f t="shared" si="17"/>
        <v>4.7849708918255694E-4</v>
      </c>
      <c r="AB58" s="2">
        <f t="shared" si="17"/>
        <v>1.1041076958877528E-3</v>
      </c>
      <c r="AC58" s="2">
        <f t="shared" si="17"/>
        <v>1.7297183025929486E-3</v>
      </c>
    </row>
    <row r="59" spans="1:29" x14ac:dyDescent="0.25">
      <c r="A59" s="2">
        <v>2044</v>
      </c>
      <c r="B59" s="2">
        <f>Output!U132</f>
        <v>0.10600033283761297</v>
      </c>
      <c r="C59" s="2">
        <f>Output!U162</f>
        <v>9.3181796423106464E-2</v>
      </c>
      <c r="D59" s="2">
        <f>Output!U192</f>
        <v>8.4513690049686646E-2</v>
      </c>
      <c r="F59" s="2">
        <v>2044</v>
      </c>
      <c r="G59" s="2">
        <f t="shared" si="8"/>
        <v>1.7854784394827198E-4</v>
      </c>
      <c r="H59" s="2">
        <f t="shared" si="9"/>
        <v>1.6449131096327681E-4</v>
      </c>
      <c r="I59" s="2">
        <f t="shared" si="10"/>
        <v>1.5550287749932417E-4</v>
      </c>
      <c r="J59" s="2">
        <f t="shared" si="11"/>
        <v>4.1017255337074462E-4</v>
      </c>
      <c r="K59" s="2">
        <f t="shared" si="12"/>
        <v>3.785480219193352E-4</v>
      </c>
      <c r="L59" s="2">
        <f t="shared" si="13"/>
        <v>3.5842236636665506E-4</v>
      </c>
      <c r="M59" s="2">
        <f t="shared" si="14"/>
        <v>6.4179726279321703E-4</v>
      </c>
      <c r="N59" s="2">
        <f t="shared" si="15"/>
        <v>5.9260473287539367E-4</v>
      </c>
      <c r="O59" s="2">
        <f t="shared" si="16"/>
        <v>5.6134185523398588E-4</v>
      </c>
      <c r="Q59" s="2">
        <v>2044</v>
      </c>
      <c r="R59" s="2">
        <f>Output!U252</f>
        <v>0.10639598048202056</v>
      </c>
      <c r="S59" s="2">
        <f>Output!U282</f>
        <v>9.4627649594225413E-2</v>
      </c>
      <c r="T59" s="2">
        <f>Output!U312</f>
        <v>8.6669709570934728E-2</v>
      </c>
      <c r="Z59" s="2">
        <v>2044</v>
      </c>
      <c r="AA59" s="2">
        <f t="shared" si="17"/>
        <v>5.0242194364168483E-4</v>
      </c>
      <c r="AB59" s="2">
        <f t="shared" si="17"/>
        <v>1.1479817359865137E-3</v>
      </c>
      <c r="AC59" s="2">
        <f t="shared" si="17"/>
        <v>1.793541528331274E-3</v>
      </c>
    </row>
    <row r="60" spans="1:29" x14ac:dyDescent="0.25">
      <c r="A60" s="2">
        <v>2045</v>
      </c>
      <c r="B60" s="2">
        <f>Output!U133</f>
        <v>0.10514026633267694</v>
      </c>
      <c r="C60" s="2">
        <f>Output!U163</f>
        <v>9.2084202828510583E-2</v>
      </c>
      <c r="D60" s="2">
        <f>Output!U193</f>
        <v>8.3207238686663895E-2</v>
      </c>
      <c r="F60" s="2">
        <v>2045</v>
      </c>
      <c r="G60" s="2">
        <f t="shared" si="8"/>
        <v>1.8610585852508403E-4</v>
      </c>
      <c r="H60" s="2">
        <f t="shared" si="9"/>
        <v>1.7112701399830501E-4</v>
      </c>
      <c r="I60" s="2">
        <f t="shared" si="10"/>
        <v>1.6151149056336579E-4</v>
      </c>
      <c r="J60" s="2">
        <f t="shared" si="11"/>
        <v>4.2431427234033547E-4</v>
      </c>
      <c r="K60" s="2">
        <f t="shared" si="12"/>
        <v>3.9096401378245374E-4</v>
      </c>
      <c r="L60" s="2">
        <f t="shared" si="13"/>
        <v>3.6966501699733559E-4</v>
      </c>
      <c r="M60" s="2">
        <f t="shared" si="14"/>
        <v>6.6252268615558647E-4</v>
      </c>
      <c r="N60" s="2">
        <f t="shared" si="15"/>
        <v>6.1080101356660239E-4</v>
      </c>
      <c r="O60" s="2">
        <f t="shared" si="16"/>
        <v>5.7781854343130518E-4</v>
      </c>
      <c r="Q60" s="2">
        <v>2045</v>
      </c>
      <c r="R60" s="2">
        <f>Output!U253</f>
        <v>0.10559910429531164</v>
      </c>
      <c r="S60" s="2">
        <f>Output!U283</f>
        <v>9.3612706594306164E-2</v>
      </c>
      <c r="T60" s="2">
        <f>Output!U313</f>
        <v>8.5463020239932588E-2</v>
      </c>
      <c r="Z60" s="2">
        <v>2045</v>
      </c>
      <c r="AA60" s="2">
        <f t="shared" si="17"/>
        <v>5.2634679810081245E-4</v>
      </c>
      <c r="AB60" s="2">
        <f t="shared" si="17"/>
        <v>1.1927472712617681E-3</v>
      </c>
      <c r="AC60" s="2">
        <f t="shared" si="17"/>
        <v>1.8591477444227238E-3</v>
      </c>
    </row>
    <row r="61" spans="1:29" x14ac:dyDescent="0.25">
      <c r="A61" s="2">
        <v>2046</v>
      </c>
      <c r="B61" s="2">
        <f>Output!U134</f>
        <v>0.10428457281801436</v>
      </c>
      <c r="C61" s="2">
        <f>Output!U164</f>
        <v>9.0990982224188166E-2</v>
      </c>
      <c r="D61" s="2">
        <f>Output!U194</f>
        <v>8.1905160330579624E-2</v>
      </c>
      <c r="F61" s="2">
        <v>2046</v>
      </c>
      <c r="G61" s="2">
        <f t="shared" si="8"/>
        <v>1.9360332020292362E-4</v>
      </c>
      <c r="H61" s="2">
        <f t="shared" si="9"/>
        <v>1.7768538465284171E-4</v>
      </c>
      <c r="I61" s="2">
        <f t="shared" si="10"/>
        <v>1.6742801703597171E-4</v>
      </c>
      <c r="J61" s="2">
        <f t="shared" si="11"/>
        <v>4.3862986879101076E-4</v>
      </c>
      <c r="K61" s="2">
        <f t="shared" si="12"/>
        <v>4.0348651695733522E-4</v>
      </c>
      <c r="L61" s="2">
        <f t="shared" si="13"/>
        <v>3.8096198776037526E-4</v>
      </c>
      <c r="M61" s="2">
        <f t="shared" si="14"/>
        <v>6.836564173790978E-4</v>
      </c>
      <c r="N61" s="2">
        <f t="shared" si="15"/>
        <v>6.2928764926182895E-4</v>
      </c>
      <c r="O61" s="2">
        <f t="shared" si="16"/>
        <v>5.9449595848477886E-4</v>
      </c>
      <c r="Q61" s="2">
        <v>2046</v>
      </c>
      <c r="R61" s="2">
        <f>Output!U254</f>
        <v>0.10480624865415272</v>
      </c>
      <c r="S61" s="2">
        <f>Output!U284</f>
        <v>9.2601784139936916E-2</v>
      </c>
      <c r="T61" s="2">
        <f>Output!U314</f>
        <v>8.4260351469780143E-2</v>
      </c>
      <c r="Z61" s="2">
        <v>2046</v>
      </c>
      <c r="AA61" s="2">
        <f t="shared" si="17"/>
        <v>5.5027165256000914E-4</v>
      </c>
      <c r="AB61" s="2">
        <f t="shared" si="17"/>
        <v>1.2384292068681069E-3</v>
      </c>
      <c r="AC61" s="2">
        <f t="shared" si="17"/>
        <v>1.9265867611763423E-3</v>
      </c>
    </row>
    <row r="62" spans="1:29" x14ac:dyDescent="0.25">
      <c r="A62" s="2">
        <v>2047</v>
      </c>
      <c r="B62" s="2">
        <f>Output!U135</f>
        <v>0.10343315948600784</v>
      </c>
      <c r="C62" s="2">
        <f>Output!U165</f>
        <v>8.9902041785856771E-2</v>
      </c>
      <c r="D62" s="2">
        <f>Output!U195</f>
        <v>8.0607362123821344E-2</v>
      </c>
      <c r="F62" s="2">
        <v>2047</v>
      </c>
      <c r="G62" s="2">
        <f t="shared" si="8"/>
        <v>2.0104053142806151E-4</v>
      </c>
      <c r="H62" s="2">
        <f t="shared" si="9"/>
        <v>1.841667253719804E-4</v>
      </c>
      <c r="I62" s="2">
        <f t="shared" si="10"/>
        <v>1.7325275936105823E-4</v>
      </c>
      <c r="J62" s="2">
        <f t="shared" si="11"/>
        <v>4.531232512735619E-4</v>
      </c>
      <c r="K62" s="2">
        <f t="shared" si="12"/>
        <v>4.1611713174002457E-4</v>
      </c>
      <c r="L62" s="2">
        <f t="shared" si="13"/>
        <v>3.9231304608374802E-4</v>
      </c>
      <c r="M62" s="2">
        <f t="shared" si="14"/>
        <v>7.0520597111906167E-4</v>
      </c>
      <c r="N62" s="2">
        <f t="shared" si="15"/>
        <v>6.4806753810806863E-4</v>
      </c>
      <c r="O62" s="2">
        <f t="shared" si="16"/>
        <v>6.1137333280643748E-4</v>
      </c>
      <c r="Q62" s="2">
        <v>2047</v>
      </c>
      <c r="R62" s="2">
        <f>Output!U255</f>
        <v>0.10401732835453029</v>
      </c>
      <c r="S62" s="2">
        <f>Output!U285</f>
        <v>9.1594797011804438E-2</v>
      </c>
      <c r="T62" s="2">
        <f>Output!U315</f>
        <v>8.3061618010564775E-2</v>
      </c>
      <c r="Z62" s="2">
        <v>2047</v>
      </c>
      <c r="AA62" s="2">
        <f t="shared" si="17"/>
        <v>5.7419650701906824E-4</v>
      </c>
      <c r="AB62" s="2">
        <f t="shared" si="17"/>
        <v>1.2850531437200358E-3</v>
      </c>
      <c r="AC62" s="2">
        <f t="shared" si="17"/>
        <v>1.9959097804210725E-3</v>
      </c>
    </row>
    <row r="63" spans="1:29" x14ac:dyDescent="0.25">
      <c r="A63" s="2">
        <v>2048</v>
      </c>
      <c r="B63" s="2">
        <f>Output!U136</f>
        <v>0.10258593546218489</v>
      </c>
      <c r="C63" s="2">
        <f>Output!U166</f>
        <v>8.8817290655708939E-2</v>
      </c>
      <c r="D63" s="2">
        <f>Output!U196</f>
        <v>7.9313753241911686E-2</v>
      </c>
      <c r="F63" s="2">
        <v>2048</v>
      </c>
      <c r="G63" s="2">
        <f t="shared" si="8"/>
        <v>2.0841778822680462E-4</v>
      </c>
      <c r="H63" s="2">
        <f t="shared" si="9"/>
        <v>1.9057133218202801E-4</v>
      </c>
      <c r="I63" s="2">
        <f t="shared" si="10"/>
        <v>1.7898601356610948E-4</v>
      </c>
      <c r="J63" s="2">
        <f t="shared" si="11"/>
        <v>4.6779837841100306E-4</v>
      </c>
      <c r="K63" s="2">
        <f t="shared" si="12"/>
        <v>4.2885742556018588E-4</v>
      </c>
      <c r="L63" s="2">
        <f t="shared" si="13"/>
        <v>4.0371785910106508E-4</v>
      </c>
      <c r="M63" s="2">
        <f t="shared" si="14"/>
        <v>7.2717896859520088E-4</v>
      </c>
      <c r="N63" s="2">
        <f t="shared" si="15"/>
        <v>6.6714351893834372E-4</v>
      </c>
      <c r="O63" s="2">
        <f t="shared" si="16"/>
        <v>6.2844970463602043E-4</v>
      </c>
      <c r="Q63" s="2">
        <v>2048</v>
      </c>
      <c r="R63" s="2">
        <f>Output!U256</f>
        <v>0.10323225994123346</v>
      </c>
      <c r="S63" s="2">
        <f>Output!U286</f>
        <v>9.0591661769997597E-2</v>
      </c>
      <c r="T63" s="2">
        <f>Output!U316</f>
        <v>8.186673645297475E-2</v>
      </c>
      <c r="Z63" s="2">
        <v>2048</v>
      </c>
      <c r="AA63" s="2">
        <f t="shared" si="17"/>
        <v>5.9812136147819608E-4</v>
      </c>
      <c r="AB63" s="2">
        <f t="shared" si="17"/>
        <v>1.332645397929288E-3</v>
      </c>
      <c r="AC63" s="2">
        <f t="shared" si="17"/>
        <v>2.06716943438038E-3</v>
      </c>
    </row>
    <row r="64" spans="1:29" x14ac:dyDescent="0.25">
      <c r="A64" s="2">
        <v>2049</v>
      </c>
      <c r="B64" s="2">
        <f>Output!U137</f>
        <v>0.10174281185521297</v>
      </c>
      <c r="C64" s="2">
        <f>Output!U167</f>
        <v>8.7736639942412112E-2</v>
      </c>
      <c r="D64" s="2">
        <f>Output!U197</f>
        <v>7.8024244776853033E-2</v>
      </c>
      <c r="F64" s="2">
        <v>2049</v>
      </c>
      <c r="G64" s="2">
        <f t="shared" si="8"/>
        <v>2.157353803461504E-4</v>
      </c>
      <c r="H64" s="2">
        <f t="shared" si="9"/>
        <v>1.96899494829982E-4</v>
      </c>
      <c r="I64" s="2">
        <f t="shared" si="10"/>
        <v>1.8462806939812296E-4</v>
      </c>
      <c r="J64" s="2">
        <f t="shared" si="11"/>
        <v>4.8265925903664638E-4</v>
      </c>
      <c r="K64" s="2">
        <f t="shared" si="12"/>
        <v>4.4170893028429818E-4</v>
      </c>
      <c r="L64" s="2">
        <f t="shared" si="13"/>
        <v>4.1517598861078459E-4</v>
      </c>
      <c r="M64" s="2">
        <f t="shared" si="14"/>
        <v>7.4958313772714215E-4</v>
      </c>
      <c r="N64" s="2">
        <f t="shared" si="15"/>
        <v>6.8651836573861463E-4</v>
      </c>
      <c r="O64" s="2">
        <f t="shared" si="16"/>
        <v>6.4572390782344636E-4</v>
      </c>
      <c r="Q64" s="2">
        <v>2049</v>
      </c>
      <c r="R64" s="2">
        <f>Output!U257</f>
        <v>0.10245096181865872</v>
      </c>
      <c r="S64" s="2">
        <f>Output!U287</f>
        <v>8.9592296818912828E-2</v>
      </c>
      <c r="T64" s="2">
        <f>Output!U317</f>
        <v>8.0675625186106797E-2</v>
      </c>
      <c r="Z64" s="2">
        <v>2049</v>
      </c>
      <c r="AA64" s="2">
        <f t="shared" si="17"/>
        <v>6.2204621593732392E-4</v>
      </c>
      <c r="AB64" s="2">
        <f t="shared" si="17"/>
        <v>1.3812330207844845E-3</v>
      </c>
      <c r="AC64" s="2">
        <f t="shared" si="17"/>
        <v>2.1404198256316453E-3</v>
      </c>
    </row>
    <row r="65" spans="1:29" x14ac:dyDescent="0.25">
      <c r="A65" s="2">
        <v>2050</v>
      </c>
      <c r="B65" s="2">
        <f>Output!U138</f>
        <v>0.10089245382030855</v>
      </c>
      <c r="C65" s="2">
        <f>Output!U168</f>
        <v>8.6648754834512912E-2</v>
      </c>
      <c r="D65" s="2">
        <f>Output!U198</f>
        <v>7.6727501883861904E-2</v>
      </c>
      <c r="F65" s="2">
        <v>2050</v>
      </c>
      <c r="G65" s="2">
        <f t="shared" si="8"/>
        <v>2.2299279681256041E-4</v>
      </c>
      <c r="H65" s="2">
        <f t="shared" si="9"/>
        <v>2.0315070234465843E-4</v>
      </c>
      <c r="I65" s="2">
        <f t="shared" si="10"/>
        <v>1.9017841588356017E-4</v>
      </c>
      <c r="J65" s="2">
        <f t="shared" si="11"/>
        <v>4.9770830464728583E-4</v>
      </c>
      <c r="K65" s="2">
        <f t="shared" si="12"/>
        <v>4.5467149174750618E-4</v>
      </c>
      <c r="L65" s="2">
        <f t="shared" si="13"/>
        <v>4.2668523819027235E-4</v>
      </c>
      <c r="M65" s="2">
        <f t="shared" si="14"/>
        <v>7.7242381248201098E-4</v>
      </c>
      <c r="N65" s="2">
        <f t="shared" si="15"/>
        <v>7.0619228115035421E-4</v>
      </c>
      <c r="O65" s="2">
        <f t="shared" si="16"/>
        <v>6.6319206049698465E-4</v>
      </c>
      <c r="Q65" s="2">
        <v>2050</v>
      </c>
      <c r="R65" s="2">
        <f>Output!U258</f>
        <v>0.10166302779068029</v>
      </c>
      <c r="S65" s="2">
        <f>Output!U288</f>
        <v>8.8586295993023784E-2</v>
      </c>
      <c r="T65" s="2">
        <f>Output!U318</f>
        <v>7.9477878013835157E-2</v>
      </c>
      <c r="Z65" s="2">
        <v>2050</v>
      </c>
      <c r="AA65" s="2">
        <f t="shared" si="17"/>
        <v>6.4597107039638302E-4</v>
      </c>
      <c r="AB65" s="2">
        <f t="shared" si="17"/>
        <v>1.4308438192897034E-3</v>
      </c>
      <c r="AC65" s="2">
        <f t="shared" si="17"/>
        <v>2.2157165681828861E-3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3866-FE94-4E90-B040-9864EC8F10E5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2843.2569999999996</v>
      </c>
      <c r="B2" s="2">
        <v>0.49846860128392995</v>
      </c>
      <c r="D2" s="2">
        <v>1</v>
      </c>
      <c r="E2" s="2">
        <v>0.37348629231095432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0.221</v>
      </c>
      <c r="C6" s="2">
        <v>0.221</v>
      </c>
      <c r="D6" s="2">
        <v>0.221</v>
      </c>
      <c r="F6" s="2">
        <v>2024</v>
      </c>
      <c r="G6" s="2">
        <f>(B9-$B$6)*$B$2*Output!$V$98*$D$2/Output!$V$95/1000000</f>
        <v>3.0525022969915794</v>
      </c>
      <c r="H6" s="2">
        <f>(C9-$B$6)*$B$2*Output!$V$98*$D$2/Output!$V$95/1000000</f>
        <v>6.1187476015183302</v>
      </c>
      <c r="I6" s="2">
        <f>(D9-$B$6)*$B$2*Output!$V$98*$D$2/Output!$V$95/1000000</f>
        <v>9.1849929060450908</v>
      </c>
      <c r="K6" s="2">
        <v>2024</v>
      </c>
      <c r="L6" s="2">
        <f>(B9-$B$6)*$B$2*Output!$V$101*$E$2/Output!$V$95/1000000</f>
        <v>14.68079040624599</v>
      </c>
      <c r="M6" s="2">
        <f>(C9-$B$6)*$B$2*Output!$V$101*$E$2/Output!$V$95/1000000</f>
        <v>29.427676819487338</v>
      </c>
      <c r="N6" s="2">
        <f>(D9-$B$6)*$B$2*Output!$V$101*$E$2/Output!$V$95/1000000</f>
        <v>44.174563232728737</v>
      </c>
      <c r="P6" s="2">
        <v>2024</v>
      </c>
      <c r="Q6" s="2">
        <f>($A$2-(G6*2+L6*1.204))/$A$2*100</f>
        <v>99.163611441276572</v>
      </c>
      <c r="R6" s="2">
        <f t="shared" ref="R6:S21" si="0">($A$2-(H6*2+M6*1.204))/$A$2*100</f>
        <v>98.323457285299938</v>
      </c>
      <c r="S6" s="2">
        <f t="shared" si="0"/>
        <v>97.483303129323332</v>
      </c>
      <c r="U6" s="2">
        <v>2024</v>
      </c>
      <c r="V6" s="2">
        <f>100-Q6</f>
        <v>0.83638855872342788</v>
      </c>
      <c r="W6" s="2">
        <f t="shared" ref="W6:X21" si="1">100-R6</f>
        <v>1.6765427147000622</v>
      </c>
      <c r="X6" s="2">
        <f t="shared" si="1"/>
        <v>2.5166968706766681</v>
      </c>
      <c r="Z6" s="2">
        <v>2024</v>
      </c>
      <c r="AA6" s="2">
        <f>V6/100*$A$2</f>
        <v>23.78067624310297</v>
      </c>
      <c r="AB6" s="2">
        <f t="shared" ref="AB6:AC21" si="2">W6/100*$A$2</f>
        <v>47.668418093699543</v>
      </c>
      <c r="AC6" s="2">
        <f t="shared" si="2"/>
        <v>71.556159944295302</v>
      </c>
    </row>
    <row r="7" spans="1:29" x14ac:dyDescent="0.25">
      <c r="F7" s="2">
        <v>2025</v>
      </c>
      <c r="G7" s="2">
        <f>(B10-$B$6)*$B$2*Output!$V$98*$D$2/Output!$V$95/1000000</f>
        <v>6.105004593983149</v>
      </c>
      <c r="H7" s="2">
        <f>(C10-$B$6)*$B$2*Output!$V$98*$D$2/Output!$V$95/1000000</f>
        <v>12.833332130308429</v>
      </c>
      <c r="I7" s="2">
        <f>(D10-$B$6)*$B$2*Output!$V$98*$D$2/Output!$V$95/1000000</f>
        <v>19.561659666633748</v>
      </c>
      <c r="K7" s="2">
        <v>2025</v>
      </c>
      <c r="L7" s="2">
        <f>(B10-$B$6)*$B$2*Output!$V$101*$E$2/Output!$V$95/1000000</f>
        <v>29.361580812491933</v>
      </c>
      <c r="M7" s="2">
        <f>(C10-$B$6)*$B$2*Output!$V$101*$E$2/Output!$V$95/1000000</f>
        <v>61.720988516366759</v>
      </c>
      <c r="N7" s="2">
        <f>(D10-$B$6)*$B$2*Output!$V$101*$E$2/Output!$V$95/1000000</f>
        <v>94.080396220241738</v>
      </c>
      <c r="P7" s="2">
        <v>2025</v>
      </c>
      <c r="Q7" s="2">
        <f t="shared" ref="Q7:S32" si="3">($A$2-(G7*2+L7*1.204))/$A$2*100</f>
        <v>98.327222882553116</v>
      </c>
      <c r="R7" s="2">
        <f t="shared" si="0"/>
        <v>96.483654680729785</v>
      </c>
      <c r="S7" s="2">
        <f t="shared" si="0"/>
        <v>94.640086478906454</v>
      </c>
      <c r="U7" s="2">
        <v>2025</v>
      </c>
      <c r="V7" s="2">
        <f t="shared" ref="V7:X32" si="4">100-Q7</f>
        <v>1.6727771174468842</v>
      </c>
      <c r="W7" s="2">
        <f t="shared" si="1"/>
        <v>3.516345319270215</v>
      </c>
      <c r="X7" s="2">
        <f t="shared" si="1"/>
        <v>5.3599135210935458</v>
      </c>
      <c r="Z7" s="2">
        <v>2025</v>
      </c>
      <c r="AA7" s="2">
        <f t="shared" ref="AA7:AC32" si="5">V7/100*$A$2</f>
        <v>47.561352486206744</v>
      </c>
      <c r="AB7" s="2">
        <f t="shared" si="2"/>
        <v>99.978734434322718</v>
      </c>
      <c r="AC7" s="2">
        <f t="shared" si="2"/>
        <v>152.39611638243869</v>
      </c>
    </row>
    <row r="8" spans="1:29" x14ac:dyDescent="0.25">
      <c r="F8" s="2">
        <v>2026</v>
      </c>
      <c r="G8" s="2">
        <f>(B11-$B$6)*$B$2*Output!$V$98*$D$2/Output!$V$95/1000000</f>
        <v>9.1575068909747284</v>
      </c>
      <c r="H8" s="2">
        <f>(C11-$B$6)*$B$2*Output!$V$98*$D$2/Output!$V$95/1000000</f>
        <v>20.221058304519225</v>
      </c>
      <c r="I8" s="2">
        <f>(D11-$B$6)*$B$2*Output!$V$98*$D$2/Output!$V$95/1000000</f>
        <v>31.284609718063745</v>
      </c>
      <c r="K8" s="2">
        <v>2026</v>
      </c>
      <c r="L8" s="2">
        <f>(B11-$B$6)*$B$2*Output!$V$101*$E$2/Output!$V$95/1000000</f>
        <v>44.042371218737919</v>
      </c>
      <c r="M8" s="2">
        <f>(C11-$B$6)*$B$2*Output!$V$101*$E$2/Output!$V$95/1000000</f>
        <v>97.251726576487997</v>
      </c>
      <c r="N8" s="2">
        <f>(D11-$B$6)*$B$2*Output!$V$101*$E$2/Output!$V$95/1000000</f>
        <v>150.46108193423819</v>
      </c>
      <c r="P8" s="2">
        <v>2026</v>
      </c>
      <c r="Q8" s="2">
        <f t="shared" si="3"/>
        <v>97.490834323829688</v>
      </c>
      <c r="R8" s="2">
        <f t="shared" si="0"/>
        <v>94.459410619330924</v>
      </c>
      <c r="S8" s="2">
        <f t="shared" si="0"/>
        <v>91.427986914832175</v>
      </c>
      <c r="U8" s="2">
        <v>2026</v>
      </c>
      <c r="V8" s="2">
        <f t="shared" si="4"/>
        <v>2.5091656761703121</v>
      </c>
      <c r="W8" s="2">
        <f t="shared" si="1"/>
        <v>5.5405893806690756</v>
      </c>
      <c r="X8" s="2">
        <f t="shared" si="1"/>
        <v>8.5720130851678249</v>
      </c>
      <c r="Z8" s="2">
        <v>2026</v>
      </c>
      <c r="AA8" s="2">
        <f t="shared" si="5"/>
        <v>71.342028729309718</v>
      </c>
      <c r="AB8" s="2">
        <f t="shared" si="2"/>
        <v>157.53319540713011</v>
      </c>
      <c r="AC8" s="2">
        <f t="shared" si="2"/>
        <v>243.72436208495012</v>
      </c>
    </row>
    <row r="9" spans="1:29" x14ac:dyDescent="0.25">
      <c r="A9" s="2">
        <v>2024</v>
      </c>
      <c r="B9" s="2">
        <v>0.23052901550600974</v>
      </c>
      <c r="C9" s="2">
        <v>0.24010093264456892</v>
      </c>
      <c r="D9" s="2">
        <v>0.24967284978312812</v>
      </c>
      <c r="F9" s="2">
        <v>2027</v>
      </c>
      <c r="G9" s="2">
        <f>(B12-$B$6)*$B$2*Output!$V$98*$D$2/Output!$V$95/1000000</f>
        <v>12.210009187966307</v>
      </c>
      <c r="H9" s="2">
        <f>(C12-$B$6)*$B$2*Output!$V$98*$D$2/Output!$V$95/1000000</f>
        <v>28.369260464792834</v>
      </c>
      <c r="I9" s="2">
        <f>(D12-$B$6)*$B$2*Output!$V$98*$D$2/Output!$V$95/1000000</f>
        <v>44.528511741619376</v>
      </c>
      <c r="K9" s="2">
        <v>2027</v>
      </c>
      <c r="L9" s="2">
        <f>(B12-$B$6)*$B$2*Output!$V$101*$E$2/Output!$V$95/1000000</f>
        <v>58.723161624983916</v>
      </c>
      <c r="M9" s="2">
        <f>(C12-$B$6)*$B$2*Output!$V$101*$E$2/Output!$V$95/1000000</f>
        <v>136.43991923422726</v>
      </c>
      <c r="N9" s="2">
        <f>(D12-$B$6)*$B$2*Output!$V$101*$E$2/Output!$V$95/1000000</f>
        <v>214.15667684347073</v>
      </c>
      <c r="P9" s="2">
        <v>2027</v>
      </c>
      <c r="Q9" s="2">
        <f t="shared" si="3"/>
        <v>96.654445765106232</v>
      </c>
      <c r="R9" s="2">
        <f t="shared" si="0"/>
        <v>92.226795407956601</v>
      </c>
      <c r="S9" s="2">
        <f t="shared" si="0"/>
        <v>87.799145050806956</v>
      </c>
      <c r="U9" s="2">
        <v>2027</v>
      </c>
      <c r="V9" s="2">
        <f t="shared" si="4"/>
        <v>3.3455542348937684</v>
      </c>
      <c r="W9" s="2">
        <f t="shared" si="1"/>
        <v>7.773204592043399</v>
      </c>
      <c r="X9" s="2">
        <f t="shared" si="1"/>
        <v>12.200854949193044</v>
      </c>
      <c r="Z9" s="2">
        <v>2027</v>
      </c>
      <c r="AA9" s="2">
        <f t="shared" si="5"/>
        <v>95.122704972413487</v>
      </c>
      <c r="AB9" s="2">
        <f t="shared" si="2"/>
        <v>221.01218368759535</v>
      </c>
      <c r="AC9" s="2">
        <f t="shared" si="2"/>
        <v>346.90166240277762</v>
      </c>
    </row>
    <row r="10" spans="1:29" x14ac:dyDescent="0.25">
      <c r="A10" s="2">
        <v>2025</v>
      </c>
      <c r="B10" s="2">
        <v>0.24005803101201945</v>
      </c>
      <c r="C10" s="2">
        <v>0.26106189315041795</v>
      </c>
      <c r="D10" s="2">
        <v>0.28206575528881656</v>
      </c>
      <c r="F10" s="2">
        <v>2028</v>
      </c>
      <c r="G10" s="2">
        <f>(B13-$B$6)*$B$2*Output!$V$98*$D$2/Output!$V$95/1000000</f>
        <v>15.262511484957878</v>
      </c>
      <c r="H10" s="2">
        <f>(C13-$B$6)*$B$2*Output!$V$98*$D$2/Output!$V$95/1000000</f>
        <v>37.376603831545808</v>
      </c>
      <c r="I10" s="2">
        <f>(D13-$B$6)*$B$2*Output!$V$98*$D$2/Output!$V$95/1000000</f>
        <v>59.490696178133739</v>
      </c>
      <c r="K10" s="2">
        <v>2028</v>
      </c>
      <c r="L10" s="2">
        <f>(B13-$B$6)*$B$2*Output!$V$101*$E$2/Output!$V$95/1000000</f>
        <v>73.403952031229849</v>
      </c>
      <c r="M10" s="2">
        <f>(C13-$B$6)*$B$2*Output!$V$101*$E$2/Output!$V$95/1000000</f>
        <v>179.76008977585658</v>
      </c>
      <c r="N10" s="2">
        <f>(D13-$B$6)*$B$2*Output!$V$101*$E$2/Output!$V$95/1000000</f>
        <v>286.11622752048339</v>
      </c>
      <c r="P10" s="2">
        <v>2028</v>
      </c>
      <c r="Q10" s="2">
        <f t="shared" si="3"/>
        <v>95.818057206382804</v>
      </c>
      <c r="R10" s="2">
        <f t="shared" si="0"/>
        <v>89.758774681528152</v>
      </c>
      <c r="S10" s="2">
        <f t="shared" si="0"/>
        <v>83.6994921566735</v>
      </c>
      <c r="U10" s="2">
        <v>2028</v>
      </c>
      <c r="V10" s="2">
        <f t="shared" si="4"/>
        <v>4.1819427936171962</v>
      </c>
      <c r="W10" s="2">
        <f t="shared" si="1"/>
        <v>10.241225318471848</v>
      </c>
      <c r="X10" s="2">
        <f t="shared" si="1"/>
        <v>16.3005078433265</v>
      </c>
      <c r="Z10" s="2">
        <v>2028</v>
      </c>
      <c r="AA10" s="2">
        <f t="shared" si="5"/>
        <v>118.90338121551648</v>
      </c>
      <c r="AB10" s="2">
        <f t="shared" si="2"/>
        <v>291.18435575322309</v>
      </c>
      <c r="AC10" s="2">
        <f t="shared" si="2"/>
        <v>463.46533029092967</v>
      </c>
    </row>
    <row r="11" spans="1:29" x14ac:dyDescent="0.25">
      <c r="A11" s="2">
        <v>2026</v>
      </c>
      <c r="B11" s="2">
        <v>0.24958704651802918</v>
      </c>
      <c r="C11" s="2">
        <v>0.28412420413953327</v>
      </c>
      <c r="D11" s="2">
        <v>0.31866136176103743</v>
      </c>
      <c r="F11" s="2">
        <v>2029</v>
      </c>
      <c r="G11" s="2">
        <f>(B14-$B$6)*$B$2*Output!$V$98*$D$2/Output!$V$95/1000000</f>
        <v>18.315013781949464</v>
      </c>
      <c r="H11" s="2">
        <f>(C14-$B$6)*$B$2*Output!$V$98*$D$2/Output!$V$95/1000000</f>
        <v>47.354554589193867</v>
      </c>
      <c r="I11" s="2">
        <f>(D14-$B$6)*$B$2*Output!$V$98*$D$2/Output!$V$95/1000000</f>
        <v>76.394095396438274</v>
      </c>
      <c r="K11" s="2">
        <v>2029</v>
      </c>
      <c r="L11" s="2">
        <f>(B14-$B$6)*$B$2*Output!$V$101*$E$2/Output!$V$95/1000000</f>
        <v>88.084742437475896</v>
      </c>
      <c r="M11" s="2">
        <f>(C14-$B$6)*$B$2*Output!$V$101*$E$2/Output!$V$95/1000000</f>
        <v>227.74832680396412</v>
      </c>
      <c r="N11" s="2">
        <f>(D14-$B$6)*$B$2*Output!$V$101*$E$2/Output!$V$95/1000000</f>
        <v>367.4119111704523</v>
      </c>
      <c r="P11" s="2">
        <v>2029</v>
      </c>
      <c r="Q11" s="2">
        <f t="shared" si="3"/>
        <v>94.981668647659362</v>
      </c>
      <c r="R11" s="2">
        <f t="shared" si="0"/>
        <v>87.024806598546647</v>
      </c>
      <c r="S11" s="2">
        <f t="shared" si="0"/>
        <v>79.067944549433946</v>
      </c>
      <c r="U11" s="2">
        <v>2029</v>
      </c>
      <c r="V11" s="2">
        <f t="shared" si="4"/>
        <v>5.0183313523406383</v>
      </c>
      <c r="W11" s="2">
        <f t="shared" si="1"/>
        <v>12.975193401453353</v>
      </c>
      <c r="X11" s="2">
        <f t="shared" si="1"/>
        <v>20.932055450566054</v>
      </c>
      <c r="Z11" s="2">
        <v>2029</v>
      </c>
      <c r="AA11" s="2">
        <f t="shared" si="5"/>
        <v>142.68405745861983</v>
      </c>
      <c r="AB11" s="2">
        <f t="shared" si="2"/>
        <v>368.9180946503605</v>
      </c>
      <c r="AC11" s="2">
        <f t="shared" si="2"/>
        <v>595.15213184210074</v>
      </c>
    </row>
    <row r="12" spans="1:29" x14ac:dyDescent="0.25">
      <c r="A12" s="2">
        <v>2027</v>
      </c>
      <c r="B12" s="2">
        <v>0.25911606202403892</v>
      </c>
      <c r="C12" s="2">
        <v>0.30956049776914735</v>
      </c>
      <c r="D12" s="2">
        <v>0.36000493351425583</v>
      </c>
      <c r="F12" s="2">
        <v>2030</v>
      </c>
      <c r="G12" s="2">
        <f>(B15-$B$6)*$B$2*Output!$V$98*$D$2/Output!$V$95/1000000</f>
        <v>21.367516078941037</v>
      </c>
      <c r="H12" s="2">
        <f>(C15-$B$6)*$B$2*Output!$V$98*$D$2/Output!$V$95/1000000</f>
        <v>58.429040701164759</v>
      </c>
      <c r="I12" s="2">
        <f>(D15-$B$6)*$B$2*Output!$V$98*$D$2/Output!$V$95/1000000</f>
        <v>95.490565323388509</v>
      </c>
      <c r="K12" s="2">
        <v>2030</v>
      </c>
      <c r="L12" s="2">
        <f>(B15-$B$6)*$B$2*Output!$V$101*$E$2/Output!$V$95/1000000</f>
        <v>102.76553284372186</v>
      </c>
      <c r="M12" s="2">
        <f>(C15-$B$6)*$B$2*Output!$V$101*$E$2/Output!$V$95/1000000</f>
        <v>281.01027180789123</v>
      </c>
      <c r="N12" s="2">
        <f>(D15-$B$6)*$B$2*Output!$V$101*$E$2/Output!$V$95/1000000</f>
        <v>459.25501077206076</v>
      </c>
      <c r="P12" s="2">
        <v>2030</v>
      </c>
      <c r="Q12" s="2">
        <f t="shared" si="3"/>
        <v>94.14528008893592</v>
      </c>
      <c r="R12" s="2">
        <f t="shared" si="0"/>
        <v>83.990386776185531</v>
      </c>
      <c r="S12" s="2">
        <f t="shared" si="0"/>
        <v>73.835493463435114</v>
      </c>
      <c r="U12" s="2">
        <v>2030</v>
      </c>
      <c r="V12" s="2">
        <f t="shared" si="4"/>
        <v>5.8547199110640804</v>
      </c>
      <c r="W12" s="2">
        <f t="shared" si="1"/>
        <v>16.009613223814469</v>
      </c>
      <c r="X12" s="2">
        <f t="shared" si="1"/>
        <v>26.164506536564886</v>
      </c>
      <c r="Z12" s="2">
        <v>2030</v>
      </c>
      <c r="AA12" s="2">
        <f t="shared" si="5"/>
        <v>166.46473370172322</v>
      </c>
      <c r="AB12" s="2">
        <f t="shared" si="2"/>
        <v>455.19444865903051</v>
      </c>
      <c r="AC12" s="2">
        <f t="shared" si="2"/>
        <v>743.92416361633855</v>
      </c>
    </row>
    <row r="13" spans="1:29" x14ac:dyDescent="0.25">
      <c r="A13" s="2">
        <v>2028</v>
      </c>
      <c r="B13" s="2">
        <v>0.26864507753004863</v>
      </c>
      <c r="C13" s="2">
        <v>0.33767877787472977</v>
      </c>
      <c r="D13" s="2">
        <v>0.40671247821941092</v>
      </c>
      <c r="F13" s="2">
        <v>2031</v>
      </c>
      <c r="G13" s="2">
        <f>(B16-$B$6)*$B$2*Output!$V$98*$D$2/Output!$V$95/1000000</f>
        <v>24.420018375932603</v>
      </c>
      <c r="H13" s="2">
        <f>(C16-$B$6)*$B$2*Output!$V$98*$D$2/Output!$V$95/1000000</f>
        <v>64.031448738296902</v>
      </c>
      <c r="I13" s="2">
        <f>(D16-$B$6)*$B$2*Output!$V$98*$D$2/Output!$V$95/1000000</f>
        <v>103.64287910066118</v>
      </c>
      <c r="K13" s="2">
        <v>2031</v>
      </c>
      <c r="L13" s="2">
        <f>(B16-$B$6)*$B$2*Output!$V$101*$E$2/Output!$V$95/1000000</f>
        <v>117.44632324996779</v>
      </c>
      <c r="M13" s="2">
        <f>(C16-$B$6)*$B$2*Output!$V$101*$E$2/Output!$V$95/1000000</f>
        <v>307.95465060310624</v>
      </c>
      <c r="N13" s="2">
        <f>(D16-$B$6)*$B$2*Output!$V$101*$E$2/Output!$V$95/1000000</f>
        <v>498.46297795624457</v>
      </c>
      <c r="P13" s="2">
        <v>2031</v>
      </c>
      <c r="Q13" s="2">
        <f t="shared" si="3"/>
        <v>93.308891530212478</v>
      </c>
      <c r="R13" s="2">
        <f t="shared" si="0"/>
        <v>82.455321597634892</v>
      </c>
      <c r="S13" s="2">
        <f t="shared" si="0"/>
        <v>71.601751665057336</v>
      </c>
      <c r="U13" s="2">
        <v>2031</v>
      </c>
      <c r="V13" s="2">
        <f t="shared" si="4"/>
        <v>6.6911084697875225</v>
      </c>
      <c r="W13" s="2">
        <f t="shared" si="1"/>
        <v>17.544678402365108</v>
      </c>
      <c r="X13" s="2">
        <f t="shared" si="1"/>
        <v>28.398248334942664</v>
      </c>
      <c r="Z13" s="2">
        <v>2031</v>
      </c>
      <c r="AA13" s="2">
        <f t="shared" si="5"/>
        <v>190.2454099448266</v>
      </c>
      <c r="AB13" s="2">
        <f t="shared" si="2"/>
        <v>498.84029680273403</v>
      </c>
      <c r="AC13" s="2">
        <f t="shared" si="2"/>
        <v>807.43518366064075</v>
      </c>
    </row>
    <row r="14" spans="1:29" x14ac:dyDescent="0.25">
      <c r="A14" s="2">
        <v>2029</v>
      </c>
      <c r="B14" s="2">
        <v>0.27817409303605839</v>
      </c>
      <c r="C14" s="2">
        <v>0.36882700914110322</v>
      </c>
      <c r="D14" s="2">
        <v>0.45947992524614811</v>
      </c>
      <c r="F14" s="2">
        <v>2032</v>
      </c>
      <c r="G14" s="2">
        <f>(B17-$B$6)*$B$2*Output!$V$98*$D$2/Output!$V$95/1000000</f>
        <v>27.472520672924194</v>
      </c>
      <c r="H14" s="2">
        <f>(C17-$B$6)*$B$2*Output!$V$98*$D$2/Output!$V$95/1000000</f>
        <v>69.833694845200938</v>
      </c>
      <c r="I14" s="2">
        <f>(D17-$B$6)*$B$2*Output!$V$98*$D$2/Output!$V$95/1000000</f>
        <v>112.19486901747771</v>
      </c>
      <c r="K14" s="2">
        <v>2032</v>
      </c>
      <c r="L14" s="2">
        <f>(B17-$B$6)*$B$2*Output!$V$101*$E$2/Output!$V$95/1000000</f>
        <v>132.12711365621379</v>
      </c>
      <c r="M14" s="2">
        <f>(C17-$B$6)*$B$2*Output!$V$101*$E$2/Output!$V$95/1000000</f>
        <v>335.86013623201671</v>
      </c>
      <c r="N14" s="2">
        <f>(D17-$B$6)*$B$2*Output!$V$101*$E$2/Output!$V$95/1000000</f>
        <v>539.59315880781992</v>
      </c>
      <c r="P14" s="2">
        <v>2032</v>
      </c>
      <c r="Q14" s="2">
        <f t="shared" si="3"/>
        <v>92.47250297148905</v>
      </c>
      <c r="R14" s="2">
        <f t="shared" si="0"/>
        <v>80.865500596191268</v>
      </c>
      <c r="S14" s="2">
        <f t="shared" si="0"/>
        <v>69.258498220893486</v>
      </c>
      <c r="U14" s="2">
        <v>2032</v>
      </c>
      <c r="V14" s="2">
        <f t="shared" si="4"/>
        <v>7.5274970285109504</v>
      </c>
      <c r="W14" s="2">
        <f t="shared" si="1"/>
        <v>19.134499403808732</v>
      </c>
      <c r="X14" s="2">
        <f t="shared" si="1"/>
        <v>30.741501779106514</v>
      </c>
      <c r="Z14" s="2">
        <v>2032</v>
      </c>
      <c r="AA14" s="2">
        <f t="shared" si="5"/>
        <v>214.02608618792956</v>
      </c>
      <c r="AB14" s="2">
        <f t="shared" si="2"/>
        <v>544.04299371374998</v>
      </c>
      <c r="AC14" s="2">
        <f t="shared" si="2"/>
        <v>874.05990123957031</v>
      </c>
    </row>
    <row r="15" spans="1:29" x14ac:dyDescent="0.25">
      <c r="A15" s="2">
        <v>2030</v>
      </c>
      <c r="B15" s="2">
        <v>0.2877031085420681</v>
      </c>
      <c r="C15" s="2">
        <v>0.40339830167905322</v>
      </c>
      <c r="D15" s="2">
        <v>0.51909349481603839</v>
      </c>
      <c r="F15" s="2">
        <v>2033</v>
      </c>
      <c r="G15" s="2">
        <f>(B18-$B$6)*$B$2*Output!$V$98*$D$2/Output!$V$95/1000000</f>
        <v>30.525022969915764</v>
      </c>
      <c r="H15" s="2">
        <f>(C18-$B$6)*$B$2*Output!$V$98*$D$2/Output!$V$95/1000000</f>
        <v>75.845576302801391</v>
      </c>
      <c r="I15" s="2">
        <f>(D18-$B$6)*$B$2*Output!$V$98*$D$2/Output!$V$95/1000000</f>
        <v>121.16612963568708</v>
      </c>
      <c r="K15" s="2">
        <v>2033</v>
      </c>
      <c r="L15" s="2">
        <f>(B18-$B$6)*$B$2*Output!$V$101*$E$2/Output!$V$95/1000000</f>
        <v>146.80790406245976</v>
      </c>
      <c r="M15" s="2">
        <f>(C18-$B$6)*$B$2*Output!$V$101*$E$2/Output!$V$95/1000000</f>
        <v>364.77384801307375</v>
      </c>
      <c r="N15" s="2">
        <f>(D18-$B$6)*$B$2*Output!$V$101*$E$2/Output!$V$95/1000000</f>
        <v>582.73979196368805</v>
      </c>
      <c r="P15" s="2">
        <v>2033</v>
      </c>
      <c r="Q15" s="2">
        <f t="shared" si="3"/>
        <v>91.636114412765608</v>
      </c>
      <c r="R15" s="2">
        <f t="shared" si="0"/>
        <v>79.21823930747928</v>
      </c>
      <c r="S15" s="2">
        <f t="shared" si="0"/>
        <v>66.800364202192952</v>
      </c>
      <c r="U15" s="2">
        <v>2033</v>
      </c>
      <c r="V15" s="2">
        <f t="shared" si="4"/>
        <v>8.3638855872343925</v>
      </c>
      <c r="W15" s="2">
        <f t="shared" si="1"/>
        <v>20.78176069252072</v>
      </c>
      <c r="X15" s="2">
        <f t="shared" si="1"/>
        <v>33.199635797807048</v>
      </c>
      <c r="Z15" s="2">
        <v>2033</v>
      </c>
      <c r="AA15" s="2">
        <f t="shared" si="5"/>
        <v>237.80676243103295</v>
      </c>
      <c r="AB15" s="2">
        <f t="shared" si="2"/>
        <v>590.87886561334381</v>
      </c>
      <c r="AC15" s="2">
        <f t="shared" si="2"/>
        <v>943.9509687956546</v>
      </c>
    </row>
    <row r="16" spans="1:29" x14ac:dyDescent="0.25">
      <c r="A16" s="2">
        <v>2031</v>
      </c>
      <c r="B16" s="2">
        <v>0.29723212404807781</v>
      </c>
      <c r="C16" s="2">
        <v>0.42088737387711189</v>
      </c>
      <c r="D16" s="2">
        <v>0.54454262370614592</v>
      </c>
      <c r="F16" s="2">
        <v>2034</v>
      </c>
      <c r="G16" s="2">
        <f>(B19-$B$6)*$B$2*Output!$V$98*$D$2/Output!$V$95/1000000</f>
        <v>33.577525266907337</v>
      </c>
      <c r="H16" s="2">
        <f>(C19-$B$6)*$B$2*Output!$V$98*$D$2/Output!$V$95/1000000</f>
        <v>82.077370714483934</v>
      </c>
      <c r="I16" s="2">
        <f>(D19-$B$6)*$B$2*Output!$V$98*$D$2/Output!$V$95/1000000</f>
        <v>130.57721616206052</v>
      </c>
      <c r="K16" s="2">
        <v>2034</v>
      </c>
      <c r="L16" s="2">
        <f>(B19-$B$6)*$B$2*Output!$V$101*$E$2/Output!$V$95/1000000</f>
        <v>161.48869446870572</v>
      </c>
      <c r="M16" s="2">
        <f>(C19-$B$6)*$B$2*Output!$V$101*$E$2/Output!$V$95/1000000</f>
        <v>394.74521534108288</v>
      </c>
      <c r="N16" s="2">
        <f>(D19-$B$6)*$B$2*Output!$V$101*$E$2/Output!$V$95/1000000</f>
        <v>628.00173621346005</v>
      </c>
      <c r="P16" s="2">
        <v>2034</v>
      </c>
      <c r="Q16" s="2">
        <f t="shared" si="3"/>
        <v>90.799725854042165</v>
      </c>
      <c r="R16" s="2">
        <f t="shared" si="0"/>
        <v>77.510721658308341</v>
      </c>
      <c r="S16" s="2">
        <f t="shared" si="0"/>
        <v>64.221717462574532</v>
      </c>
      <c r="U16" s="2">
        <v>2034</v>
      </c>
      <c r="V16" s="2">
        <f t="shared" si="4"/>
        <v>9.2002741459578345</v>
      </c>
      <c r="W16" s="2">
        <f t="shared" si="1"/>
        <v>22.489278341691659</v>
      </c>
      <c r="X16" s="2">
        <f t="shared" si="1"/>
        <v>35.778282537425468</v>
      </c>
      <c r="Z16" s="2">
        <v>2034</v>
      </c>
      <c r="AA16" s="2">
        <f t="shared" si="5"/>
        <v>261.58743867413631</v>
      </c>
      <c r="AB16" s="2">
        <f t="shared" si="2"/>
        <v>639.42798069963192</v>
      </c>
      <c r="AC16" s="2">
        <f t="shared" si="2"/>
        <v>1017.2685227251271</v>
      </c>
    </row>
    <row r="17" spans="1:29" x14ac:dyDescent="0.25">
      <c r="A17" s="2">
        <v>2032</v>
      </c>
      <c r="B17" s="2">
        <v>0.30676113955408757</v>
      </c>
      <c r="C17" s="2">
        <v>0.43900028182704676</v>
      </c>
      <c r="D17" s="2">
        <v>0.57123942410000605</v>
      </c>
      <c r="F17" s="2">
        <v>2035</v>
      </c>
      <c r="G17" s="2">
        <f>(B20-$B$6)*$B$2*Output!$V$98*$D$2/Output!$V$95/1000000</f>
        <v>36.630027563898921</v>
      </c>
      <c r="H17" s="2">
        <f>(C20-$B$6)*$B$2*Output!$V$98*$D$2/Output!$V$95/1000000</f>
        <v>88.539859554431757</v>
      </c>
      <c r="I17" s="2">
        <f>(D20-$B$6)*$B$2*Output!$V$98*$D$2/Output!$V$95/1000000</f>
        <v>140.44969154496462</v>
      </c>
      <c r="K17" s="2">
        <v>2035</v>
      </c>
      <c r="L17" s="2">
        <f>(B20-$B$6)*$B$2*Output!$V$101*$E$2/Output!$V$95/1000000</f>
        <v>176.16948487495176</v>
      </c>
      <c r="M17" s="2">
        <f>(C20-$B$6)*$B$2*Output!$V$101*$E$2/Output!$V$95/1000000</f>
        <v>425.82609094123637</v>
      </c>
      <c r="N17" s="2">
        <f>(D20-$B$6)*$B$2*Output!$V$101*$E$2/Output!$V$95/1000000</f>
        <v>675.48269700752098</v>
      </c>
      <c r="P17" s="2">
        <v>2035</v>
      </c>
      <c r="Q17" s="2">
        <f t="shared" si="3"/>
        <v>89.963337295318709</v>
      </c>
      <c r="R17" s="2">
        <f t="shared" si="0"/>
        <v>75.739993514405768</v>
      </c>
      <c r="S17" s="2">
        <f t="shared" si="0"/>
        <v>61.516649733492798</v>
      </c>
      <c r="U17" s="2">
        <v>2035</v>
      </c>
      <c r="V17" s="2">
        <f t="shared" si="4"/>
        <v>10.036662704681291</v>
      </c>
      <c r="W17" s="2">
        <f t="shared" si="1"/>
        <v>24.260006485594232</v>
      </c>
      <c r="X17" s="2">
        <f t="shared" si="1"/>
        <v>38.483350266507202</v>
      </c>
      <c r="Z17" s="2">
        <v>2035</v>
      </c>
      <c r="AA17" s="2">
        <f t="shared" si="5"/>
        <v>285.36811491724012</v>
      </c>
      <c r="AB17" s="2">
        <f t="shared" si="2"/>
        <v>689.77433260211194</v>
      </c>
      <c r="AC17" s="2">
        <f t="shared" si="2"/>
        <v>1094.1805502869845</v>
      </c>
    </row>
    <row r="18" spans="1:29" x14ac:dyDescent="0.25">
      <c r="A18" s="2">
        <v>2033</v>
      </c>
      <c r="B18" s="2">
        <v>0.31629015506009728</v>
      </c>
      <c r="C18" s="2">
        <v>0.45776760976197645</v>
      </c>
      <c r="D18" s="2">
        <v>0.59924506446385584</v>
      </c>
      <c r="F18" s="2">
        <v>2036</v>
      </c>
      <c r="G18" s="2">
        <f>(B21-$B$6)*$B$2*Output!$V$98*$D$2/Output!$V$95/1000000</f>
        <v>39.68252986089049</v>
      </c>
      <c r="H18" s="2">
        <f>(C21-$B$6)*$B$2*Output!$V$98*$D$2/Output!$V$95/1000000</f>
        <v>95.24435287044507</v>
      </c>
      <c r="I18" s="2">
        <f>(D21-$B$6)*$B$2*Output!$V$98*$D$2/Output!$V$95/1000000</f>
        <v>150.80617587999973</v>
      </c>
      <c r="K18" s="2">
        <v>2036</v>
      </c>
      <c r="L18" s="2">
        <f>(B21-$B$6)*$B$2*Output!$V$101*$E$2/Output!$V$95/1000000</f>
        <v>190.8502752811977</v>
      </c>
      <c r="M18" s="2">
        <f>(C21-$B$6)*$B$2*Output!$V$101*$E$2/Output!$V$95/1000000</f>
        <v>458.07086967554704</v>
      </c>
      <c r="N18" s="2">
        <f>(D21-$B$6)*$B$2*Output!$V$101*$E$2/Output!$V$95/1000000</f>
        <v>725.29146406989673</v>
      </c>
      <c r="P18" s="2">
        <v>2036</v>
      </c>
      <c r="Q18" s="2">
        <f t="shared" si="3"/>
        <v>89.126948736595281</v>
      </c>
      <c r="R18" s="2">
        <f t="shared" si="0"/>
        <v>73.902955911820527</v>
      </c>
      <c r="S18" s="2">
        <f t="shared" si="0"/>
        <v>58.678963087045766</v>
      </c>
      <c r="U18" s="2">
        <v>2036</v>
      </c>
      <c r="V18" s="2">
        <f t="shared" si="4"/>
        <v>10.873051263404719</v>
      </c>
      <c r="W18" s="2">
        <f t="shared" si="1"/>
        <v>26.097044088179473</v>
      </c>
      <c r="X18" s="2">
        <f t="shared" si="1"/>
        <v>41.321036912954234</v>
      </c>
      <c r="Z18" s="2">
        <v>2036</v>
      </c>
      <c r="AA18" s="2">
        <f t="shared" si="5"/>
        <v>309.14879116034308</v>
      </c>
      <c r="AB18" s="2">
        <f t="shared" si="2"/>
        <v>742.00603283024896</v>
      </c>
      <c r="AC18" s="2">
        <f t="shared" si="2"/>
        <v>1174.8632745001551</v>
      </c>
    </row>
    <row r="19" spans="1:29" x14ac:dyDescent="0.25">
      <c r="A19" s="2">
        <v>2034</v>
      </c>
      <c r="B19" s="2">
        <v>0.32581917056610699</v>
      </c>
      <c r="C19" s="2">
        <v>0.47722144134064987</v>
      </c>
      <c r="D19" s="2">
        <v>0.62862371211519263</v>
      </c>
      <c r="F19" s="2">
        <v>2037</v>
      </c>
      <c r="G19" s="2">
        <f>(B22-$B$6)*$B$2*Output!$V$98*$D$2/Output!$V$95/1000000</f>
        <v>42.735032157882067</v>
      </c>
      <c r="H19" s="2">
        <f>(C22-$B$6)*$B$2*Output!$V$98*$D$2/Output!$V$95/1000000</f>
        <v>102.20271519784343</v>
      </c>
      <c r="I19" s="2">
        <f>(D22-$B$6)*$B$2*Output!$V$98*$D$2/Output!$V$95/1000000</f>
        <v>161.67039823780482</v>
      </c>
      <c r="K19" s="2">
        <v>2037</v>
      </c>
      <c r="L19" s="2">
        <f>(B22-$B$6)*$B$2*Output!$V$101*$E$2/Output!$V$95/1000000</f>
        <v>205.53106568744366</v>
      </c>
      <c r="M19" s="2">
        <f>(C22-$B$6)*$B$2*Output!$V$101*$E$2/Output!$V$95/1000000</f>
        <v>491.53661317389992</v>
      </c>
      <c r="N19" s="2">
        <f>(D22-$B$6)*$B$2*Output!$V$101*$E$2/Output!$V$95/1000000</f>
        <v>777.54216066035644</v>
      </c>
      <c r="P19" s="2">
        <v>2037</v>
      </c>
      <c r="Q19" s="2">
        <f t="shared" si="3"/>
        <v>88.290560177871839</v>
      </c>
      <c r="R19" s="2">
        <f t="shared" si="0"/>
        <v>71.996357956489248</v>
      </c>
      <c r="S19" s="2">
        <f t="shared" si="0"/>
        <v>55.702155735106643</v>
      </c>
      <c r="U19" s="2">
        <v>2037</v>
      </c>
      <c r="V19" s="2">
        <f t="shared" si="4"/>
        <v>11.709439822128161</v>
      </c>
      <c r="W19" s="2">
        <f t="shared" si="1"/>
        <v>28.003642043510752</v>
      </c>
      <c r="X19" s="2">
        <f t="shared" si="1"/>
        <v>44.297844264893357</v>
      </c>
      <c r="Z19" s="2">
        <v>2037</v>
      </c>
      <c r="AA19" s="2">
        <f t="shared" si="5"/>
        <v>332.92946740344644</v>
      </c>
      <c r="AB19" s="2">
        <f t="shared" si="2"/>
        <v>796.21551265706239</v>
      </c>
      <c r="AC19" s="2">
        <f t="shared" si="2"/>
        <v>1259.5015579106787</v>
      </c>
    </row>
    <row r="20" spans="1:29" x14ac:dyDescent="0.25">
      <c r="A20" s="2">
        <v>2035</v>
      </c>
      <c r="B20" s="2">
        <v>0.33534818607211675</v>
      </c>
      <c r="C20" s="2">
        <v>0.49739543315843471</v>
      </c>
      <c r="D20" s="2">
        <v>0.65944268024475272</v>
      </c>
      <c r="F20" s="2">
        <v>2038</v>
      </c>
      <c r="G20" s="2">
        <f>(B23-$B$6)*$B$2*Output!$V$98*$D$2/Output!$V$95/1000000</f>
        <v>45.787534454873658</v>
      </c>
      <c r="H20" s="2">
        <f>(C23-$B$6)*$B$2*Output!$V$98*$D$2/Output!$V$95/1000000</f>
        <v>109.42739274382542</v>
      </c>
      <c r="I20" s="2">
        <f>(D23-$B$6)*$B$2*Output!$V$98*$D$2/Output!$V$95/1000000</f>
        <v>173.06725103277728</v>
      </c>
      <c r="K20" s="2">
        <v>2038</v>
      </c>
      <c r="L20" s="2">
        <f>(B23-$B$6)*$B$2*Output!$V$101*$E$2/Output!$V$95/1000000</f>
        <v>220.21185609368968</v>
      </c>
      <c r="M20" s="2">
        <f>(C23-$B$6)*$B$2*Output!$V$101*$E$2/Output!$V$95/1000000</f>
        <v>526.28318057527611</v>
      </c>
      <c r="N20" s="2">
        <f>(D23-$B$6)*$B$2*Output!$V$101*$E$2/Output!$V$95/1000000</f>
        <v>832.35450505686288</v>
      </c>
      <c r="P20" s="2">
        <v>2038</v>
      </c>
      <c r="Q20" s="2">
        <f t="shared" si="3"/>
        <v>87.454171619148397</v>
      </c>
      <c r="R20" s="2">
        <f t="shared" si="0"/>
        <v>70.016789375695438</v>
      </c>
      <c r="S20" s="2">
        <f t="shared" si="0"/>
        <v>52.579407132242437</v>
      </c>
      <c r="U20" s="2">
        <v>2038</v>
      </c>
      <c r="V20" s="2">
        <f t="shared" si="4"/>
        <v>12.545828380851603</v>
      </c>
      <c r="W20" s="2">
        <f t="shared" si="1"/>
        <v>29.983210624304562</v>
      </c>
      <c r="X20" s="2">
        <f t="shared" si="1"/>
        <v>47.420592867757563</v>
      </c>
      <c r="Z20" s="2">
        <v>2038</v>
      </c>
      <c r="AA20" s="2">
        <f t="shared" si="5"/>
        <v>356.71014364654985</v>
      </c>
      <c r="AB20" s="2">
        <f t="shared" si="2"/>
        <v>852.4997349002831</v>
      </c>
      <c r="AC20" s="2">
        <f t="shared" si="2"/>
        <v>1348.2893261540173</v>
      </c>
    </row>
    <row r="21" spans="1:29" x14ac:dyDescent="0.25">
      <c r="A21" s="2">
        <v>2036</v>
      </c>
      <c r="B21" s="2">
        <v>0.34487720157812646</v>
      </c>
      <c r="C21" s="2">
        <v>0.51832489186226405</v>
      </c>
      <c r="D21" s="2">
        <v>0.69177258214640192</v>
      </c>
      <c r="F21" s="2">
        <v>2039</v>
      </c>
      <c r="G21" s="2">
        <f>(B24-$B$6)*$B$2*Output!$V$98*$D$2/Output!$V$95/1000000</f>
        <v>48.84003675186522</v>
      </c>
      <c r="H21" s="2">
        <f>(C24-$B$6)*$B$2*Output!$V$98*$D$2/Output!$V$95/1000000</f>
        <v>116.93144190457177</v>
      </c>
      <c r="I21" s="2">
        <f>(D24-$B$6)*$B$2*Output!$V$98*$D$2/Output!$V$95/1000000</f>
        <v>185.02284705727837</v>
      </c>
      <c r="K21" s="2">
        <v>2039</v>
      </c>
      <c r="L21" s="2">
        <f>(B24-$B$6)*$B$2*Output!$V$101*$E$2/Output!$V$95/1000000</f>
        <v>234.89264649993561</v>
      </c>
      <c r="M21" s="2">
        <f>(C24-$B$6)*$B$2*Output!$V$101*$E$2/Output!$V$95/1000000</f>
        <v>562.37336567870989</v>
      </c>
      <c r="N21" s="2">
        <f>(D24-$B$6)*$B$2*Output!$V$101*$E$2/Output!$V$95/1000000</f>
        <v>889.85408485748451</v>
      </c>
      <c r="P21" s="2">
        <v>2039</v>
      </c>
      <c r="Q21" s="2">
        <f t="shared" si="3"/>
        <v>86.617783060424969</v>
      </c>
      <c r="R21" s="2">
        <f t="shared" si="0"/>
        <v>67.960672704355943</v>
      </c>
      <c r="S21" s="2">
        <f t="shared" si="0"/>
        <v>49.303562348286903</v>
      </c>
      <c r="U21" s="2">
        <v>2039</v>
      </c>
      <c r="V21" s="2">
        <f t="shared" si="4"/>
        <v>13.382216939575031</v>
      </c>
      <c r="W21" s="2">
        <f t="shared" si="1"/>
        <v>32.039327295644057</v>
      </c>
      <c r="X21" s="2">
        <f t="shared" si="1"/>
        <v>50.696437651713097</v>
      </c>
      <c r="Z21" s="2">
        <v>2039</v>
      </c>
      <c r="AA21" s="2">
        <f t="shared" si="5"/>
        <v>380.49081988965281</v>
      </c>
      <c r="AB21" s="2">
        <f t="shared" si="2"/>
        <v>910.96041608631015</v>
      </c>
      <c r="AC21" s="2">
        <f t="shared" si="2"/>
        <v>1441.4300122829682</v>
      </c>
    </row>
    <row r="22" spans="1:29" x14ac:dyDescent="0.25">
      <c r="A22" s="2">
        <v>2037</v>
      </c>
      <c r="B22" s="2">
        <v>0.35440621708413617</v>
      </c>
      <c r="C22" s="2">
        <v>0.54004685504622685</v>
      </c>
      <c r="D22" s="2">
        <v>0.7256874930083177</v>
      </c>
      <c r="F22" s="2">
        <v>2040</v>
      </c>
      <c r="G22" s="2">
        <f>(B25-$B$6)*$B$2*Output!$V$98*$D$2/Output!$V$95/1000000</f>
        <v>51.892539048856797</v>
      </c>
      <c r="H22" s="2">
        <f>(C25-$B$6)*$B$2*Output!$V$98*$D$2/Output!$V$95/1000000</f>
        <v>124.72855918043037</v>
      </c>
      <c r="I22" s="2">
        <f>(D25-$B$6)*$B$2*Output!$V$98*$D$2/Output!$V$95/1000000</f>
        <v>197.56457931200407</v>
      </c>
      <c r="K22" s="2">
        <v>2040</v>
      </c>
      <c r="L22" s="2">
        <f>(B25-$B$6)*$B$2*Output!$V$101*$E$2/Output!$V$95/1000000</f>
        <v>249.57343690618157</v>
      </c>
      <c r="M22" s="2">
        <f>(C25-$B$6)*$B$2*Output!$V$101*$E$2/Output!$V$95/1000000</f>
        <v>599.87304081822253</v>
      </c>
      <c r="N22" s="2">
        <f>(D25-$B$6)*$B$2*Output!$V$101*$E$2/Output!$V$95/1000000</f>
        <v>950.17264473026398</v>
      </c>
      <c r="P22" s="2">
        <v>2040</v>
      </c>
      <c r="Q22" s="2">
        <f t="shared" si="3"/>
        <v>85.781394501701541</v>
      </c>
      <c r="R22" s="2">
        <f t="shared" si="3"/>
        <v>65.824255088231524</v>
      </c>
      <c r="S22" s="2">
        <f t="shared" si="3"/>
        <v>45.867115674761507</v>
      </c>
      <c r="U22" s="2">
        <v>2040</v>
      </c>
      <c r="V22" s="2">
        <f t="shared" si="4"/>
        <v>14.218605498298459</v>
      </c>
      <c r="W22" s="2">
        <f t="shared" si="4"/>
        <v>34.175744911768476</v>
      </c>
      <c r="X22" s="2">
        <f t="shared" si="4"/>
        <v>54.132884325238493</v>
      </c>
      <c r="Z22" s="2">
        <v>2040</v>
      </c>
      <c r="AA22" s="2">
        <f t="shared" si="5"/>
        <v>404.27149613275577</v>
      </c>
      <c r="AB22" s="2">
        <f t="shared" si="5"/>
        <v>971.70425950600088</v>
      </c>
      <c r="AC22" s="2">
        <f t="shared" si="5"/>
        <v>1539.1370228792462</v>
      </c>
    </row>
    <row r="23" spans="1:29" x14ac:dyDescent="0.25">
      <c r="A23" s="2">
        <v>2038</v>
      </c>
      <c r="B23" s="2">
        <v>0.36393523259014593</v>
      </c>
      <c r="C23" s="2">
        <v>0.56260017611315372</v>
      </c>
      <c r="D23" s="2">
        <v>0.76126511963616172</v>
      </c>
      <c r="F23" s="2">
        <v>2041</v>
      </c>
      <c r="G23" s="2">
        <f>(B26-$B$6)*$B$2*Output!$V$98*$D$2/Output!$V$95/1000000</f>
        <v>54.945041345848381</v>
      </c>
      <c r="H23" s="2">
        <f>(C26-$B$6)*$B$2*Output!$V$98*$D$2/Output!$V$95/1000000</f>
        <v>130.00330355755256</v>
      </c>
      <c r="I23" s="2">
        <f>(D26-$B$6)*$B$2*Output!$V$98*$D$2/Output!$V$95/1000000</f>
        <v>205.06156576925673</v>
      </c>
      <c r="K23" s="2">
        <v>2041</v>
      </c>
      <c r="L23" s="2">
        <f>(B26-$B$6)*$B$2*Output!$V$101*$E$2/Output!$V$95/1000000</f>
        <v>264.25422731242753</v>
      </c>
      <c r="M23" s="2">
        <f>(C26-$B$6)*$B$2*Output!$V$101*$E$2/Output!$V$95/1000000</f>
        <v>625.2415447906435</v>
      </c>
      <c r="N23" s="2">
        <f>(D26-$B$6)*$B$2*Output!$V$101*$E$2/Output!$V$95/1000000</f>
        <v>986.22886226885953</v>
      </c>
      <c r="P23" s="2">
        <v>2041</v>
      </c>
      <c r="Q23" s="2">
        <f t="shared" si="3"/>
        <v>84.945005942978085</v>
      </c>
      <c r="R23" s="2">
        <f t="shared" si="3"/>
        <v>64.378970066967554</v>
      </c>
      <c r="S23" s="2">
        <f t="shared" si="3"/>
        <v>43.812934190957051</v>
      </c>
      <c r="U23" s="2">
        <v>2041</v>
      </c>
      <c r="V23" s="2">
        <f t="shared" si="4"/>
        <v>15.054994057021915</v>
      </c>
      <c r="W23" s="2">
        <f t="shared" si="4"/>
        <v>35.621029933032446</v>
      </c>
      <c r="X23" s="2">
        <f t="shared" si="4"/>
        <v>56.187065809042949</v>
      </c>
      <c r="Z23" s="2">
        <v>2041</v>
      </c>
      <c r="AA23" s="2">
        <f t="shared" si="5"/>
        <v>428.05217237585953</v>
      </c>
      <c r="AB23" s="2">
        <f t="shared" si="5"/>
        <v>1012.7974270430401</v>
      </c>
      <c r="AC23" s="2">
        <f t="shared" si="5"/>
        <v>1597.54268171022</v>
      </c>
    </row>
    <row r="24" spans="1:29" x14ac:dyDescent="0.25">
      <c r="A24" s="2">
        <v>2039</v>
      </c>
      <c r="B24" s="2">
        <v>0.37346424809615564</v>
      </c>
      <c r="C24" s="2">
        <v>0.58602561329663583</v>
      </c>
      <c r="D24" s="2">
        <v>0.79858697849711624</v>
      </c>
      <c r="F24" s="2">
        <v>2042</v>
      </c>
      <c r="G24" s="2">
        <f>(B27-$B$6)*$B$2*Output!$V$98*$D$2/Output!$V$95/1000000</f>
        <v>57.99754364283995</v>
      </c>
      <c r="H24" s="2">
        <f>(C27-$B$6)*$B$2*Output!$V$98*$D$2/Output!$V$95/1000000</f>
        <v>135.38276729330616</v>
      </c>
      <c r="I24" s="2">
        <f>(D27-$B$6)*$B$2*Output!$V$98*$D$2/Output!$V$95/1000000</f>
        <v>212.7679909437725</v>
      </c>
      <c r="K24" s="2">
        <v>2042</v>
      </c>
      <c r="L24" s="2">
        <f>(B27-$B$6)*$B$2*Output!$V$101*$E$2/Output!$V$95/1000000</f>
        <v>278.93501771867358</v>
      </c>
      <c r="M24" s="2">
        <f>(C27-$B$6)*$B$2*Output!$V$101*$E$2/Output!$V$95/1000000</f>
        <v>651.11368899195486</v>
      </c>
      <c r="N24" s="2">
        <f>(D27-$B$6)*$B$2*Output!$V$101*$E$2/Output!$V$95/1000000</f>
        <v>1023.2923602652364</v>
      </c>
      <c r="P24" s="2">
        <v>2042</v>
      </c>
      <c r="Q24" s="2">
        <f t="shared" si="3"/>
        <v>84.108617384254643</v>
      </c>
      <c r="R24" s="2">
        <f t="shared" si="3"/>
        <v>62.90499184094417</v>
      </c>
      <c r="S24" s="2">
        <f t="shared" si="3"/>
        <v>41.701366297633676</v>
      </c>
      <c r="U24" s="2">
        <v>2042</v>
      </c>
      <c r="V24" s="2">
        <f t="shared" si="4"/>
        <v>15.891382615745357</v>
      </c>
      <c r="W24" s="2">
        <f t="shared" si="4"/>
        <v>37.09500815905583</v>
      </c>
      <c r="X24" s="2">
        <f t="shared" si="4"/>
        <v>58.298633702366324</v>
      </c>
      <c r="Z24" s="2">
        <v>2042</v>
      </c>
      <c r="AA24" s="2">
        <f t="shared" si="5"/>
        <v>451.83284861896288</v>
      </c>
      <c r="AB24" s="2">
        <f t="shared" si="5"/>
        <v>1054.7064161329258</v>
      </c>
      <c r="AC24" s="2">
        <f t="shared" si="5"/>
        <v>1657.5799836468893</v>
      </c>
    </row>
    <row r="25" spans="1:29" x14ac:dyDescent="0.25">
      <c r="A25" s="2">
        <v>2040</v>
      </c>
      <c r="B25" s="2">
        <v>0.38299326360216535</v>
      </c>
      <c r="C25" s="2">
        <v>0.61036592304744552</v>
      </c>
      <c r="D25" s="2">
        <v>0.83773858249272604</v>
      </c>
      <c r="F25" s="2">
        <v>2043</v>
      </c>
      <c r="G25" s="2">
        <f>(B28-$B$6)*$B$2*Output!$V$98*$D$2/Output!$V$95/1000000</f>
        <v>61.050045939831541</v>
      </c>
      <c r="H25" s="2">
        <f>(C28-$B$6)*$B$2*Output!$V$98*$D$2/Output!$V$95/1000000</f>
        <v>140.86987586825205</v>
      </c>
      <c r="I25" s="2">
        <f>(D28-$B$6)*$B$2*Output!$V$98*$D$2/Output!$V$95/1000000</f>
        <v>220.68970579667263</v>
      </c>
      <c r="K25" s="2">
        <v>2043</v>
      </c>
      <c r="L25" s="2">
        <f>(B28-$B$6)*$B$2*Output!$V$101*$E$2/Output!$V$95/1000000</f>
        <v>293.61580812491951</v>
      </c>
      <c r="M25" s="2">
        <f>(C28-$B$6)*$B$2*Output!$V$101*$E$2/Output!$V$95/1000000</f>
        <v>677.50354331065159</v>
      </c>
      <c r="N25" s="2">
        <f>(D28-$B$6)*$B$2*Output!$V$101*$E$2/Output!$V$95/1000000</f>
        <v>1061.3912784963841</v>
      </c>
      <c r="P25" s="2">
        <v>2043</v>
      </c>
      <c r="Q25" s="2">
        <f t="shared" si="3"/>
        <v>83.272228825531201</v>
      </c>
      <c r="R25" s="2">
        <f t="shared" si="3"/>
        <v>61.401518825680235</v>
      </c>
      <c r="S25" s="2">
        <f t="shared" si="3"/>
        <v>39.530808825829261</v>
      </c>
      <c r="U25" s="2">
        <v>2043</v>
      </c>
      <c r="V25" s="2">
        <f t="shared" si="4"/>
        <v>16.727771174468799</v>
      </c>
      <c r="W25" s="2">
        <f t="shared" si="4"/>
        <v>38.598481174319765</v>
      </c>
      <c r="X25" s="2">
        <f t="shared" si="4"/>
        <v>60.469191174170739</v>
      </c>
      <c r="Z25" s="2">
        <v>2043</v>
      </c>
      <c r="AA25" s="2">
        <f t="shared" si="5"/>
        <v>475.6135248620663</v>
      </c>
      <c r="AB25" s="2">
        <f t="shared" si="5"/>
        <v>1097.4540178825289</v>
      </c>
      <c r="AC25" s="2">
        <f t="shared" si="5"/>
        <v>1719.2945109029913</v>
      </c>
    </row>
    <row r="26" spans="1:29" x14ac:dyDescent="0.25">
      <c r="A26" s="2">
        <v>2041</v>
      </c>
      <c r="B26" s="2">
        <v>0.39252227910817511</v>
      </c>
      <c r="C26" s="2">
        <v>0.62683212554936407</v>
      </c>
      <c r="D26" s="2">
        <v>0.8611419719905532</v>
      </c>
      <c r="F26" s="2">
        <v>2044</v>
      </c>
      <c r="G26" s="2">
        <f>(B29-$B$6)*$B$2*Output!$V$98*$D$2/Output!$V$95/1000000</f>
        <v>64.102548236823111</v>
      </c>
      <c r="H26" s="2">
        <f>(C29-$B$6)*$B$2*Output!$V$98*$D$2/Output!$V$95/1000000</f>
        <v>146.46763649030879</v>
      </c>
      <c r="I26" s="2">
        <f>(D29-$B$6)*$B$2*Output!$V$98*$D$2/Output!$V$95/1000000</f>
        <v>228.83272474379447</v>
      </c>
      <c r="K26" s="2">
        <v>2044</v>
      </c>
      <c r="L26" s="2">
        <f>(B29-$B$6)*$B$2*Output!$V$101*$E$2/Output!$V$95/1000000</f>
        <v>308.29659853116556</v>
      </c>
      <c r="M26" s="2">
        <f>(C29-$B$6)*$B$2*Output!$V$101*$E$2/Output!$V$95/1000000</f>
        <v>704.425570697083</v>
      </c>
      <c r="N26" s="2">
        <f>(D29-$B$6)*$B$2*Output!$V$101*$E$2/Output!$V$95/1000000</f>
        <v>1100.5545428630007</v>
      </c>
      <c r="P26" s="2">
        <v>2044</v>
      </c>
      <c r="Q26" s="2">
        <f t="shared" si="3"/>
        <v>82.435840266807773</v>
      </c>
      <c r="R26" s="2">
        <f t="shared" si="3"/>
        <v>59.867727043320187</v>
      </c>
      <c r="S26" s="2">
        <f t="shared" si="3"/>
        <v>37.299613819832601</v>
      </c>
      <c r="U26" s="2">
        <v>2044</v>
      </c>
      <c r="V26" s="2">
        <f t="shared" si="4"/>
        <v>17.564159733192227</v>
      </c>
      <c r="W26" s="2">
        <f t="shared" si="4"/>
        <v>40.132272956679813</v>
      </c>
      <c r="X26" s="2">
        <f t="shared" si="4"/>
        <v>62.700386180167399</v>
      </c>
      <c r="Z26" s="2">
        <v>2044</v>
      </c>
      <c r="AA26" s="2">
        <f t="shared" si="5"/>
        <v>499.39420110516926</v>
      </c>
      <c r="AB26" s="2">
        <f t="shared" si="5"/>
        <v>1141.0636600999057</v>
      </c>
      <c r="AC26" s="2">
        <f t="shared" si="5"/>
        <v>1782.733119094642</v>
      </c>
    </row>
    <row r="27" spans="1:29" x14ac:dyDescent="0.25">
      <c r="A27" s="2">
        <v>2042</v>
      </c>
      <c r="B27" s="2">
        <v>0.40205129461418482</v>
      </c>
      <c r="C27" s="2">
        <v>0.64362523112787062</v>
      </c>
      <c r="D27" s="2">
        <v>0.88519916764155671</v>
      </c>
      <c r="F27" s="2">
        <v>2045</v>
      </c>
      <c r="G27" s="2">
        <f>(B30-$B$6)*$B$2*Output!$V$98*$D$2/Output!$V$95/1000000</f>
        <v>67.155050533814688</v>
      </c>
      <c r="H27" s="2">
        <f>(C30-$B$6)*$B$2*Output!$V$98*$D$2/Output!$V$95/1000000</f>
        <v>152.17914037792013</v>
      </c>
      <c r="I27" s="2">
        <f>(D30-$B$6)*$B$2*Output!$V$98*$D$2/Output!$V$95/1000000</f>
        <v>237.20323022202564</v>
      </c>
      <c r="K27" s="2">
        <v>2045</v>
      </c>
      <c r="L27" s="2">
        <f>(B30-$B$6)*$B$2*Output!$V$101*$E$2/Output!$V$95/1000000</f>
        <v>322.97738893741149</v>
      </c>
      <c r="M27" s="2">
        <f>(C30-$B$6)*$B$2*Output!$V$101*$E$2/Output!$V$95/1000000</f>
        <v>731.89463814418036</v>
      </c>
      <c r="N27" s="2">
        <f>(D30-$B$6)*$B$2*Output!$V$101*$E$2/Output!$V$95/1000000</f>
        <v>1140.8118873509495</v>
      </c>
      <c r="P27" s="2">
        <v>2045</v>
      </c>
      <c r="Q27" s="2">
        <f t="shared" si="3"/>
        <v>81.599451708084331</v>
      </c>
      <c r="R27" s="2">
        <f t="shared" si="3"/>
        <v>58.30276949704394</v>
      </c>
      <c r="S27" s="2">
        <f t="shared" si="3"/>
        <v>35.006087286003527</v>
      </c>
      <c r="U27" s="2">
        <v>2045</v>
      </c>
      <c r="V27" s="2">
        <f t="shared" si="4"/>
        <v>18.400548291915669</v>
      </c>
      <c r="W27" s="2">
        <f t="shared" si="4"/>
        <v>41.69723050295606</v>
      </c>
      <c r="X27" s="2">
        <f t="shared" si="4"/>
        <v>64.99391271399648</v>
      </c>
      <c r="Z27" s="2">
        <v>2045</v>
      </c>
      <c r="AA27" s="2">
        <f t="shared" si="5"/>
        <v>523.17487734827262</v>
      </c>
      <c r="AB27" s="2">
        <f t="shared" si="5"/>
        <v>1185.5594250814333</v>
      </c>
      <c r="AC27" s="2">
        <f t="shared" si="5"/>
        <v>1847.9439728145946</v>
      </c>
    </row>
    <row r="28" spans="1:29" x14ac:dyDescent="0.25">
      <c r="A28" s="2">
        <v>2043</v>
      </c>
      <c r="B28" s="2">
        <v>0.41158031012019458</v>
      </c>
      <c r="C28" s="2">
        <v>0.66075437227392309</v>
      </c>
      <c r="D28" s="2">
        <v>0.90992843442765192</v>
      </c>
      <c r="F28" s="2">
        <v>2046</v>
      </c>
      <c r="G28" s="2">
        <f>(B31-$B$6)*$B$2*Output!$V$98*$D$2/Output!$V$95/1000000</f>
        <v>70.20755283080625</v>
      </c>
      <c r="H28" s="2">
        <f>(C31-$B$6)*$B$2*Output!$V$98*$D$2/Output!$V$95/1000000</f>
        <v>158.0075651070056</v>
      </c>
      <c r="I28" s="2">
        <f>(D31-$B$6)*$B$2*Output!$V$98*$D$2/Output!$V$95/1000000</f>
        <v>245.807577383205</v>
      </c>
      <c r="K28" s="2">
        <v>2046</v>
      </c>
      <c r="L28" s="2">
        <f>(B31-$B$6)*$B$2*Output!$V$101*$E$2/Output!$V$95/1000000</f>
        <v>337.65817934365748</v>
      </c>
      <c r="M28" s="2">
        <f>(C31-$B$6)*$B$2*Output!$V$101*$E$2/Output!$V$95/1000000</f>
        <v>759.92602797494817</v>
      </c>
      <c r="N28" s="2">
        <f>(D31-$B$6)*$B$2*Output!$V$101*$E$2/Output!$V$95/1000000</f>
        <v>1182.193876606239</v>
      </c>
      <c r="P28" s="2">
        <v>2046</v>
      </c>
      <c r="Q28" s="2">
        <f t="shared" si="3"/>
        <v>80.763063149360889</v>
      </c>
      <c r="R28" s="2">
        <f t="shared" si="3"/>
        <v>56.705775528000146</v>
      </c>
      <c r="S28" s="2">
        <f t="shared" si="3"/>
        <v>32.648487906639389</v>
      </c>
      <c r="U28" s="2">
        <v>2046</v>
      </c>
      <c r="V28" s="2">
        <f t="shared" si="4"/>
        <v>19.236936850639111</v>
      </c>
      <c r="W28" s="2">
        <f t="shared" si="4"/>
        <v>43.294224471999854</v>
      </c>
      <c r="X28" s="2">
        <f t="shared" si="4"/>
        <v>67.351512093360611</v>
      </c>
      <c r="Z28" s="2">
        <v>2046</v>
      </c>
      <c r="AA28" s="2">
        <f t="shared" si="5"/>
        <v>546.95555359137597</v>
      </c>
      <c r="AB28" s="2">
        <f t="shared" si="5"/>
        <v>1230.9660678958487</v>
      </c>
      <c r="AC28" s="2">
        <f t="shared" si="5"/>
        <v>1914.9765822003219</v>
      </c>
    </row>
    <row r="29" spans="1:29" x14ac:dyDescent="0.25">
      <c r="A29" s="2">
        <v>2044</v>
      </c>
      <c r="B29" s="2">
        <v>0.42110932562620429</v>
      </c>
      <c r="C29" s="2">
        <v>0.67822893660728334</v>
      </c>
      <c r="D29" s="2">
        <v>0.93534854758836261</v>
      </c>
      <c r="F29" s="2">
        <v>2047</v>
      </c>
      <c r="G29" s="2">
        <f>(B32-$B$6)*$B$2*Output!$V$98*$D$2/Output!$V$95/1000000</f>
        <v>73.260055127797841</v>
      </c>
      <c r="H29" s="2">
        <f>(C32-$B$6)*$B$2*Output!$V$98*$D$2/Output!$V$95/1000000</f>
        <v>163.95617702347622</v>
      </c>
      <c r="I29" s="2">
        <f>(D32-$B$6)*$B$2*Output!$V$98*$D$2/Output!$V$95/1000000</f>
        <v>254.65229891915459</v>
      </c>
      <c r="K29" s="2">
        <v>2047</v>
      </c>
      <c r="L29" s="2">
        <f>(B32-$B$6)*$B$2*Output!$V$101*$E$2/Output!$V$95/1000000</f>
        <v>352.33896974990341</v>
      </c>
      <c r="M29" s="2">
        <f>(C32-$B$6)*$B$2*Output!$V$101*$E$2/Output!$V$95/1000000</f>
        <v>788.5354494452846</v>
      </c>
      <c r="N29" s="2">
        <f>(D32-$B$6)*$B$2*Output!$V$101*$E$2/Output!$V$95/1000000</f>
        <v>1224.7319291406657</v>
      </c>
      <c r="P29" s="2">
        <v>2047</v>
      </c>
      <c r="Q29" s="2">
        <f t="shared" si="3"/>
        <v>79.926674590637433</v>
      </c>
      <c r="R29" s="2">
        <f t="shared" si="3"/>
        <v>55.075850154274654</v>
      </c>
      <c r="S29" s="2">
        <f t="shared" si="3"/>
        <v>30.225025717911851</v>
      </c>
      <c r="U29" s="2">
        <v>2047</v>
      </c>
      <c r="V29" s="2">
        <f t="shared" si="4"/>
        <v>20.073325409362567</v>
      </c>
      <c r="W29" s="2">
        <f t="shared" si="4"/>
        <v>44.924149845725346</v>
      </c>
      <c r="X29" s="2">
        <f t="shared" si="4"/>
        <v>69.774974282088152</v>
      </c>
      <c r="Z29" s="2">
        <v>2047</v>
      </c>
      <c r="AA29" s="2">
        <f t="shared" si="5"/>
        <v>570.73622983447979</v>
      </c>
      <c r="AB29" s="2">
        <f t="shared" si="5"/>
        <v>1277.309035179075</v>
      </c>
      <c r="AC29" s="2">
        <f t="shared" si="5"/>
        <v>1983.8818405236709</v>
      </c>
    </row>
    <row r="30" spans="1:29" x14ac:dyDescent="0.25">
      <c r="A30" s="2">
        <v>2045</v>
      </c>
      <c r="B30" s="2">
        <v>0.430638341132214</v>
      </c>
      <c r="C30" s="2">
        <v>0.69605857400389481</v>
      </c>
      <c r="D30" s="2">
        <v>0.96147880687557585</v>
      </c>
      <c r="F30" s="2">
        <v>2048</v>
      </c>
      <c r="G30" s="2">
        <f>(B33-$B$6)*$B$2*Output!$V$98*$D$2/Output!$V$95/1000000</f>
        <v>76.312557424789404</v>
      </c>
      <c r="H30" s="2">
        <f>(C33-$B$6)*$B$2*Output!$V$98*$D$2/Output!$V$95/1000000</f>
        <v>170.0283337231474</v>
      </c>
      <c r="I30" s="2">
        <f>(D33-$B$6)*$B$2*Output!$V$98*$D$2/Output!$V$95/1000000</f>
        <v>263.74411002150538</v>
      </c>
      <c r="K30" s="2">
        <v>2048</v>
      </c>
      <c r="L30" s="2">
        <f>(B33-$B$6)*$B$2*Output!$V$101*$E$2/Output!$V$95/1000000</f>
        <v>367.01976015614935</v>
      </c>
      <c r="M30" s="2">
        <f>(C33-$B$6)*$B$2*Output!$V$101*$E$2/Output!$V$95/1000000</f>
        <v>817.73905067094506</v>
      </c>
      <c r="N30" s="2">
        <f>(D33-$B$6)*$B$2*Output!$V$101*$E$2/Output!$V$95/1000000</f>
        <v>1268.4583411857411</v>
      </c>
      <c r="P30" s="2">
        <v>2048</v>
      </c>
      <c r="Q30" s="2">
        <f t="shared" si="3"/>
        <v>79.090286031914019</v>
      </c>
      <c r="R30" s="2">
        <f t="shared" si="3"/>
        <v>53.412073391391878</v>
      </c>
      <c r="S30" s="2">
        <f t="shared" si="3"/>
        <v>27.733860750869756</v>
      </c>
      <c r="U30" s="2">
        <v>2048</v>
      </c>
      <c r="V30" s="2">
        <f t="shared" si="4"/>
        <v>20.909713968085981</v>
      </c>
      <c r="W30" s="2">
        <f t="shared" si="4"/>
        <v>46.587926608608122</v>
      </c>
      <c r="X30" s="2">
        <f t="shared" si="4"/>
        <v>72.266139249130248</v>
      </c>
      <c r="Z30" s="2">
        <v>2048</v>
      </c>
      <c r="AA30" s="2">
        <f t="shared" si="5"/>
        <v>594.51690607758235</v>
      </c>
      <c r="AB30" s="2">
        <f t="shared" si="5"/>
        <v>1324.6144844541129</v>
      </c>
      <c r="AC30" s="2">
        <f t="shared" si="5"/>
        <v>2054.7120628306429</v>
      </c>
    </row>
    <row r="31" spans="1:29" x14ac:dyDescent="0.25">
      <c r="A31" s="2">
        <v>2046</v>
      </c>
      <c r="B31" s="2">
        <v>0.44016735663822376</v>
      </c>
      <c r="C31" s="2">
        <v>0.7142532039223729</v>
      </c>
      <c r="D31" s="2">
        <v>0.98833905120652232</v>
      </c>
      <c r="F31" s="2">
        <v>2049</v>
      </c>
      <c r="G31" s="2">
        <f>(B34-$B$6)*$B$2*Output!$V$98*$D$2/Output!$V$95/1000000</f>
        <v>79.365059721780995</v>
      </c>
      <c r="H31" s="2">
        <f>(C34-$B$6)*$B$2*Output!$V$98*$D$2/Output!$V$95/1000000</f>
        <v>176.22748660093166</v>
      </c>
      <c r="I31" s="2">
        <f>(D34-$B$6)*$B$2*Output!$V$98*$D$2/Output!$V$95/1000000</f>
        <v>273.08991348008243</v>
      </c>
      <c r="K31" s="2">
        <v>2049</v>
      </c>
      <c r="L31" s="2">
        <f>(B34-$B$6)*$B$2*Output!$V$101*$E$2/Output!$V$95/1000000</f>
        <v>381.70055056239539</v>
      </c>
      <c r="M31" s="2">
        <f>(C34-$B$6)*$B$2*Output!$V$101*$E$2/Output!$V$95/1000000</f>
        <v>847.55343088770098</v>
      </c>
      <c r="N31" s="2">
        <f>(D34-$B$6)*$B$2*Output!$V$101*$E$2/Output!$V$95/1000000</f>
        <v>1313.4063112130073</v>
      </c>
      <c r="P31" s="2">
        <v>2049</v>
      </c>
      <c r="Q31" s="2">
        <f t="shared" si="3"/>
        <v>78.253897473190563</v>
      </c>
      <c r="R31" s="2">
        <f t="shared" si="3"/>
        <v>51.713499553833678</v>
      </c>
      <c r="S31" s="2">
        <f t="shared" si="3"/>
        <v>25.173101634476737</v>
      </c>
      <c r="U31" s="2">
        <v>2049</v>
      </c>
      <c r="V31" s="2">
        <f t="shared" si="4"/>
        <v>21.746102526809437</v>
      </c>
      <c r="W31" s="2">
        <f t="shared" si="4"/>
        <v>48.286500446166322</v>
      </c>
      <c r="X31" s="2">
        <f t="shared" si="4"/>
        <v>74.826898365523263</v>
      </c>
      <c r="Z31" s="2">
        <v>2049</v>
      </c>
      <c r="AA31" s="2">
        <f t="shared" si="5"/>
        <v>618.29758232068616</v>
      </c>
      <c r="AB31" s="2">
        <f t="shared" si="5"/>
        <v>1372.909303990655</v>
      </c>
      <c r="AC31" s="2">
        <f t="shared" si="5"/>
        <v>2127.5210256606256</v>
      </c>
    </row>
    <row r="32" spans="1:29" x14ac:dyDescent="0.25">
      <c r="A32" s="2">
        <v>2047</v>
      </c>
      <c r="B32" s="2">
        <v>0.44969637214423347</v>
      </c>
      <c r="C32" s="2">
        <v>0.73282302293517054</v>
      </c>
      <c r="D32" s="2">
        <v>1.0159496737261078</v>
      </c>
      <c r="F32" s="2">
        <v>2050</v>
      </c>
      <c r="G32" s="2">
        <f>(B35-$B$6)*$B$2*Output!$V$98*$D$2/Output!$V$95/1000000</f>
        <v>82.417562018772571</v>
      </c>
      <c r="H32" s="2">
        <f>(C35-$B$6)*$B$2*Output!$V$98*$D$2/Output!$V$95/1000000</f>
        <v>182.55718347124667</v>
      </c>
      <c r="I32" s="2">
        <f>(D35-$B$6)*$B$2*Output!$V$98*$D$2/Output!$V$95/1000000</f>
        <v>282.69680492372083</v>
      </c>
      <c r="K32" s="2">
        <v>2050</v>
      </c>
      <c r="L32" s="2">
        <f>(B35-$B$6)*$B$2*Output!$V$101*$E$2/Output!$V$95/1000000</f>
        <v>396.38134096864138</v>
      </c>
      <c r="M32" s="2">
        <f>(C35-$B$6)*$B$2*Output!$V$101*$E$2/Output!$V$95/1000000</f>
        <v>877.99565305400336</v>
      </c>
      <c r="N32" s="2">
        <f>(D35-$B$6)*$B$2*Output!$V$101*$E$2/Output!$V$95/1000000</f>
        <v>1359.6099651393656</v>
      </c>
      <c r="P32" s="2">
        <v>2050</v>
      </c>
      <c r="Q32" s="2">
        <f t="shared" si="3"/>
        <v>77.41750891446712</v>
      </c>
      <c r="R32" s="2">
        <f t="shared" si="3"/>
        <v>49.979156537044886</v>
      </c>
      <c r="S32" s="2">
        <f t="shared" si="3"/>
        <v>22.540804159622642</v>
      </c>
      <c r="U32" s="2">
        <v>2050</v>
      </c>
      <c r="V32" s="2">
        <f t="shared" si="4"/>
        <v>22.58249108553288</v>
      </c>
      <c r="W32" s="2">
        <f t="shared" si="4"/>
        <v>50.020843462955114</v>
      </c>
      <c r="X32" s="2">
        <f t="shared" si="4"/>
        <v>77.459195840377362</v>
      </c>
      <c r="Z32" s="2">
        <v>2050</v>
      </c>
      <c r="AA32" s="2">
        <f t="shared" si="5"/>
        <v>642.07825856378952</v>
      </c>
      <c r="AB32" s="2">
        <f t="shared" si="5"/>
        <v>1422.2211332195134</v>
      </c>
      <c r="AC32" s="2">
        <f t="shared" si="5"/>
        <v>2202.3640078752378</v>
      </c>
    </row>
    <row r="33" spans="1:29" x14ac:dyDescent="0.25">
      <c r="A33" s="2">
        <v>2048</v>
      </c>
      <c r="B33" s="2">
        <v>0.45922538765024318</v>
      </c>
      <c r="C33" s="2">
        <v>0.75177851247013783</v>
      </c>
      <c r="D33" s="2">
        <v>1.0443316372900326</v>
      </c>
    </row>
    <row r="34" spans="1:29" x14ac:dyDescent="0.25">
      <c r="A34" s="2">
        <v>2049</v>
      </c>
      <c r="B34" s="2">
        <v>0.46875440315625294</v>
      </c>
      <c r="C34" s="2">
        <v>0.77113044676835274</v>
      </c>
      <c r="D34" s="2">
        <v>1.073506490380453</v>
      </c>
    </row>
    <row r="35" spans="1:29" x14ac:dyDescent="0.25">
      <c r="A35" s="2">
        <v>2050</v>
      </c>
      <c r="B35" s="2">
        <v>0.47828341866226265</v>
      </c>
      <c r="C35" s="2">
        <v>0.79088990106426516</v>
      </c>
      <c r="D35" s="2">
        <v>1.1034963834662681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Output!V112</f>
        <v>6.7548331268562301E-2</v>
      </c>
      <c r="C39" s="2">
        <f>Output!V142</f>
        <v>6.7548331268562301E-2</v>
      </c>
      <c r="D39" s="2">
        <f>Output!V172</f>
        <v>6.7548331268562301E-2</v>
      </c>
      <c r="F39" s="2">
        <v>2024</v>
      </c>
      <c r="G39" s="2">
        <f>((G6*B39+L6*R39)*1000000)/10^9</f>
        <v>1.2116175255776998E-3</v>
      </c>
      <c r="H39" s="2">
        <f>((G6*C39+L6*S39)*1000000)/10^9</f>
        <v>1.2116175255776998E-3</v>
      </c>
      <c r="I39" s="2">
        <f>((G6*D39+L6*T39)*1000000)/10^9</f>
        <v>1.2116175255776998E-3</v>
      </c>
      <c r="J39" s="2">
        <f>((H6*B39+M6*R39)*1000000)/10^9</f>
        <v>2.4286900081590913E-3</v>
      </c>
      <c r="K39" s="2">
        <f>((H6*C39+M6*S39)*1000000)/10^9</f>
        <v>2.4286900081590913E-3</v>
      </c>
      <c r="L39" s="2">
        <f>((H6*D39+M6*T39)*1000000)/10^9</f>
        <v>2.4286900081590913E-3</v>
      </c>
      <c r="M39" s="2">
        <f>((I6*B39+N6*R39)*1000000)/10^9</f>
        <v>3.6457624907404867E-3</v>
      </c>
      <c r="N39" s="2">
        <f>((I6*C39+N6*S39)*1000000)/10^9</f>
        <v>3.6457624907404867E-3</v>
      </c>
      <c r="O39" s="2">
        <f>((I6*D39+N6*T39)*1000000)/10^9</f>
        <v>3.6457624907404867E-3</v>
      </c>
      <c r="Q39" s="2">
        <v>2024</v>
      </c>
      <c r="R39" s="2">
        <f>Output!V232</f>
        <v>6.8485828174122243E-2</v>
      </c>
      <c r="S39" s="2">
        <f>Output!V262</f>
        <v>6.8485828174122243E-2</v>
      </c>
      <c r="T39" s="2">
        <f>Output!V292</f>
        <v>6.8485828174122243E-2</v>
      </c>
      <c r="Z39" s="2">
        <v>2024</v>
      </c>
      <c r="AA39" s="2">
        <f>0.181/10^3*AA6</f>
        <v>4.3043024000016371E-3</v>
      </c>
      <c r="AB39" s="2">
        <f t="shared" ref="AB39:AC39" si="6">0.181/10^3*AB6</f>
        <v>8.6279836749596165E-3</v>
      </c>
      <c r="AC39" s="2">
        <f t="shared" si="6"/>
        <v>1.2951664949917448E-2</v>
      </c>
    </row>
    <row r="40" spans="1:29" x14ac:dyDescent="0.25">
      <c r="A40" s="2">
        <v>2025</v>
      </c>
      <c r="B40" s="2">
        <f>Output!V113</f>
        <v>6.538055508113938E-2</v>
      </c>
      <c r="C40" s="2">
        <f>Output!V143</f>
        <v>6.3380342617531379E-2</v>
      </c>
      <c r="D40" s="2">
        <f>Output!V173</f>
        <v>6.2170056389886715E-2</v>
      </c>
      <c r="F40" s="2">
        <v>2025</v>
      </c>
      <c r="G40" s="2">
        <f>G39+((G7-G6)*B40+(L7-L6)*R40)*1000000/10^9</f>
        <v>2.3871134066561122E-3</v>
      </c>
      <c r="H40" s="2">
        <f>H39+((G7-G6)*C40+(L7-L6)*S40)*1000000/10^9</f>
        <v>2.3540488647993997E-3</v>
      </c>
      <c r="I40" s="2">
        <f>I39+((G7-G6)*D40+(L7-L6)*T40)*1000000/10^9</f>
        <v>2.3340422103261165E-3</v>
      </c>
      <c r="J40" s="2">
        <f>J39+((H7-H6)*B40+(M7-M6)*R40)*1000000/10^9</f>
        <v>5.014426459373101E-3</v>
      </c>
      <c r="K40" s="2">
        <f>K39+((H7-H6)*C40+(M7-M6)*S40)*1000000/10^9</f>
        <v>4.9416944383615449E-3</v>
      </c>
      <c r="L40" s="2">
        <f>L39+((H7-H6)*D40+(M7-M6)*T40)*1000000/10^9</f>
        <v>4.8976858318056865E-3</v>
      </c>
      <c r="M40" s="2">
        <f>M39+((I7-I6)*B40+(N7-N6)*R40)*1000000/10^9</f>
        <v>7.6417395120901028E-3</v>
      </c>
      <c r="N40" s="2">
        <f>N39+((I7-I6)*C40+(N7-N6)*S40)*1000000/10^9</f>
        <v>7.5293400119237032E-3</v>
      </c>
      <c r="O40" s="2">
        <f>O39+((I7-I6)*D40+(N7-N6)*T40)*1000000/10^9</f>
        <v>7.4613294532852687E-3</v>
      </c>
      <c r="Q40" s="2">
        <v>2025</v>
      </c>
      <c r="R40" s="2">
        <f>Output!V233</f>
        <v>6.6476092874362167E-2</v>
      </c>
      <c r="S40" s="2">
        <f>Output!V263</f>
        <v>6.4639755186058398E-2</v>
      </c>
      <c r="T40" s="2">
        <f>Output!V293</f>
        <v>6.3528626116574477E-2</v>
      </c>
      <c r="Z40" s="2">
        <v>2025</v>
      </c>
      <c r="AA40" s="2">
        <f t="shared" ref="AA40:AC55" si="7">0.181/10^3*AA7</f>
        <v>8.60860480000342E-3</v>
      </c>
      <c r="AB40" s="2">
        <f t="shared" si="7"/>
        <v>1.8096150932612409E-2</v>
      </c>
      <c r="AC40" s="2">
        <f t="shared" si="7"/>
        <v>2.7583697065221402E-2</v>
      </c>
    </row>
    <row r="41" spans="1:29" x14ac:dyDescent="0.25">
      <c r="A41" s="2">
        <v>2026</v>
      </c>
      <c r="B41" s="2">
        <f>Output!V114</f>
        <v>6.342139890944333E-2</v>
      </c>
      <c r="C41" s="2">
        <f>Output!V144</f>
        <v>6.0921138298022863E-2</v>
      </c>
      <c r="D41" s="2">
        <f>Output!V174</f>
        <v>5.9408295417735638E-2</v>
      </c>
      <c r="F41" s="2">
        <v>2026</v>
      </c>
      <c r="G41" s="2">
        <f t="shared" ref="G41:G65" si="8">G40+((G8-G7)*B41+(L8-L7)*R41)*1000000/10^9</f>
        <v>3.5299371076044726E-3</v>
      </c>
      <c r="H41" s="2">
        <f t="shared" ref="H41:H65" si="9">H40+((G8-G7)*C41+(L8-L7)*S41)*1000000/10^9</f>
        <v>3.4555419705519473E-3</v>
      </c>
      <c r="I41" s="2">
        <f t="shared" ref="I41:I65" si="10">I40+((G8-G7)*D41+(L8-L7)*T41)*1000000/10^9</f>
        <v>3.4105272443622934E-3</v>
      </c>
      <c r="J41" s="2">
        <f t="shared" ref="J41:J65" si="11">J40+((H8-H7)*B41+(M8-M7)*R41)*1000000/10^9</f>
        <v>7.7803108868231951E-3</v>
      </c>
      <c r="K41" s="2">
        <f t="shared" ref="K41:K65" si="12">K40+((H8-H7)*C41+(M8-M7)*S41)*1000000/10^9</f>
        <v>7.6075497453668324E-3</v>
      </c>
      <c r="L41" s="2">
        <f t="shared" ref="L41:L65" si="13">L40+((H8-H7)*D41+(M8-M7)*T41)*1000000/10^9</f>
        <v>7.5030161111418209E-3</v>
      </c>
      <c r="M41" s="2">
        <f t="shared" ref="M41:M65" si="14">M40+((I8-I7)*B41+(N8-N7)*R41)*1000000/10^9</f>
        <v>1.2030684666041928E-2</v>
      </c>
      <c r="N41" s="2">
        <f t="shared" ref="N41:N65" si="15">N40+((I8-I7)*C41+(N8-N7)*S41)*1000000/10^9</f>
        <v>1.1759557520181728E-2</v>
      </c>
      <c r="O41" s="2">
        <f t="shared" ref="O41:O65" si="16">O40+((I8-I7)*D41+(N8-N7)*T41)*1000000/10^9</f>
        <v>1.1595504977921358E-2</v>
      </c>
      <c r="Q41" s="2">
        <v>2026</v>
      </c>
      <c r="R41" s="2">
        <f>Output!V234</f>
        <v>6.4657944758547373E-2</v>
      </c>
      <c r="S41" s="2">
        <f>Output!V264</f>
        <v>6.236252720922815E-2</v>
      </c>
      <c r="T41" s="2">
        <f>Output!V294</f>
        <v>6.0973629555554736E-2</v>
      </c>
      <c r="Z41" s="2">
        <v>2026</v>
      </c>
      <c r="AA41" s="2">
        <f t="shared" si="7"/>
        <v>1.2912907200005057E-2</v>
      </c>
      <c r="AB41" s="2">
        <f t="shared" si="7"/>
        <v>2.8513508368690547E-2</v>
      </c>
      <c r="AC41" s="2">
        <f t="shared" si="7"/>
        <v>4.4114109537375969E-2</v>
      </c>
    </row>
    <row r="42" spans="1:29" x14ac:dyDescent="0.25">
      <c r="A42" s="2">
        <v>2027</v>
      </c>
      <c r="B42" s="2">
        <f>Output!V115</f>
        <v>6.1646439625323242E-2</v>
      </c>
      <c r="C42" s="2">
        <f>Output!V145</f>
        <v>5.8646130866090308E-2</v>
      </c>
      <c r="D42" s="2">
        <f>Output!V175</f>
        <v>5.6830711460802381E-2</v>
      </c>
      <c r="F42" s="2">
        <v>2027</v>
      </c>
      <c r="G42" s="2">
        <f t="shared" si="8"/>
        <v>4.6431343632832535E-3</v>
      </c>
      <c r="H42" s="2">
        <f t="shared" si="9"/>
        <v>4.5191425776958151E-3</v>
      </c>
      <c r="I42" s="2">
        <f t="shared" si="10"/>
        <v>4.4441180340463919E-3</v>
      </c>
      <c r="J42" s="2">
        <f t="shared" si="11"/>
        <v>1.0751825860774913E-2</v>
      </c>
      <c r="K42" s="2">
        <f t="shared" si="12"/>
        <v>1.0446673821813642E-2</v>
      </c>
      <c r="L42" s="2">
        <f t="shared" si="13"/>
        <v>1.026203343068427E-2</v>
      </c>
      <c r="M42" s="2">
        <f t="shared" si="14"/>
        <v>1.6860517358266582E-2</v>
      </c>
      <c r="N42" s="2">
        <f t="shared" si="15"/>
        <v>1.6374205065931478E-2</v>
      </c>
      <c r="O42" s="2">
        <f t="shared" si="16"/>
        <v>1.6079948827322155E-2</v>
      </c>
      <c r="Q42" s="2">
        <v>2027</v>
      </c>
      <c r="R42" s="2">
        <f>Output!V235</f>
        <v>6.3008961474415912E-2</v>
      </c>
      <c r="S42" s="2">
        <f>Output!V265</f>
        <v>6.0254464064081248E-2</v>
      </c>
      <c r="T42" s="2">
        <f>Output!V295</f>
        <v>5.8587779581976356E-2</v>
      </c>
      <c r="Z42" s="2">
        <v>2027</v>
      </c>
      <c r="AA42" s="2">
        <f t="shared" si="7"/>
        <v>1.721720960000684E-2</v>
      </c>
      <c r="AB42" s="2">
        <f t="shared" si="7"/>
        <v>4.0003205247454758E-2</v>
      </c>
      <c r="AC42" s="2">
        <f t="shared" si="7"/>
        <v>6.2789200894902739E-2</v>
      </c>
    </row>
    <row r="43" spans="1:29" x14ac:dyDescent="0.25">
      <c r="A43" s="2">
        <v>2028</v>
      </c>
      <c r="B43" s="2">
        <f>Output!V116</f>
        <v>6.0034075975483707E-2</v>
      </c>
      <c r="C43" s="2">
        <f>Output!V146</f>
        <v>5.65337190684383E-2</v>
      </c>
      <c r="D43" s="2">
        <f>Output!V176</f>
        <v>5.4415723138149678E-2</v>
      </c>
      <c r="F43" s="2">
        <v>2028</v>
      </c>
      <c r="G43" s="2">
        <f t="shared" si="8"/>
        <v>5.7293938261123905E-3</v>
      </c>
      <c r="H43" s="2">
        <f t="shared" si="9"/>
        <v>5.5475393386509395E-3</v>
      </c>
      <c r="I43" s="2">
        <f t="shared" si="10"/>
        <v>5.4375032317983485E-3</v>
      </c>
      <c r="J43" s="2">
        <f t="shared" si="11"/>
        <v>1.395716725453233E-2</v>
      </c>
      <c r="K43" s="2">
        <f t="shared" si="12"/>
        <v>1.3481273583559526E-2</v>
      </c>
      <c r="L43" s="2">
        <f t="shared" si="13"/>
        <v>1.3193320847050917E-2</v>
      </c>
      <c r="M43" s="2">
        <f t="shared" si="14"/>
        <v>2.2184940682952278E-2</v>
      </c>
      <c r="N43" s="2">
        <f t="shared" si="15"/>
        <v>2.1415007828468117E-2</v>
      </c>
      <c r="O43" s="2">
        <f t="shared" si="16"/>
        <v>2.094913846230349E-2</v>
      </c>
      <c r="Q43" s="2">
        <v>2028</v>
      </c>
      <c r="R43" s="2">
        <f>Output!V236</f>
        <v>6.150931135370092E-2</v>
      </c>
      <c r="S43" s="2">
        <f>Output!V266</f>
        <v>5.8295734082350802E-2</v>
      </c>
      <c r="T43" s="2">
        <f>Output!V296</f>
        <v>5.6351262771814438E-2</v>
      </c>
      <c r="Z43" s="2">
        <v>2028</v>
      </c>
      <c r="AA43" s="2">
        <f t="shared" si="7"/>
        <v>2.1521512000008479E-2</v>
      </c>
      <c r="AB43" s="2">
        <f t="shared" si="7"/>
        <v>5.2704368391333377E-2</v>
      </c>
      <c r="AC43" s="2">
        <f t="shared" si="7"/>
        <v>8.3887224782658268E-2</v>
      </c>
    </row>
    <row r="44" spans="1:29" x14ac:dyDescent="0.25">
      <c r="A44" s="2">
        <v>2029</v>
      </c>
      <c r="B44" s="2">
        <f>Output!V117</f>
        <v>5.8565309985545329E-2</v>
      </c>
      <c r="C44" s="2">
        <f>Output!V147</f>
        <v>5.4564885058329321E-2</v>
      </c>
      <c r="D44" s="2">
        <f>Output!V177</f>
        <v>5.2144332475398132E-2</v>
      </c>
      <c r="F44" s="2">
        <v>2029</v>
      </c>
      <c r="G44" s="2">
        <f t="shared" si="8"/>
        <v>6.7910900995761421E-3</v>
      </c>
      <c r="H44" s="2">
        <f t="shared" si="9"/>
        <v>6.5431065284012662E-3</v>
      </c>
      <c r="I44" s="2">
        <f t="shared" si="10"/>
        <v>6.3930574411024199E-3</v>
      </c>
      <c r="J44" s="2">
        <f t="shared" si="11"/>
        <v>1.7427616120906746E-2</v>
      </c>
      <c r="K44" s="2">
        <f t="shared" si="12"/>
        <v>1.6735561190500577E-2</v>
      </c>
      <c r="L44" s="2">
        <f t="shared" si="13"/>
        <v>1.6316814924711761E-2</v>
      </c>
      <c r="M44" s="2">
        <f t="shared" si="14"/>
        <v>2.8064142142237354E-2</v>
      </c>
      <c r="N44" s="2">
        <f t="shared" si="15"/>
        <v>2.6928015852599886E-2</v>
      </c>
      <c r="O44" s="2">
        <f t="shared" si="16"/>
        <v>2.6240572408321103E-2</v>
      </c>
      <c r="Q44" s="2">
        <v>2029</v>
      </c>
      <c r="R44" s="2">
        <f>Output!V237</f>
        <v>6.0141552721385057E-2</v>
      </c>
      <c r="S44" s="2">
        <f>Output!V267</f>
        <v>5.6468877344777506E-2</v>
      </c>
      <c r="T44" s="2">
        <f>Output!V297</f>
        <v>5.4246637450051649E-2</v>
      </c>
      <c r="Z44" s="2">
        <v>2029</v>
      </c>
      <c r="AA44" s="2">
        <f t="shared" si="7"/>
        <v>2.5825814400010187E-2</v>
      </c>
      <c r="AB44" s="2">
        <f t="shared" si="7"/>
        <v>6.6774175131715241E-2</v>
      </c>
      <c r="AC44" s="2">
        <f t="shared" si="7"/>
        <v>0.10772253586342022</v>
      </c>
    </row>
    <row r="45" spans="1:29" x14ac:dyDescent="0.25">
      <c r="A45" s="2">
        <v>2030</v>
      </c>
      <c r="B45" s="2">
        <f>Output!V118</f>
        <v>5.7221421894142636E-2</v>
      </c>
      <c r="C45" s="2">
        <f>Output!V148</f>
        <v>5.2720968691472303E-2</v>
      </c>
      <c r="D45" s="2">
        <f>Output!V178</f>
        <v>4.9997819711182272E-2</v>
      </c>
      <c r="F45" s="2">
        <v>2030</v>
      </c>
      <c r="G45" s="2">
        <f t="shared" si="8"/>
        <v>7.8302883372873607E-3</v>
      </c>
      <c r="H45" s="2">
        <f t="shared" si="9"/>
        <v>7.5079099575602708E-3</v>
      </c>
      <c r="I45" s="2">
        <f t="shared" si="10"/>
        <v>7.3128458155714594E-3</v>
      </c>
      <c r="J45" s="2">
        <f t="shared" si="11"/>
        <v>2.1197829975441736E-2</v>
      </c>
      <c r="K45" s="2">
        <f t="shared" si="12"/>
        <v>2.0235870490032868E-2</v>
      </c>
      <c r="L45" s="2">
        <f t="shared" si="13"/>
        <v>1.9653809491120035E-2</v>
      </c>
      <c r="M45" s="2">
        <f t="shared" si="14"/>
        <v>3.456537161359613E-2</v>
      </c>
      <c r="N45" s="2">
        <f t="shared" si="15"/>
        <v>3.2963831022505476E-2</v>
      </c>
      <c r="O45" s="2">
        <f t="shared" si="16"/>
        <v>3.1994773166668621E-2</v>
      </c>
      <c r="Q45" s="2">
        <v>2030</v>
      </c>
      <c r="R45" s="2">
        <f>Output!V238</f>
        <v>5.8888499325922432E-2</v>
      </c>
      <c r="S45" s="2">
        <f>Output!V268</f>
        <v>5.4756762332541419E-2</v>
      </c>
      <c r="T45" s="2">
        <f>Output!V298</f>
        <v>5.2256717365142105E-2</v>
      </c>
      <c r="Z45" s="2">
        <v>2030</v>
      </c>
      <c r="AA45" s="2">
        <f t="shared" si="7"/>
        <v>3.0130116800011899E-2</v>
      </c>
      <c r="AB45" s="2">
        <f t="shared" si="7"/>
        <v>8.2390195207284508E-2</v>
      </c>
      <c r="AC45" s="2">
        <f t="shared" si="7"/>
        <v>0.13465027361455725</v>
      </c>
    </row>
    <row r="46" spans="1:29" x14ac:dyDescent="0.25">
      <c r="A46" s="2">
        <v>2031</v>
      </c>
      <c r="B46" s="2">
        <f>Output!V119</f>
        <v>5.6651939726997946E-2</v>
      </c>
      <c r="C46" s="2">
        <f>Output!V149</f>
        <v>5.203886987076272E-2</v>
      </c>
      <c r="D46" s="2">
        <f>Output!V179</f>
        <v>4.9216716802231962E-2</v>
      </c>
      <c r="F46" s="2">
        <v>2031</v>
      </c>
      <c r="G46" s="2">
        <f t="shared" si="8"/>
        <v>8.8599980030761635E-3</v>
      </c>
      <c r="H46" s="2">
        <f t="shared" si="9"/>
        <v>8.4613632035314031E-3</v>
      </c>
      <c r="I46" s="2">
        <f t="shared" si="10"/>
        <v>8.2196474183005713E-3</v>
      </c>
      <c r="J46" s="2">
        <f t="shared" si="11"/>
        <v>2.3087706917782912E-2</v>
      </c>
      <c r="K46" s="2">
        <f t="shared" si="12"/>
        <v>2.1985790263565199E-2</v>
      </c>
      <c r="L46" s="2">
        <f t="shared" si="13"/>
        <v>2.1318107202614244E-2</v>
      </c>
      <c r="M46" s="2">
        <f t="shared" si="14"/>
        <v>3.7315415832489665E-2</v>
      </c>
      <c r="N46" s="2">
        <f t="shared" si="15"/>
        <v>3.5510217323598985E-2</v>
      </c>
      <c r="O46" s="2">
        <f t="shared" si="16"/>
        <v>3.441656698692791E-2</v>
      </c>
      <c r="Q46" s="2">
        <v>2031</v>
      </c>
      <c r="R46" s="2">
        <f>Output!V239</f>
        <v>5.8360583179404096E-2</v>
      </c>
      <c r="S46" s="2">
        <f>Output!V269</f>
        <v>5.4125456066706032E-2</v>
      </c>
      <c r="T46" s="2">
        <f>Output!V299</f>
        <v>5.1534518285747975E-2</v>
      </c>
      <c r="Z46" s="2">
        <v>2031</v>
      </c>
      <c r="AA46" s="2">
        <f t="shared" si="7"/>
        <v>3.4434419200013611E-2</v>
      </c>
      <c r="AB46" s="2">
        <f t="shared" si="7"/>
        <v>9.0290093721294845E-2</v>
      </c>
      <c r="AC46" s="2">
        <f t="shared" si="7"/>
        <v>0.14614576824257597</v>
      </c>
    </row>
    <row r="47" spans="1:29" x14ac:dyDescent="0.25">
      <c r="A47" s="2">
        <v>2032</v>
      </c>
      <c r="B47" s="2">
        <f>Output!V120</f>
        <v>5.6091300759224416E-2</v>
      </c>
      <c r="C47" s="2">
        <f>Output!V150</f>
        <v>5.1365614249424305E-2</v>
      </c>
      <c r="D47" s="2">
        <f>Output!V180</f>
        <v>4.8444457092652805E-2</v>
      </c>
      <c r="F47" s="2">
        <v>2032</v>
      </c>
      <c r="G47" s="2">
        <f t="shared" si="8"/>
        <v>9.8803653394608192E-3</v>
      </c>
      <c r="H47" s="2">
        <f t="shared" si="9"/>
        <v>9.4036125088329328E-3</v>
      </c>
      <c r="I47" s="2">
        <f t="shared" si="10"/>
        <v>9.1136084918080219E-3</v>
      </c>
      <c r="J47" s="2">
        <f t="shared" si="11"/>
        <v>2.5027237777754684E-2</v>
      </c>
      <c r="K47" s="2">
        <f t="shared" si="12"/>
        <v>2.3776833097114258E-2</v>
      </c>
      <c r="L47" s="2">
        <f t="shared" si="13"/>
        <v>2.3017362978308309E-2</v>
      </c>
      <c r="M47" s="2">
        <f t="shared" si="14"/>
        <v>4.0174110216048581E-2</v>
      </c>
      <c r="N47" s="2">
        <f t="shared" si="15"/>
        <v>3.8150053685395598E-2</v>
      </c>
      <c r="O47" s="2">
        <f t="shared" si="16"/>
        <v>3.6921117464808612E-2</v>
      </c>
      <c r="Q47" s="2">
        <v>2032</v>
      </c>
      <c r="R47" s="2">
        <f>Output!V240</f>
        <v>5.7840789799342367E-2</v>
      </c>
      <c r="S47" s="2">
        <f>Output!V270</f>
        <v>5.3502272567327286E-2</v>
      </c>
      <c r="T47" s="2">
        <f>Output!V300</f>
        <v>5.0820441972810472E-2</v>
      </c>
      <c r="Z47" s="2">
        <v>2032</v>
      </c>
      <c r="AA47" s="2">
        <f t="shared" si="7"/>
        <v>3.873872160001525E-2</v>
      </c>
      <c r="AB47" s="2">
        <f t="shared" si="7"/>
        <v>9.8471781862188731E-2</v>
      </c>
      <c r="AC47" s="2">
        <f t="shared" si="7"/>
        <v>0.1582048421243622</v>
      </c>
    </row>
    <row r="48" spans="1:29" x14ac:dyDescent="0.25">
      <c r="A48" s="2">
        <v>2033</v>
      </c>
      <c r="B48" s="2">
        <f>Output!V121</f>
        <v>5.5539683842045287E-2</v>
      </c>
      <c r="C48" s="2">
        <f>Output!V151</f>
        <v>5.0701400551038431E-2</v>
      </c>
      <c r="D48" s="2">
        <f>Output!V181</f>
        <v>4.768121943366805E-2</v>
      </c>
      <c r="F48" s="2">
        <v>2033</v>
      </c>
      <c r="G48" s="2">
        <f t="shared" si="8"/>
        <v>1.0891539545402434E-2</v>
      </c>
      <c r="H48" s="2">
        <f t="shared" si="9"/>
        <v>1.0334807400926276E-2</v>
      </c>
      <c r="I48" s="2">
        <f t="shared" si="10"/>
        <v>9.9948782350549187E-3</v>
      </c>
      <c r="J48" s="2">
        <f t="shared" si="11"/>
        <v>2.7018738149464656E-2</v>
      </c>
      <c r="K48" s="2">
        <f t="shared" si="12"/>
        <v>2.5610814781814588E-2</v>
      </c>
      <c r="L48" s="2">
        <f t="shared" si="13"/>
        <v>2.4753017439172083E-2</v>
      </c>
      <c r="M48" s="2">
        <f t="shared" si="14"/>
        <v>4.3145936753526917E-2</v>
      </c>
      <c r="N48" s="2">
        <f t="shared" si="15"/>
        <v>4.0886822162702917E-2</v>
      </c>
      <c r="O48" s="2">
        <f t="shared" si="16"/>
        <v>3.9511156643289268E-2</v>
      </c>
      <c r="Q48" s="2">
        <v>2033</v>
      </c>
      <c r="R48" s="2">
        <f>Output!V241</f>
        <v>5.7329283379831446E-2</v>
      </c>
      <c r="S48" s="2">
        <f>Output!V271</f>
        <v>5.2887394272741313E-2</v>
      </c>
      <c r="T48" s="2">
        <f>Output!V301</f>
        <v>5.011465262042375E-2</v>
      </c>
      <c r="Z48" s="2">
        <v>2033</v>
      </c>
      <c r="AA48" s="2">
        <f t="shared" si="7"/>
        <v>4.3043024000016958E-2</v>
      </c>
      <c r="AB48" s="2">
        <f t="shared" si="7"/>
        <v>0.10694907467601522</v>
      </c>
      <c r="AC48" s="2">
        <f t="shared" si="7"/>
        <v>0.17085512535201347</v>
      </c>
    </row>
    <row r="49" spans="1:29" x14ac:dyDescent="0.25">
      <c r="A49" s="2">
        <v>2034</v>
      </c>
      <c r="B49" s="2">
        <f>Output!V122</f>
        <v>5.4996751145372218E-2</v>
      </c>
      <c r="C49" s="2">
        <f>Output!V152</f>
        <v>5.004587107315861E-2</v>
      </c>
      <c r="D49" s="2">
        <f>Output!V182</f>
        <v>4.6926665995189354E-2</v>
      </c>
      <c r="F49" s="2">
        <v>2034</v>
      </c>
      <c r="G49" s="2">
        <f t="shared" si="8"/>
        <v>1.1893664235308868E-2</v>
      </c>
      <c r="H49" s="2">
        <f t="shared" si="9"/>
        <v>1.1255091494219292E-2</v>
      </c>
      <c r="I49" s="2">
        <f t="shared" si="10"/>
        <v>1.0863600262449121E-2</v>
      </c>
      <c r="J49" s="2">
        <f t="shared" si="11"/>
        <v>2.90646121357096E-2</v>
      </c>
      <c r="K49" s="2">
        <f t="shared" si="12"/>
        <v>2.7489608214794462E-2</v>
      </c>
      <c r="L49" s="2">
        <f t="shared" si="13"/>
        <v>2.6526545040103371E-2</v>
      </c>
      <c r="M49" s="2">
        <f t="shared" si="14"/>
        <v>4.6235560036110353E-2</v>
      </c>
      <c r="N49" s="2">
        <f t="shared" si="15"/>
        <v>4.3724124935369625E-2</v>
      </c>
      <c r="O49" s="2">
        <f t="shared" si="16"/>
        <v>4.2189489817757622E-2</v>
      </c>
      <c r="Q49" s="2">
        <v>2034</v>
      </c>
      <c r="R49" s="2">
        <f>Output!V242</f>
        <v>5.6825753765490671E-2</v>
      </c>
      <c r="S49" s="2">
        <f>Output!V272</f>
        <v>5.2280492783325472E-2</v>
      </c>
      <c r="T49" s="2">
        <f>Output!V302</f>
        <v>4.941684007320718E-2</v>
      </c>
      <c r="Z49" s="2">
        <v>2034</v>
      </c>
      <c r="AA49" s="2">
        <f t="shared" si="7"/>
        <v>4.7347326400018666E-2</v>
      </c>
      <c r="AB49" s="2">
        <f t="shared" si="7"/>
        <v>0.11573646450663337</v>
      </c>
      <c r="AC49" s="2">
        <f t="shared" si="7"/>
        <v>0.18412560261324798</v>
      </c>
    </row>
    <row r="50" spans="1:29" x14ac:dyDescent="0.25">
      <c r="A50" s="2">
        <v>2035</v>
      </c>
      <c r="B50" s="2">
        <f>Output!V123</f>
        <v>5.4462204583833156E-2</v>
      </c>
      <c r="C50" s="2">
        <f>Output!V153</f>
        <v>4.9398707858054655E-2</v>
      </c>
      <c r="D50" s="2">
        <f>Output!V183</f>
        <v>4.6180498691844665E-2</v>
      </c>
      <c r="F50" s="2">
        <v>2035</v>
      </c>
      <c r="G50" s="2">
        <f t="shared" si="8"/>
        <v>1.2886878096035347E-2</v>
      </c>
      <c r="H50" s="2">
        <f t="shared" si="9"/>
        <v>1.2164603147066898E-2</v>
      </c>
      <c r="I50" s="2">
        <f t="shared" si="10"/>
        <v>1.1719913260845857E-2</v>
      </c>
      <c r="J50" s="2">
        <f t="shared" si="11"/>
        <v>3.1167356987679834E-2</v>
      </c>
      <c r="K50" s="2">
        <f t="shared" si="12"/>
        <v>2.9415146129089555E-2</v>
      </c>
      <c r="L50" s="2">
        <f t="shared" si="13"/>
        <v>2.8339455451700819E-2</v>
      </c>
      <c r="M50" s="2">
        <f t="shared" si="14"/>
        <v>4.9447835879324345E-2</v>
      </c>
      <c r="N50" s="2">
        <f t="shared" si="15"/>
        <v>4.6665689111112206E-2</v>
      </c>
      <c r="O50" s="2">
        <f t="shared" si="16"/>
        <v>4.495899764255578E-2</v>
      </c>
      <c r="Q50" s="2">
        <v>2035</v>
      </c>
      <c r="R50" s="2">
        <f>Output!V243</f>
        <v>5.6329927289423355E-2</v>
      </c>
      <c r="S50" s="2">
        <f>Output!V273</f>
        <v>5.1681276187941126E-2</v>
      </c>
      <c r="T50" s="2">
        <f>Output!V303</f>
        <v>4.8726730664264077E-2</v>
      </c>
      <c r="Z50" s="2">
        <v>2035</v>
      </c>
      <c r="AA50" s="2">
        <f t="shared" si="7"/>
        <v>5.1651628800020458E-2</v>
      </c>
      <c r="AB50" s="2">
        <f t="shared" si="7"/>
        <v>0.12484915420098225</v>
      </c>
      <c r="AC50" s="2">
        <f t="shared" si="7"/>
        <v>0.19804667960194416</v>
      </c>
    </row>
    <row r="51" spans="1:29" x14ac:dyDescent="0.25">
      <c r="A51" s="2">
        <v>2036</v>
      </c>
      <c r="B51" s="2">
        <f>Output!V124</f>
        <v>5.3935726199697887E-2</v>
      </c>
      <c r="C51" s="2">
        <f>Output!V154</f>
        <v>4.8759632692712641E-2</v>
      </c>
      <c r="D51" s="2">
        <f>Output!V184</f>
        <v>4.5442419438261911E-2</v>
      </c>
      <c r="F51" s="2">
        <v>2036</v>
      </c>
      <c r="G51" s="2">
        <f t="shared" si="8"/>
        <v>1.3871314558396129E-2</v>
      </c>
      <c r="H51" s="2">
        <f t="shared" si="9"/>
        <v>1.3063476118783661E-2</v>
      </c>
      <c r="I51" s="2">
        <f t="shared" si="10"/>
        <v>1.2563950989559694E-2</v>
      </c>
      <c r="J51" s="2">
        <f t="shared" si="11"/>
        <v>3.3329565903441341E-2</v>
      </c>
      <c r="K51" s="2">
        <f t="shared" si="12"/>
        <v>3.1389424031110967E-2</v>
      </c>
      <c r="L51" s="2">
        <f t="shared" si="13"/>
        <v>3.0193293634296819E-2</v>
      </c>
      <c r="M51" s="2">
        <f t="shared" si="14"/>
        <v>5.27878172484866E-2</v>
      </c>
      <c r="N51" s="2">
        <f t="shared" si="15"/>
        <v>4.9715371943438294E-2</v>
      </c>
      <c r="O51" s="2">
        <f t="shared" si="16"/>
        <v>4.7822636279033964E-2</v>
      </c>
      <c r="Q51" s="2">
        <v>2036</v>
      </c>
      <c r="R51" s="2">
        <f>Output!V244</f>
        <v>5.5841512041307557E-2</v>
      </c>
      <c r="S51" s="2">
        <f>Output!V274</f>
        <v>5.108948906475029E-2</v>
      </c>
      <c r="T51" s="2">
        <f>Output!V304</f>
        <v>4.8044050727514484E-2</v>
      </c>
      <c r="Z51" s="2">
        <v>2036</v>
      </c>
      <c r="AA51" s="2">
        <f t="shared" si="7"/>
        <v>5.595593120002209E-2</v>
      </c>
      <c r="AB51" s="2">
        <f t="shared" si="7"/>
        <v>0.13430309194227505</v>
      </c>
      <c r="AC51" s="2">
        <f t="shared" si="7"/>
        <v>0.21265025268452806</v>
      </c>
    </row>
    <row r="52" spans="1:29" x14ac:dyDescent="0.25">
      <c r="A52" s="2">
        <v>2037</v>
      </c>
      <c r="B52" s="2">
        <f>Output!V125</f>
        <v>5.3417037779952499E-2</v>
      </c>
      <c r="C52" s="2">
        <f>Output!V155</f>
        <v>4.8128327619402368E-2</v>
      </c>
      <c r="D52" s="2">
        <f>Output!V185</f>
        <v>4.4712110276710897E-2</v>
      </c>
      <c r="F52" s="2">
        <v>2037</v>
      </c>
      <c r="G52" s="2">
        <f t="shared" si="8"/>
        <v>1.4847102454141173E-2</v>
      </c>
      <c r="H52" s="2">
        <f t="shared" si="9"/>
        <v>1.3951838912619231E-2</v>
      </c>
      <c r="I52" s="2">
        <f t="shared" si="10"/>
        <v>1.3395841951840281E-2</v>
      </c>
      <c r="J52" s="2">
        <f t="shared" si="11"/>
        <v>3.5553933020208289E-2</v>
      </c>
      <c r="K52" s="2">
        <f t="shared" si="12"/>
        <v>3.3414500377091143E-2</v>
      </c>
      <c r="L52" s="2">
        <f t="shared" si="13"/>
        <v>3.2089639048399017E-2</v>
      </c>
      <c r="M52" s="2">
        <f t="shared" si="14"/>
        <v>5.6260763586275443E-2</v>
      </c>
      <c r="N52" s="2">
        <f t="shared" si="15"/>
        <v>5.2877161841563061E-2</v>
      </c>
      <c r="O52" s="2">
        <f t="shared" si="16"/>
        <v>5.0783436144957769E-2</v>
      </c>
      <c r="Q52" s="2">
        <v>2037</v>
      </c>
      <c r="R52" s="2">
        <f>Output!V245</f>
        <v>5.5360252597671883E-2</v>
      </c>
      <c r="S52" s="2">
        <f>Output!V275</f>
        <v>5.0504839501797572E-2</v>
      </c>
      <c r="T52" s="2">
        <f>Output!V305</f>
        <v>4.7368508351003008E-2</v>
      </c>
      <c r="Z52" s="2">
        <v>2037</v>
      </c>
      <c r="AA52" s="2">
        <f t="shared" si="7"/>
        <v>6.0260233600023798E-2</v>
      </c>
      <c r="AB52" s="2">
        <f t="shared" si="7"/>
        <v>0.14411500779092828</v>
      </c>
      <c r="AC52" s="2">
        <f t="shared" si="7"/>
        <v>0.22796978198183282</v>
      </c>
    </row>
    <row r="53" spans="1:29" x14ac:dyDescent="0.25">
      <c r="A53" s="2">
        <v>2038</v>
      </c>
      <c r="B53" s="2">
        <f>Output!V126</f>
        <v>5.2905841239224927E-2</v>
      </c>
      <c r="C53" s="2">
        <f>Output!V156</f>
        <v>4.7504534297468044E-2</v>
      </c>
      <c r="D53" s="2">
        <f>Output!V186</f>
        <v>4.3989292994177698E-2</v>
      </c>
      <c r="F53" s="2">
        <v>2038</v>
      </c>
      <c r="G53" s="2">
        <f t="shared" si="8"/>
        <v>1.5814365687467805E-2</v>
      </c>
      <c r="H53" s="2">
        <f t="shared" si="9"/>
        <v>1.4829815761271242E-2</v>
      </c>
      <c r="I53" s="2">
        <f t="shared" si="10"/>
        <v>1.421571005188494E-2</v>
      </c>
      <c r="J53" s="2">
        <f t="shared" si="11"/>
        <v>3.7843256428664394E-2</v>
      </c>
      <c r="K53" s="2">
        <f t="shared" si="12"/>
        <v>3.5492500328344154E-2</v>
      </c>
      <c r="L53" s="2">
        <f t="shared" si="13"/>
        <v>3.403010692581792E-2</v>
      </c>
      <c r="M53" s="2">
        <f t="shared" si="14"/>
        <v>5.9872147169861029E-2</v>
      </c>
      <c r="N53" s="2">
        <f t="shared" si="15"/>
        <v>5.6155184895417085E-2</v>
      </c>
      <c r="O53" s="2">
        <f t="shared" si="16"/>
        <v>5.384450379975092E-2</v>
      </c>
      <c r="Q53" s="2">
        <v>2038</v>
      </c>
      <c r="R53" s="2">
        <f>Output!V246</f>
        <v>5.4885875291619597E-2</v>
      </c>
      <c r="S53" s="2">
        <f>Output!V276</f>
        <v>4.9927090320670241E-2</v>
      </c>
      <c r="T53" s="2">
        <f>Output!V306</f>
        <v>4.6699848112074942E-2</v>
      </c>
      <c r="Z53" s="2">
        <v>2038</v>
      </c>
      <c r="AA53" s="2">
        <f t="shared" si="7"/>
        <v>6.4564536000025513E-2</v>
      </c>
      <c r="AB53" s="2">
        <f t="shared" si="7"/>
        <v>0.15430245201695122</v>
      </c>
      <c r="AC53" s="2">
        <f t="shared" si="7"/>
        <v>0.2440403680338771</v>
      </c>
    </row>
    <row r="54" spans="1:29" x14ac:dyDescent="0.25">
      <c r="A54" s="2">
        <v>2039</v>
      </c>
      <c r="B54" s="2">
        <f>Output!V127</f>
        <v>5.2401878236859385E-2</v>
      </c>
      <c r="C54" s="2">
        <f>Output!V157</f>
        <v>4.6887954641537617E-2</v>
      </c>
      <c r="D54" s="2">
        <f>Output!V187</f>
        <v>4.327370925000653E-2</v>
      </c>
      <c r="F54" s="2">
        <v>2039</v>
      </c>
      <c r="G54" s="2">
        <f t="shared" si="8"/>
        <v>1.6773223892021322E-2</v>
      </c>
      <c r="H54" s="2">
        <f t="shared" si="9"/>
        <v>1.569752596988468E-2</v>
      </c>
      <c r="I54" s="2">
        <f t="shared" si="10"/>
        <v>1.5023674923338972E-2</v>
      </c>
      <c r="J54" s="2">
        <f t="shared" si="11"/>
        <v>4.0200443550929943E-2</v>
      </c>
      <c r="K54" s="2">
        <f t="shared" si="12"/>
        <v>3.7625615860848109E-2</v>
      </c>
      <c r="L54" s="2">
        <f t="shared" si="13"/>
        <v>3.6016348876077096E-2</v>
      </c>
      <c r="M54" s="2">
        <f t="shared" si="14"/>
        <v>6.362766320983862E-2</v>
      </c>
      <c r="N54" s="2">
        <f t="shared" si="15"/>
        <v>5.9553705751811549E-2</v>
      </c>
      <c r="O54" s="2">
        <f t="shared" si="16"/>
        <v>5.7009022828815238E-2</v>
      </c>
      <c r="Q54" s="2">
        <v>2039</v>
      </c>
      <c r="R54" s="2">
        <f>Output!V247</f>
        <v>5.4418142944738027E-2</v>
      </c>
      <c r="S54" s="2">
        <f>Output!V277</f>
        <v>4.9355967854471633E-2</v>
      </c>
      <c r="T54" s="2">
        <f>Output!V307</f>
        <v>4.6037832832317577E-2</v>
      </c>
      <c r="Z54" s="2">
        <v>2039</v>
      </c>
      <c r="AA54" s="2">
        <f t="shared" si="7"/>
        <v>6.8868838400027152E-2</v>
      </c>
      <c r="AB54" s="2">
        <f t="shared" si="7"/>
        <v>0.16488383531162212</v>
      </c>
      <c r="AC54" s="2">
        <f t="shared" si="7"/>
        <v>0.26089883222321719</v>
      </c>
    </row>
    <row r="55" spans="1:29" x14ac:dyDescent="0.25">
      <c r="A55" s="2">
        <v>2040</v>
      </c>
      <c r="B55" s="2">
        <f>Output!V128</f>
        <v>5.1904234644381549E-2</v>
      </c>
      <c r="C55" s="2">
        <f>Output!V158</f>
        <v>4.6277714267853029E-2</v>
      </c>
      <c r="D55" s="2">
        <f>Output!V188</f>
        <v>4.2564444915723067E-2</v>
      </c>
      <c r="F55" s="2">
        <v>2040</v>
      </c>
      <c r="G55" s="2">
        <f t="shared" si="8"/>
        <v>1.7723781590396736E-2</v>
      </c>
      <c r="H55" s="2">
        <f t="shared" si="9"/>
        <v>1.6555074389554874E-2</v>
      </c>
      <c r="I55" s="2">
        <f t="shared" si="10"/>
        <v>1.5819841088797391E-2</v>
      </c>
      <c r="J55" s="2">
        <f t="shared" si="11"/>
        <v>4.2628487539302352E-2</v>
      </c>
      <c r="K55" s="2">
        <f t="shared" si="12"/>
        <v>3.9816082876871522E-2</v>
      </c>
      <c r="L55" s="2">
        <f t="shared" si="13"/>
        <v>3.8050024974951163E-2</v>
      </c>
      <c r="M55" s="2">
        <f t="shared" si="14"/>
        <v>6.7533193488208035E-2</v>
      </c>
      <c r="N55" s="2">
        <f t="shared" si="15"/>
        <v>6.3077091364188181E-2</v>
      </c>
      <c r="O55" s="2">
        <f t="shared" si="16"/>
        <v>6.0280208861104967E-2</v>
      </c>
      <c r="Q55" s="2">
        <v>2040</v>
      </c>
      <c r="R55" s="2">
        <f>Output!V248</f>
        <v>5.3956216319445728E-2</v>
      </c>
      <c r="S55" s="2">
        <f>Output!V278</f>
        <v>4.8790669354104282E-2</v>
      </c>
      <c r="T55" s="2">
        <f>Output!V308</f>
        <v>4.5381623274149484E-2</v>
      </c>
      <c r="Z55" s="2">
        <v>2040</v>
      </c>
      <c r="AA55" s="2">
        <f t="shared" si="7"/>
        <v>7.3173140800028791E-2</v>
      </c>
      <c r="AB55" s="2">
        <f t="shared" si="7"/>
        <v>0.17587847097058615</v>
      </c>
      <c r="AC55" s="2">
        <f t="shared" si="7"/>
        <v>0.27858380114114351</v>
      </c>
    </row>
    <row r="56" spans="1:29" x14ac:dyDescent="0.25">
      <c r="A56" s="2">
        <v>2041</v>
      </c>
      <c r="B56" s="2">
        <f>Output!V129</f>
        <v>5.1488167082057917E-2</v>
      </c>
      <c r="C56" s="2">
        <f>Output!V159</f>
        <v>4.5749049924322646E-2</v>
      </c>
      <c r="D56" s="2">
        <f>Output!V189</f>
        <v>4.1936756611593809E-2</v>
      </c>
      <c r="F56" s="2">
        <v>2041</v>
      </c>
      <c r="G56" s="2">
        <f t="shared" si="8"/>
        <v>1.8667387335808878E-2</v>
      </c>
      <c r="H56" s="2">
        <f t="shared" si="9"/>
        <v>1.7403809573496652E-2</v>
      </c>
      <c r="I56" s="2">
        <f t="shared" si="10"/>
        <v>1.6605557101475023E-2</v>
      </c>
      <c r="J56" s="2">
        <f t="shared" si="11"/>
        <v>4.4259044575979532E-2</v>
      </c>
      <c r="K56" s="2">
        <f t="shared" si="12"/>
        <v>4.1282702949057823E-2</v>
      </c>
      <c r="L56" s="2">
        <f t="shared" si="13"/>
        <v>3.9407747497869752E-2</v>
      </c>
      <c r="M56" s="2">
        <f t="shared" si="14"/>
        <v>6.9850701816150218E-2</v>
      </c>
      <c r="N56" s="2">
        <f t="shared" si="15"/>
        <v>6.5161596324618987E-2</v>
      </c>
      <c r="O56" s="2">
        <f t="shared" si="16"/>
        <v>6.2209937894264489E-2</v>
      </c>
      <c r="Q56" s="2">
        <v>2041</v>
      </c>
      <c r="R56" s="2">
        <f>Output!V249</f>
        <v>5.3569186356048237E-2</v>
      </c>
      <c r="S56" s="2">
        <f>Output!V279</f>
        <v>4.830026751563174E-2</v>
      </c>
      <c r="T56" s="2">
        <f>Output!V309</f>
        <v>4.4800310377876205E-2</v>
      </c>
      <c r="Z56" s="2">
        <v>2041</v>
      </c>
      <c r="AA56" s="2">
        <f t="shared" ref="AA56:AC65" si="17">0.181/10^3*AA23</f>
        <v>7.7477443200030569E-2</v>
      </c>
      <c r="AB56" s="2">
        <f t="shared" si="17"/>
        <v>0.18331633429479025</v>
      </c>
      <c r="AC56" s="2">
        <f t="shared" si="17"/>
        <v>0.2891552253895498</v>
      </c>
    </row>
    <row r="57" spans="1:29" x14ac:dyDescent="0.25">
      <c r="A57" s="2">
        <v>2042</v>
      </c>
      <c r="B57" s="2">
        <f>Output!V130</f>
        <v>5.1073947649041065E-2</v>
      </c>
      <c r="C57" s="2">
        <f>Output!V160</f>
        <v>4.5222213837740909E-2</v>
      </c>
      <c r="D57" s="2">
        <f>Output!V190</f>
        <v>4.1310916436771331E-2</v>
      </c>
      <c r="F57" s="2">
        <v>2042</v>
      </c>
      <c r="G57" s="2">
        <f t="shared" si="8"/>
        <v>1.9604071738186742E-2</v>
      </c>
      <c r="H57" s="2">
        <f t="shared" si="9"/>
        <v>1.8243761803138695E-2</v>
      </c>
      <c r="I57" s="2">
        <f t="shared" si="10"/>
        <v>1.7380853571300862E-2</v>
      </c>
      <c r="J57" s="2">
        <f t="shared" si="11"/>
        <v>4.5909775446650411E-2</v>
      </c>
      <c r="K57" s="2">
        <f t="shared" si="12"/>
        <v>4.2762961477799309E-2</v>
      </c>
      <c r="L57" s="2">
        <f t="shared" si="13"/>
        <v>4.07740623563373E-2</v>
      </c>
      <c r="M57" s="2">
        <f t="shared" si="14"/>
        <v>7.2215479155114129E-2</v>
      </c>
      <c r="N57" s="2">
        <f t="shared" si="15"/>
        <v>6.7282161152459941E-2</v>
      </c>
      <c r="O57" s="2">
        <f t="shared" si="16"/>
        <v>6.4167271141373758E-2</v>
      </c>
      <c r="Q57" s="2">
        <v>2042</v>
      </c>
      <c r="R57" s="2">
        <f>Output!V250</f>
        <v>5.3183857153259989E-2</v>
      </c>
      <c r="S57" s="2">
        <f>Output!V280</f>
        <v>4.7811548193526454E-2</v>
      </c>
      <c r="T57" s="2">
        <f>Output!V310</f>
        <v>4.4220698242212163E-2</v>
      </c>
      <c r="Z57" s="2">
        <v>2042</v>
      </c>
      <c r="AA57" s="2">
        <f t="shared" si="17"/>
        <v>8.1781745600032277E-2</v>
      </c>
      <c r="AB57" s="2">
        <f t="shared" si="17"/>
        <v>0.19090186132005957</v>
      </c>
      <c r="AC57" s="2">
        <f t="shared" si="17"/>
        <v>0.30002197704008693</v>
      </c>
    </row>
    <row r="58" spans="1:29" x14ac:dyDescent="0.25">
      <c r="A58" s="2">
        <v>2043</v>
      </c>
      <c r="B58" s="2">
        <f>Output!V131</f>
        <v>5.0661934047777468E-2</v>
      </c>
      <c r="C58" s="2">
        <f>Output!V161</f>
        <v>4.4697583582912426E-2</v>
      </c>
      <c r="D58" s="2">
        <f>Output!V191</f>
        <v>4.0687282093702107E-2</v>
      </c>
      <c r="F58" s="2">
        <v>2043</v>
      </c>
      <c r="G58" s="2">
        <f t="shared" si="8"/>
        <v>2.0533871320404965E-2</v>
      </c>
      <c r="H58" s="2">
        <f t="shared" si="9"/>
        <v>1.9074967601355641E-2</v>
      </c>
      <c r="I58" s="2">
        <f t="shared" si="10"/>
        <v>1.8145767021149551E-2</v>
      </c>
      <c r="J58" s="2">
        <f t="shared" si="11"/>
        <v>4.7581161989290827E-2</v>
      </c>
      <c r="K58" s="2">
        <f t="shared" si="12"/>
        <v>4.4257118080870815E-2</v>
      </c>
      <c r="L58" s="2">
        <f t="shared" si="13"/>
        <v>4.2149053344515325E-2</v>
      </c>
      <c r="M58" s="2">
        <f t="shared" si="14"/>
        <v>7.4628452658176747E-2</v>
      </c>
      <c r="N58" s="2">
        <f t="shared" si="15"/>
        <v>6.9439268560386014E-2</v>
      </c>
      <c r="O58" s="2">
        <f t="shared" si="16"/>
        <v>6.615233966788113E-2</v>
      </c>
      <c r="Q58" s="2">
        <v>2043</v>
      </c>
      <c r="R58" s="2">
        <f>Output!V251</f>
        <v>5.2800557103353019E-2</v>
      </c>
      <c r="S58" s="2">
        <f>Output!V281</f>
        <v>4.7324858024302446E-2</v>
      </c>
      <c r="T58" s="2">
        <f>Output!V311</f>
        <v>4.3643115259429398E-2</v>
      </c>
      <c r="Z58" s="2">
        <v>2043</v>
      </c>
      <c r="AA58" s="2">
        <f t="shared" si="17"/>
        <v>8.6086048000033985E-2</v>
      </c>
      <c r="AB58" s="2">
        <f t="shared" si="17"/>
        <v>0.19863917723673771</v>
      </c>
      <c r="AC58" s="2">
        <f t="shared" si="17"/>
        <v>0.31119230647344137</v>
      </c>
    </row>
    <row r="59" spans="1:29" x14ac:dyDescent="0.25">
      <c r="A59" s="2">
        <v>2044</v>
      </c>
      <c r="B59" s="2">
        <f>Output!V132</f>
        <v>5.0252066661192717E-2</v>
      </c>
      <c r="C59" s="2">
        <f>Output!V162</f>
        <v>4.4175119415120923E-2</v>
      </c>
      <c r="D59" s="2">
        <f>Output!V192</f>
        <v>4.0065793965311736E-2</v>
      </c>
      <c r="F59" s="2">
        <v>2044</v>
      </c>
      <c r="G59" s="2">
        <f t="shared" si="8"/>
        <v>2.1456821619789304E-2</v>
      </c>
      <c r="H59" s="2">
        <f t="shared" si="9"/>
        <v>1.9897462833973558E-2</v>
      </c>
      <c r="I59" s="2">
        <f t="shared" si="10"/>
        <v>1.8900332988346841E-2</v>
      </c>
      <c r="J59" s="2">
        <f t="shared" si="11"/>
        <v>4.9273693014443849E-2</v>
      </c>
      <c r="K59" s="2">
        <f t="shared" si="12"/>
        <v>4.5765431909009648E-2</v>
      </c>
      <c r="L59" s="2">
        <f t="shared" si="13"/>
        <v>4.3532796662934456E-2</v>
      </c>
      <c r="M59" s="2">
        <f t="shared" si="14"/>
        <v>7.709056440909845E-2</v>
      </c>
      <c r="N59" s="2">
        <f t="shared" si="15"/>
        <v>7.1633400984045761E-2</v>
      </c>
      <c r="O59" s="2">
        <f t="shared" si="16"/>
        <v>6.8165260337522085E-2</v>
      </c>
      <c r="Q59" s="2">
        <v>2044</v>
      </c>
      <c r="R59" s="2">
        <f>Output!V252</f>
        <v>5.2419231470334414E-2</v>
      </c>
      <c r="S59" s="2">
        <f>Output!V282</f>
        <v>4.684016051620879E-2</v>
      </c>
      <c r="T59" s="2">
        <f>Output!V312</f>
        <v>4.3067506693535013E-2</v>
      </c>
      <c r="Z59" s="2">
        <v>2044</v>
      </c>
      <c r="AA59" s="2">
        <f t="shared" si="17"/>
        <v>9.0390350400035624E-2</v>
      </c>
      <c r="AB59" s="2">
        <f t="shared" si="17"/>
        <v>0.20653252247808293</v>
      </c>
      <c r="AC59" s="2">
        <f t="shared" si="17"/>
        <v>0.32267469455613018</v>
      </c>
    </row>
    <row r="60" spans="1:29" x14ac:dyDescent="0.25">
      <c r="A60" s="2">
        <v>2045</v>
      </c>
      <c r="B60" s="2">
        <f>Output!V133</f>
        <v>4.9844345489286804E-2</v>
      </c>
      <c r="C60" s="2">
        <f>Output!V163</f>
        <v>4.3654781589650131E-2</v>
      </c>
      <c r="D60" s="2">
        <f>Output!V193</f>
        <v>3.9446452051600196E-2</v>
      </c>
      <c r="F60" s="2">
        <v>2045</v>
      </c>
      <c r="G60" s="2">
        <f t="shared" si="8"/>
        <v>2.2372958173629533E-2</v>
      </c>
      <c r="H60" s="2">
        <f t="shared" si="9"/>
        <v>2.0711282709781904E-2</v>
      </c>
      <c r="I60" s="2">
        <f t="shared" si="10"/>
        <v>1.9644587010182506E-2</v>
      </c>
      <c r="J60" s="2">
        <f t="shared" si="11"/>
        <v>5.0987866168055652E-2</v>
      </c>
      <c r="K60" s="2">
        <f t="shared" si="12"/>
        <v>4.7288161437854158E-2</v>
      </c>
      <c r="L60" s="2">
        <f t="shared" si="13"/>
        <v>4.4925362278126366E-2</v>
      </c>
      <c r="M60" s="2">
        <f t="shared" si="14"/>
        <v>7.9602774162481835E-2</v>
      </c>
      <c r="N60" s="2">
        <f t="shared" si="15"/>
        <v>7.3865040165926432E-2</v>
      </c>
      <c r="O60" s="2">
        <f t="shared" si="16"/>
        <v>7.0206137546070246E-2</v>
      </c>
      <c r="Q60" s="2">
        <v>2045</v>
      </c>
      <c r="R60" s="2">
        <f>Output!V253</f>
        <v>5.2039880251753989E-2</v>
      </c>
      <c r="S60" s="2">
        <f>Output!V283</f>
        <v>4.6357419178311342E-2</v>
      </c>
      <c r="T60" s="2">
        <f>Output!V313</f>
        <v>4.2493872542078794E-2</v>
      </c>
      <c r="Z60" s="2">
        <v>2045</v>
      </c>
      <c r="AA60" s="2">
        <f t="shared" si="17"/>
        <v>9.4694652800037332E-2</v>
      </c>
      <c r="AB60" s="2">
        <f t="shared" si="17"/>
        <v>0.2145862559397394</v>
      </c>
      <c r="AC60" s="2">
        <f t="shared" si="17"/>
        <v>0.33447785907944161</v>
      </c>
    </row>
    <row r="61" spans="1:29" x14ac:dyDescent="0.25">
      <c r="A61" s="2">
        <v>2046</v>
      </c>
      <c r="B61" s="2">
        <f>Output!V134</f>
        <v>4.9438671170269052E-2</v>
      </c>
      <c r="C61" s="2">
        <f>Output!V164</f>
        <v>4.3136510489425628E-2</v>
      </c>
      <c r="D61" s="2">
        <f>Output!V194</f>
        <v>3.8829156990776818E-2</v>
      </c>
      <c r="F61" s="2">
        <v>2046</v>
      </c>
      <c r="G61" s="2">
        <f t="shared" si="8"/>
        <v>2.3282314876665912E-2</v>
      </c>
      <c r="H61" s="2">
        <f t="shared" si="9"/>
        <v>2.1516461452021261E-2</v>
      </c>
      <c r="I61" s="2">
        <f t="shared" si="10"/>
        <v>2.037856298139681E-2</v>
      </c>
      <c r="J61" s="2">
        <f t="shared" si="11"/>
        <v>5.2724184958302091E-2</v>
      </c>
      <c r="K61" s="2">
        <f t="shared" si="12"/>
        <v>4.8825563620066098E-2</v>
      </c>
      <c r="L61" s="2">
        <f t="shared" si="13"/>
        <v>4.6326810429499141E-2</v>
      </c>
      <c r="M61" s="2">
        <f t="shared" si="14"/>
        <v>8.2166055039938318E-2</v>
      </c>
      <c r="N61" s="2">
        <f t="shared" si="15"/>
        <v>7.6134665788110942E-2</v>
      </c>
      <c r="O61" s="2">
        <f t="shared" si="16"/>
        <v>7.2275057877601481E-2</v>
      </c>
      <c r="Q61" s="2">
        <v>2046</v>
      </c>
      <c r="R61" s="2">
        <f>Output!V254</f>
        <v>5.1662412223134876E-2</v>
      </c>
      <c r="S61" s="2">
        <f>Output!V284</f>
        <v>4.5876579274617177E-2</v>
      </c>
      <c r="T61" s="2">
        <f>Output!V314</f>
        <v>4.1922121580583893E-2</v>
      </c>
      <c r="Z61" s="2">
        <v>2046</v>
      </c>
      <c r="AA61" s="2">
        <f t="shared" si="17"/>
        <v>9.899895520003904E-2</v>
      </c>
      <c r="AB61" s="2">
        <f t="shared" si="17"/>
        <v>0.22280485828914859</v>
      </c>
      <c r="AC61" s="2">
        <f t="shared" si="17"/>
        <v>0.34661076137825825</v>
      </c>
    </row>
    <row r="62" spans="1:29" x14ac:dyDescent="0.25">
      <c r="A62" s="2">
        <v>2047</v>
      </c>
      <c r="B62" s="2">
        <f>Output!V135</f>
        <v>4.9035043704139462E-2</v>
      </c>
      <c r="C62" s="2">
        <f>Output!V165</f>
        <v>4.2620286242089286E-2</v>
      </c>
      <c r="D62" s="2">
        <f>Output!V195</f>
        <v>3.8213908782841602E-2</v>
      </c>
      <c r="F62" s="2">
        <v>2047</v>
      </c>
      <c r="G62" s="2">
        <f t="shared" si="8"/>
        <v>2.4184925623578751E-2</v>
      </c>
      <c r="H62" s="2">
        <f t="shared" si="9"/>
        <v>2.2313032955371931E-2</v>
      </c>
      <c r="I62" s="2">
        <f t="shared" si="10"/>
        <v>2.1102294796670064E-2</v>
      </c>
      <c r="J62" s="2">
        <f t="shared" si="11"/>
        <v>5.4483161864007257E-2</v>
      </c>
      <c r="K62" s="2">
        <f t="shared" si="12"/>
        <v>5.0377894880167945E-2</v>
      </c>
      <c r="L62" s="2">
        <f t="shared" si="13"/>
        <v>4.7737194200514289E-2</v>
      </c>
      <c r="M62" s="2">
        <f t="shared" si="14"/>
        <v>8.4781398104435801E-2</v>
      </c>
      <c r="N62" s="2">
        <f t="shared" si="15"/>
        <v>7.8442756804963945E-2</v>
      </c>
      <c r="O62" s="2">
        <f t="shared" si="16"/>
        <v>7.4372093604358508E-2</v>
      </c>
      <c r="Q62" s="2">
        <v>2047</v>
      </c>
      <c r="R62" s="2">
        <f>Output!V255</f>
        <v>5.1286827380393425E-2</v>
      </c>
      <c r="S62" s="2">
        <f>Output!V285</f>
        <v>4.5397622556800667E-2</v>
      </c>
      <c r="T62" s="2">
        <f>Output!V315</f>
        <v>4.1352253804966647E-2</v>
      </c>
      <c r="Z62" s="2">
        <v>2047</v>
      </c>
      <c r="AA62" s="2">
        <f t="shared" si="17"/>
        <v>0.10330325760004083</v>
      </c>
      <c r="AB62" s="2">
        <f t="shared" si="17"/>
        <v>0.23119293536741253</v>
      </c>
      <c r="AC62" s="2">
        <f t="shared" si="17"/>
        <v>0.3590826131347844</v>
      </c>
    </row>
    <row r="63" spans="1:29" x14ac:dyDescent="0.25">
      <c r="A63" s="2">
        <v>2048</v>
      </c>
      <c r="B63" s="2">
        <f>Output!V136</f>
        <v>4.863338360146547E-2</v>
      </c>
      <c r="C63" s="2">
        <f>Output!V166</f>
        <v>4.2106029358208542E-2</v>
      </c>
      <c r="D63" s="2">
        <f>Output!V196</f>
        <v>3.7600647810720124E-2</v>
      </c>
      <c r="F63" s="2">
        <v>2048</v>
      </c>
      <c r="G63" s="2">
        <f t="shared" si="8"/>
        <v>2.5080822994999152E-2</v>
      </c>
      <c r="H63" s="2">
        <f t="shared" si="9"/>
        <v>2.3101029800465016E-2</v>
      </c>
      <c r="I63" s="2">
        <f t="shared" si="10"/>
        <v>2.1815815365133676E-2</v>
      </c>
      <c r="J63" s="2">
        <f t="shared" si="11"/>
        <v>5.626531587956677E-2</v>
      </c>
      <c r="K63" s="2">
        <f t="shared" si="12"/>
        <v>5.1945408957706059E-2</v>
      </c>
      <c r="L63" s="2">
        <f t="shared" si="13"/>
        <v>4.9156557161983493E-2</v>
      </c>
      <c r="M63" s="2">
        <f t="shared" si="14"/>
        <v>8.7449808764134454E-2</v>
      </c>
      <c r="N63" s="2">
        <f t="shared" si="15"/>
        <v>8.0789788114947109E-2</v>
      </c>
      <c r="O63" s="2">
        <f t="shared" si="16"/>
        <v>7.6497298958833324E-2</v>
      </c>
      <c r="Q63" s="2">
        <v>2048</v>
      </c>
      <c r="R63" s="2">
        <f>Output!V256</f>
        <v>5.0913052743294725E-2</v>
      </c>
      <c r="S63" s="2">
        <f>Output!V286</f>
        <v>4.4920476044626921E-2</v>
      </c>
      <c r="T63" s="2">
        <f>Output!V316</f>
        <v>4.0784214479234152E-2</v>
      </c>
      <c r="Z63" s="2">
        <v>2048</v>
      </c>
      <c r="AA63" s="2">
        <f t="shared" si="17"/>
        <v>0.10760756000004239</v>
      </c>
      <c r="AB63" s="2">
        <f t="shared" si="17"/>
        <v>0.23975522168619443</v>
      </c>
      <c r="AC63" s="2">
        <f t="shared" si="17"/>
        <v>0.37190288337234634</v>
      </c>
    </row>
    <row r="64" spans="1:29" x14ac:dyDescent="0.25">
      <c r="A64" s="2">
        <v>2049</v>
      </c>
      <c r="B64" s="2">
        <f>Output!V137</f>
        <v>4.8233690862247089E-2</v>
      </c>
      <c r="C64" s="2">
        <f>Output!V167</f>
        <v>4.1593719965425276E-2</v>
      </c>
      <c r="D64" s="2">
        <f>Output!V197</f>
        <v>3.6989314457337975E-2</v>
      </c>
      <c r="F64" s="2">
        <v>2049</v>
      </c>
      <c r="G64" s="2">
        <f t="shared" si="8"/>
        <v>2.597003957153424E-2</v>
      </c>
      <c r="H64" s="2">
        <f t="shared" si="9"/>
        <v>2.3880484239407331E-2</v>
      </c>
      <c r="I64" s="2">
        <f t="shared" si="10"/>
        <v>2.251915661039415E-2</v>
      </c>
      <c r="J64" s="2">
        <f t="shared" si="11"/>
        <v>5.8071175126530726E-2</v>
      </c>
      <c r="K64" s="2">
        <f t="shared" si="12"/>
        <v>5.352835853747645E-2</v>
      </c>
      <c r="L64" s="2">
        <f t="shared" si="13"/>
        <v>5.0584932796268182E-2</v>
      </c>
      <c r="M64" s="2">
        <f t="shared" si="14"/>
        <v>9.0172310681527298E-2</v>
      </c>
      <c r="N64" s="2">
        <f t="shared" si="15"/>
        <v>8.3176232835545594E-2</v>
      </c>
      <c r="O64" s="2">
        <f t="shared" si="16"/>
        <v>7.8650708982142256E-2</v>
      </c>
      <c r="Q64" s="2">
        <v>2049</v>
      </c>
      <c r="R64" s="2">
        <f>Output!V257</f>
        <v>5.0541088310205352E-2</v>
      </c>
      <c r="S64" s="2">
        <f>Output!V287</f>
        <v>4.4445121492220505E-2</v>
      </c>
      <c r="T64" s="2">
        <f>Output!V317</f>
        <v>4.0217948869026993E-2</v>
      </c>
      <c r="Z64" s="2">
        <v>2049</v>
      </c>
      <c r="AA64" s="2">
        <f t="shared" si="17"/>
        <v>0.11191186240004418</v>
      </c>
      <c r="AB64" s="2">
        <f t="shared" si="17"/>
        <v>0.24849658402230854</v>
      </c>
      <c r="AC64" s="2">
        <f t="shared" si="17"/>
        <v>0.38508130564457321</v>
      </c>
    </row>
    <row r="65" spans="1:29" x14ac:dyDescent="0.25">
      <c r="A65" s="2">
        <v>2050</v>
      </c>
      <c r="B65" s="2">
        <f>Output!V138</f>
        <v>4.7830560205070927E-2</v>
      </c>
      <c r="C65" s="2">
        <f>Output!V168</f>
        <v>4.1077972654684228E-2</v>
      </c>
      <c r="D65" s="2">
        <f>Output!V198</f>
        <v>3.6374563058356194E-2</v>
      </c>
      <c r="F65" s="2">
        <v>2050</v>
      </c>
      <c r="G65" s="2">
        <f t="shared" si="8"/>
        <v>2.6852518581634448E-2</v>
      </c>
      <c r="H65" s="2">
        <f t="shared" si="9"/>
        <v>2.4651339500649311E-2</v>
      </c>
      <c r="I65" s="2">
        <f t="shared" si="10"/>
        <v>2.3212262089402233E-2</v>
      </c>
      <c r="J65" s="2">
        <f t="shared" si="11"/>
        <v>5.9901091727692708E-2</v>
      </c>
      <c r="K65" s="2">
        <f t="shared" si="12"/>
        <v>5.5126811105180674E-2</v>
      </c>
      <c r="L65" s="2">
        <f t="shared" si="13"/>
        <v>5.2022162699616473E-2</v>
      </c>
      <c r="M65" s="2">
        <f t="shared" si="14"/>
        <v>9.2949664873751031E-2</v>
      </c>
      <c r="N65" s="2">
        <f t="shared" si="15"/>
        <v>8.5602282709712041E-2</v>
      </c>
      <c r="O65" s="2">
        <f t="shared" si="16"/>
        <v>8.083206330983074E-2</v>
      </c>
      <c r="Q65" s="2">
        <v>2050</v>
      </c>
      <c r="R65" s="2">
        <f>Output!V258</f>
        <v>5.0165971642405507E-2</v>
      </c>
      <c r="S65" s="2">
        <f>Output!V288</f>
        <v>4.3966614705103622E-2</v>
      </c>
      <c r="T65" s="2">
        <f>Output!V318</f>
        <v>3.964854926835136E-2</v>
      </c>
      <c r="Z65" s="2">
        <v>2050</v>
      </c>
      <c r="AA65" s="2">
        <f t="shared" si="17"/>
        <v>0.11621616480004589</v>
      </c>
      <c r="AB65" s="2">
        <f t="shared" si="17"/>
        <v>0.25742202511273188</v>
      </c>
      <c r="AC65" s="2">
        <f t="shared" si="17"/>
        <v>0.39862788542541799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A07-905F-4553-9CF9-658DBC0F6795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4299.2950000000001</v>
      </c>
      <c r="B2" s="2">
        <v>0.4020205497338728</v>
      </c>
      <c r="D2" s="2">
        <v>0.9771016584094957</v>
      </c>
      <c r="E2" s="2">
        <v>0.40230799663358735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1.2869999999999999</v>
      </c>
      <c r="C6" s="2">
        <v>1.2869999999999999</v>
      </c>
      <c r="D6" s="2">
        <v>1.2869999999999999</v>
      </c>
      <c r="F6" s="2">
        <v>2024</v>
      </c>
      <c r="G6" s="2">
        <f>(B9-$B$6)*$B$2*Output!$W$98*$D$2/Output!$W$95/1000000</f>
        <v>30.685410059510833</v>
      </c>
      <c r="H6" s="2">
        <f>(C9-$B$6)*$B$2*Output!$W$98*$D$2/Output!$W$95/1000000</f>
        <v>61.508972290793352</v>
      </c>
      <c r="I6" s="2">
        <f>(D9-$B$6)*$B$2*Output!$W$98*$D$2/Output!$W$95/1000000</f>
        <v>92.332534522075974</v>
      </c>
      <c r="K6" s="2">
        <v>2024</v>
      </c>
      <c r="L6" s="2">
        <f>(B9-$B$6)*$B$2*Output!$W$101*$E$2/Output!$W$95/1000000</f>
        <v>85.809210903436153</v>
      </c>
      <c r="M6" s="2">
        <f>(C9-$B$6)*$B$2*Output!$W$101*$E$2/Output!$W$95/1000000</f>
        <v>172.00475292714523</v>
      </c>
      <c r="N6" s="2">
        <f>(D9-$B$6)*$B$2*Output!$W$101*$E$2/Output!$W$95/1000000</f>
        <v>258.20029495085458</v>
      </c>
      <c r="P6" s="2">
        <v>2024</v>
      </c>
      <c r="Q6" s="2">
        <f>($A$2-(G6*2+L6*1.204))/$A$2*100</f>
        <v>96.169485693660036</v>
      </c>
      <c r="R6" s="2">
        <f t="shared" ref="R6:S15" si="0">($A$2-(H6*2+M6*1.204))/$A$2*100</f>
        <v>92.321725606038441</v>
      </c>
      <c r="S6" s="2">
        <f t="shared" si="0"/>
        <v>88.473965518416847</v>
      </c>
      <c r="U6" s="2">
        <v>2024</v>
      </c>
      <c r="V6" s="2">
        <f>100-Q6</f>
        <v>3.830514306339964</v>
      </c>
      <c r="W6" s="2">
        <f t="shared" ref="W6:X21" si="1">100-R6</f>
        <v>7.6782743939615585</v>
      </c>
      <c r="X6" s="2">
        <f t="shared" si="1"/>
        <v>11.526034481583153</v>
      </c>
      <c r="Z6" s="2">
        <v>2024</v>
      </c>
      <c r="AA6" s="2">
        <f>V6/100*$A$2</f>
        <v>164.68511004675875</v>
      </c>
      <c r="AB6" s="2">
        <f t="shared" ref="AB6:AC21" si="2">W6/100*$A$2</f>
        <v>330.11166710586957</v>
      </c>
      <c r="AC6" s="2">
        <f t="shared" si="2"/>
        <v>495.53822416498042</v>
      </c>
    </row>
    <row r="7" spans="1:29" x14ac:dyDescent="0.25">
      <c r="F7" s="2">
        <v>2025</v>
      </c>
      <c r="G7" s="2">
        <f>(B10-$B$6)*$B$2*Output!$W$98*$D$2/Output!$W$95/1000000</f>
        <v>61.370820119021552</v>
      </c>
      <c r="H7" s="2">
        <f>(C10-$B$6)*$B$2*Output!$W$98*$D$2/Output!$W$95/1000000</f>
        <v>129.00762080884232</v>
      </c>
      <c r="I7" s="2">
        <f>(D10-$B$6)*$B$2*Output!$W$98*$D$2/Output!$W$95/1000000</f>
        <v>196.64442149866323</v>
      </c>
      <c r="K7" s="2">
        <v>2025</v>
      </c>
      <c r="L7" s="2">
        <f>(B10-$B$6)*$B$2*Output!$W$101*$E$2/Output!$W$95/1000000</f>
        <v>171.61842180687199</v>
      </c>
      <c r="M7" s="2">
        <f>(C10-$B$6)*$B$2*Output!$W$101*$E$2/Output!$W$95/1000000</f>
        <v>360.75913995176842</v>
      </c>
      <c r="N7" s="2">
        <f>(D10-$B$6)*$B$2*Output!$W$101*$E$2/Output!$W$95/1000000</f>
        <v>549.89985809666518</v>
      </c>
      <c r="P7" s="2">
        <v>2025</v>
      </c>
      <c r="Q7" s="2">
        <f t="shared" ref="Q7:Q31" si="3">($A$2-(G7*2+L7*1.204))/$A$2*100</f>
        <v>92.338971387320086</v>
      </c>
      <c r="R7" s="2">
        <f t="shared" si="0"/>
        <v>83.895749277041602</v>
      </c>
      <c r="S7" s="2">
        <f t="shared" si="0"/>
        <v>75.452527166763133</v>
      </c>
      <c r="U7" s="2">
        <v>2025</v>
      </c>
      <c r="V7" s="2">
        <f t="shared" ref="V7:X32" si="4">100-Q7</f>
        <v>7.6610286126799139</v>
      </c>
      <c r="W7" s="2">
        <f t="shared" si="1"/>
        <v>16.104250722958398</v>
      </c>
      <c r="X7" s="2">
        <f t="shared" si="1"/>
        <v>24.547472833236867</v>
      </c>
      <c r="Z7" s="2">
        <v>2025</v>
      </c>
      <c r="AA7" s="2">
        <f t="shared" ref="AA7:AC32" si="5">V7/100*$A$2</f>
        <v>329.37022009351693</v>
      </c>
      <c r="AB7" s="2">
        <f t="shared" si="2"/>
        <v>692.36924611961422</v>
      </c>
      <c r="AC7" s="2">
        <f t="shared" si="2"/>
        <v>1055.368272145711</v>
      </c>
    </row>
    <row r="8" spans="1:29" x14ac:dyDescent="0.25">
      <c r="F8" s="2">
        <v>2026</v>
      </c>
      <c r="G8" s="2">
        <f>(B11-$B$6)*$B$2*Output!$W$98*$D$2/Output!$W$95/1000000</f>
        <v>92.056230178532388</v>
      </c>
      <c r="H8" s="2">
        <f>(C11-$B$6)*$B$2*Output!$W$98*$D$2/Output!$W$95/1000000</f>
        <v>203.27305454380161</v>
      </c>
      <c r="I8" s="2">
        <f>(D11-$B$6)*$B$2*Output!$W$98*$D$2/Output!$W$95/1000000</f>
        <v>314.48987890907085</v>
      </c>
      <c r="K8" s="2">
        <v>2026</v>
      </c>
      <c r="L8" s="2">
        <f>(B11-$B$6)*$B$2*Output!$W$101*$E$2/Output!$W$95/1000000</f>
        <v>257.42763271030816</v>
      </c>
      <c r="M8" s="2">
        <f>(C11-$B$6)*$B$2*Output!$W$101*$E$2/Output!$W$95/1000000</f>
        <v>568.43628208020152</v>
      </c>
      <c r="N8" s="2">
        <f>(D11-$B$6)*$B$2*Output!$W$101*$E$2/Output!$W$95/1000000</f>
        <v>879.44493145009505</v>
      </c>
      <c r="P8" s="2">
        <v>2026</v>
      </c>
      <c r="Q8" s="2">
        <f t="shared" si="3"/>
        <v>88.508457080980122</v>
      </c>
      <c r="R8" s="2">
        <f t="shared" si="0"/>
        <v>74.625063115879101</v>
      </c>
      <c r="S8" s="2">
        <f t="shared" si="0"/>
        <v>60.741669150778066</v>
      </c>
      <c r="U8" s="2">
        <v>2026</v>
      </c>
      <c r="V8" s="2">
        <f t="shared" si="4"/>
        <v>11.491542919019878</v>
      </c>
      <c r="W8" s="2">
        <f t="shared" si="1"/>
        <v>25.374936884120899</v>
      </c>
      <c r="X8" s="2">
        <f t="shared" si="1"/>
        <v>39.258330849221934</v>
      </c>
      <c r="Z8" s="2">
        <v>2026</v>
      </c>
      <c r="AA8" s="2">
        <f t="shared" si="5"/>
        <v>494.05533014027566</v>
      </c>
      <c r="AB8" s="2">
        <f t="shared" si="2"/>
        <v>1090.9433927121656</v>
      </c>
      <c r="AC8" s="2">
        <f t="shared" si="2"/>
        <v>1687.8314552840561</v>
      </c>
    </row>
    <row r="9" spans="1:29" x14ac:dyDescent="0.25">
      <c r="A9" s="2">
        <v>2024</v>
      </c>
      <c r="B9" s="2">
        <v>1.3424925020644096</v>
      </c>
      <c r="C9" s="2">
        <v>1.3982348430477836</v>
      </c>
      <c r="D9" s="2">
        <v>1.4539771840311577</v>
      </c>
      <c r="F9" s="2">
        <v>2027</v>
      </c>
      <c r="G9" s="2">
        <f>(B12-$B$6)*$B$2*Output!$W$98*$D$2/Output!$W$95/1000000</f>
        <v>122.7416402380431</v>
      </c>
      <c r="H9" s="2">
        <f>(C12-$B$6)*$B$2*Output!$W$98*$D$2/Output!$W$95/1000000</f>
        <v>285.18320569494313</v>
      </c>
      <c r="I9" s="2">
        <f>(D12-$B$6)*$B$2*Output!$W$98*$D$2/Output!$W$95/1000000</f>
        <v>447.62477115184356</v>
      </c>
      <c r="K9" s="2">
        <v>2027</v>
      </c>
      <c r="L9" s="2">
        <f>(B12-$B$6)*$B$2*Output!$W$101*$E$2/Output!$W$95/1000000</f>
        <v>343.23684361374399</v>
      </c>
      <c r="M9" s="2">
        <f>(C12-$B$6)*$B$2*Output!$W$101*$E$2/Output!$W$95/1000000</f>
        <v>797.49124408427372</v>
      </c>
      <c r="N9" s="2">
        <f>(D12-$B$6)*$B$2*Output!$W$101*$E$2/Output!$W$95/1000000</f>
        <v>1251.7456445548053</v>
      </c>
      <c r="P9" s="2">
        <v>2027</v>
      </c>
      <c r="Q9" s="2">
        <f t="shared" si="3"/>
        <v>84.677942774640172</v>
      </c>
      <c r="R9" s="2">
        <f t="shared" si="0"/>
        <v>64.400073284867588</v>
      </c>
      <c r="S9" s="2">
        <f t="shared" si="0"/>
        <v>44.122203795094947</v>
      </c>
      <c r="U9" s="2">
        <v>2027</v>
      </c>
      <c r="V9" s="2">
        <f t="shared" si="4"/>
        <v>15.322057225359828</v>
      </c>
      <c r="W9" s="2">
        <f t="shared" si="1"/>
        <v>35.599926715132412</v>
      </c>
      <c r="X9" s="2">
        <f t="shared" si="1"/>
        <v>55.877796204905053</v>
      </c>
      <c r="Z9" s="2">
        <v>2027</v>
      </c>
      <c r="AA9" s="2">
        <f t="shared" si="5"/>
        <v>658.74044018703387</v>
      </c>
      <c r="AB9" s="2">
        <f t="shared" si="2"/>
        <v>1530.5458692673521</v>
      </c>
      <c r="AC9" s="2">
        <f t="shared" si="2"/>
        <v>2402.3512983476726</v>
      </c>
    </row>
    <row r="10" spans="1:29" x14ac:dyDescent="0.25">
      <c r="A10" s="2">
        <v>2025</v>
      </c>
      <c r="B10" s="2">
        <v>1.3979850041288191</v>
      </c>
      <c r="C10" s="2">
        <v>1.5203016130524341</v>
      </c>
      <c r="D10" s="2">
        <v>1.6426182219760492</v>
      </c>
      <c r="F10" s="2">
        <v>2028</v>
      </c>
      <c r="G10" s="2">
        <f>(B13-$B$6)*$B$2*Output!$W$98*$D$2/Output!$W$95/1000000</f>
        <v>153.42705029755382</v>
      </c>
      <c r="H10" s="2">
        <f>(C13-$B$6)*$B$2*Output!$W$98*$D$2/Output!$W$95/1000000</f>
        <v>375.72991061570008</v>
      </c>
      <c r="I10" s="2">
        <f>(D13-$B$6)*$B$2*Output!$W$98*$D$2/Output!$W$95/1000000</f>
        <v>598.03277093384668</v>
      </c>
      <c r="K10" s="2">
        <v>2028</v>
      </c>
      <c r="L10" s="2">
        <f>(B13-$B$6)*$B$2*Output!$W$101*$E$2/Output!$W$95/1000000</f>
        <v>429.04605451717981</v>
      </c>
      <c r="M10" s="2">
        <f>(C13-$B$6)*$B$2*Output!$W$101*$E$2/Output!$W$95/1000000</f>
        <v>1050.6976142806607</v>
      </c>
      <c r="N10" s="2">
        <f>(D13-$B$6)*$B$2*Output!$W$101*$E$2/Output!$W$95/1000000</f>
        <v>1672.3491740441432</v>
      </c>
      <c r="P10" s="2">
        <v>2028</v>
      </c>
      <c r="Q10" s="2">
        <f t="shared" si="3"/>
        <v>80.847428468300222</v>
      </c>
      <c r="R10" s="2">
        <f t="shared" si="0"/>
        <v>53.096967088201311</v>
      </c>
      <c r="S10" s="2">
        <f t="shared" si="0"/>
        <v>25.346505708102335</v>
      </c>
      <c r="U10" s="2">
        <v>2028</v>
      </c>
      <c r="V10" s="2">
        <f t="shared" si="4"/>
        <v>19.152571531699778</v>
      </c>
      <c r="W10" s="2">
        <f t="shared" si="1"/>
        <v>46.903032911798689</v>
      </c>
      <c r="X10" s="2">
        <f t="shared" si="1"/>
        <v>74.653494291897658</v>
      </c>
      <c r="Z10" s="2">
        <v>2028</v>
      </c>
      <c r="AA10" s="2">
        <f t="shared" si="5"/>
        <v>823.42555023379191</v>
      </c>
      <c r="AB10" s="2">
        <f t="shared" si="2"/>
        <v>2016.4997488253157</v>
      </c>
      <c r="AC10" s="2">
        <f t="shared" si="2"/>
        <v>3209.5739474168417</v>
      </c>
    </row>
    <row r="11" spans="1:29" x14ac:dyDescent="0.25">
      <c r="A11" s="2">
        <v>2026</v>
      </c>
      <c r="B11" s="2">
        <v>1.4534775061932288</v>
      </c>
      <c r="C11" s="2">
        <v>1.6546056594008114</v>
      </c>
      <c r="D11" s="2">
        <v>1.8557338126083942</v>
      </c>
      <c r="F11" s="2">
        <v>2029</v>
      </c>
      <c r="G11" s="2">
        <f>(B14-$B$6)*$B$2*Output!$W$98*$D$2/Output!$W$95/1000000</f>
        <v>184.11246035706466</v>
      </c>
      <c r="H11" s="2">
        <f>(C14-$B$6)*$B$2*Output!$W$98*$D$2/Output!$W$95/1000000</f>
        <v>476.03368789829</v>
      </c>
      <c r="I11" s="2">
        <f>(D14-$B$6)*$B$2*Output!$W$98*$D$2/Output!$W$95/1000000</f>
        <v>767.95491543951539</v>
      </c>
      <c r="K11" s="2">
        <v>2029</v>
      </c>
      <c r="L11" s="2">
        <f>(B14-$B$6)*$B$2*Output!$W$101*$E$2/Output!$W$95/1000000</f>
        <v>514.85526542061586</v>
      </c>
      <c r="M11" s="2">
        <f>(C14-$B$6)*$B$2*Output!$W$101*$E$2/Output!$W$95/1000000</f>
        <v>1331.1888302220734</v>
      </c>
      <c r="N11" s="2">
        <f>(D14-$B$6)*$B$2*Output!$W$101*$E$2/Output!$W$95/1000000</f>
        <v>2147.5223950235304</v>
      </c>
      <c r="P11" s="2">
        <v>2029</v>
      </c>
      <c r="Q11" s="2">
        <f t="shared" si="3"/>
        <v>77.016914161960258</v>
      </c>
      <c r="R11" s="2">
        <f t="shared" si="0"/>
        <v>40.575868197368266</v>
      </c>
      <c r="S11" s="2">
        <f t="shared" si="0"/>
        <v>4.1348222327762763</v>
      </c>
      <c r="U11" s="2">
        <v>2029</v>
      </c>
      <c r="V11" s="2">
        <f t="shared" si="4"/>
        <v>22.983085838039742</v>
      </c>
      <c r="W11" s="2">
        <f t="shared" si="1"/>
        <v>59.424131802631734</v>
      </c>
      <c r="X11" s="2">
        <f t="shared" si="1"/>
        <v>95.865177767223727</v>
      </c>
      <c r="Z11" s="2">
        <v>2029</v>
      </c>
      <c r="AA11" s="2">
        <f t="shared" si="5"/>
        <v>988.11066028055063</v>
      </c>
      <c r="AB11" s="2">
        <f t="shared" si="2"/>
        <v>2554.8187273839558</v>
      </c>
      <c r="AC11" s="2">
        <f t="shared" si="2"/>
        <v>4121.5267944873613</v>
      </c>
    </row>
    <row r="12" spans="1:29" x14ac:dyDescent="0.25">
      <c r="A12" s="2">
        <v>2027</v>
      </c>
      <c r="B12" s="2">
        <v>1.5089700082576383</v>
      </c>
      <c r="C12" s="2">
        <v>1.8027346634791519</v>
      </c>
      <c r="D12" s="2">
        <v>2.0964993187006664</v>
      </c>
      <c r="F12" s="2">
        <v>2030</v>
      </c>
      <c r="G12" s="2">
        <f>(B15-$B$6)*$B$2*Output!$W$98*$D$2/Output!$W$95/1000000</f>
        <v>214.79787041657536</v>
      </c>
      <c r="H12" s="2">
        <f>(C15-$B$6)*$B$2*Output!$W$98*$D$2/Output!$W$95/1000000</f>
        <v>587.36043378775321</v>
      </c>
      <c r="I12" s="2">
        <f>(D15-$B$6)*$B$2*Output!$W$98*$D$2/Output!$W$95/1000000</f>
        <v>959.92299715893125</v>
      </c>
      <c r="K12" s="2">
        <v>2030</v>
      </c>
      <c r="L12" s="2">
        <f>(B15-$B$6)*$B$2*Output!$W$101*$E$2/Output!$W$95/1000000</f>
        <v>600.66447632405186</v>
      </c>
      <c r="M12" s="2">
        <f>(C15-$B$6)*$B$2*Output!$W$101*$E$2/Output!$W$95/1000000</f>
        <v>1642.5048660415562</v>
      </c>
      <c r="N12" s="2">
        <f>(D15-$B$6)*$B$2*Output!$W$101*$E$2/Output!$W$95/1000000</f>
        <v>2684.3452557590608</v>
      </c>
      <c r="P12" s="2">
        <v>2030</v>
      </c>
      <c r="Q12" s="2">
        <f t="shared" si="3"/>
        <v>73.186399855620294</v>
      </c>
      <c r="R12" s="2">
        <f t="shared" si="0"/>
        <v>26.67875253292598</v>
      </c>
      <c r="S12" s="2">
        <v>0</v>
      </c>
      <c r="U12" s="2">
        <v>2030</v>
      </c>
      <c r="V12" s="2">
        <f t="shared" si="4"/>
        <v>26.813600144379706</v>
      </c>
      <c r="W12" s="2">
        <f t="shared" si="1"/>
        <v>73.321247467074016</v>
      </c>
      <c r="X12" s="2">
        <f t="shared" si="1"/>
        <v>100</v>
      </c>
      <c r="Z12" s="2">
        <v>2030</v>
      </c>
      <c r="AA12" s="2">
        <f t="shared" si="5"/>
        <v>1152.7957703273096</v>
      </c>
      <c r="AB12" s="2">
        <f t="shared" si="2"/>
        <v>3152.2967262895399</v>
      </c>
      <c r="AC12" s="2">
        <f t="shared" si="2"/>
        <v>4299.2950000000001</v>
      </c>
    </row>
    <row r="13" spans="1:29" x14ac:dyDescent="0.25">
      <c r="A13" s="2">
        <v>2028</v>
      </c>
      <c r="B13" s="2">
        <v>1.5644625103220478</v>
      </c>
      <c r="C13" s="2">
        <v>1.9664822946822496</v>
      </c>
      <c r="D13" s="2">
        <v>2.368502079042452</v>
      </c>
      <c r="F13" s="2">
        <v>2031</v>
      </c>
      <c r="G13" s="2">
        <f>(B16-$B$6)*$B$2*Output!$W$98*$D$2/Output!$W$95/1000000</f>
        <v>245.48328047608609</v>
      </c>
      <c r="H13" s="2">
        <f>(C16-$B$6)*$B$2*Output!$W$98*$D$2/Output!$W$95/1000000</f>
        <v>643.67888049605801</v>
      </c>
      <c r="I13" s="2">
        <f>(D16-$B$6)*$B$2*Output!$W$98*$D$2/Output!$W$95/1000000</f>
        <v>1041.8744805160302</v>
      </c>
      <c r="K13" s="2">
        <v>2031</v>
      </c>
      <c r="L13" s="2">
        <f>(B16-$B$6)*$B$2*Output!$W$101*$E$2/Output!$W$95/1000000</f>
        <v>686.4736872274874</v>
      </c>
      <c r="M13" s="2">
        <f>(C16-$B$6)*$B$2*Output!$W$101*$E$2/Output!$W$95/1000000</f>
        <v>1799.9947435427694</v>
      </c>
      <c r="N13" s="2">
        <f>(D16-$B$6)*$B$2*Output!$W$101*$E$2/Output!$W$95/1000000</f>
        <v>2913.5157998580521</v>
      </c>
      <c r="P13" s="2">
        <v>2031</v>
      </c>
      <c r="Q13" s="2">
        <f t="shared" si="3"/>
        <v>69.355885549280359</v>
      </c>
      <c r="R13" s="2">
        <f t="shared" si="0"/>
        <v>19.648420677864383</v>
      </c>
      <c r="S13" s="2">
        <v>0</v>
      </c>
      <c r="U13" s="2">
        <v>2031</v>
      </c>
      <c r="V13" s="2">
        <f t="shared" si="4"/>
        <v>30.644114450719641</v>
      </c>
      <c r="W13" s="2">
        <f t="shared" si="1"/>
        <v>80.35157932213562</v>
      </c>
      <c r="X13" s="2">
        <f t="shared" si="1"/>
        <v>100</v>
      </c>
      <c r="Z13" s="2">
        <v>2031</v>
      </c>
      <c r="AA13" s="2">
        <f t="shared" si="5"/>
        <v>1317.4808803740671</v>
      </c>
      <c r="AB13" s="2">
        <f t="shared" si="2"/>
        <v>3454.5514322176109</v>
      </c>
      <c r="AC13" s="2">
        <f t="shared" si="2"/>
        <v>4299.2950000000001</v>
      </c>
    </row>
    <row r="14" spans="1:29" x14ac:dyDescent="0.25">
      <c r="A14" s="2">
        <v>2029</v>
      </c>
      <c r="B14" s="2">
        <v>1.6199550123864574</v>
      </c>
      <c r="C14" s="2">
        <v>2.1478749355864246</v>
      </c>
      <c r="D14" s="2">
        <v>2.675794858786392</v>
      </c>
      <c r="F14" s="2">
        <v>2032</v>
      </c>
      <c r="G14" s="2">
        <f>(B17-$B$6)*$B$2*Output!$W$98*$D$2/Output!$W$95/1000000</f>
        <v>276.16869053559691</v>
      </c>
      <c r="H14" s="2">
        <f>(C17-$B$6)*$B$2*Output!$W$98*$D$2/Output!$W$95/1000000</f>
        <v>702.00620795852194</v>
      </c>
      <c r="I14" s="2">
        <f>(D17-$B$6)*$B$2*Output!$W$98*$D$2/Output!$W$95/1000000</f>
        <v>1127.843725381447</v>
      </c>
      <c r="K14" s="2">
        <v>2032</v>
      </c>
      <c r="L14" s="2">
        <f>(B17-$B$6)*$B$2*Output!$W$101*$E$2/Output!$W$95/1000000</f>
        <v>772.28289813092363</v>
      </c>
      <c r="M14" s="2">
        <f>(C17-$B$6)*$B$2*Output!$W$101*$E$2/Output!$W$95/1000000</f>
        <v>1963.102289896352</v>
      </c>
      <c r="N14" s="2">
        <f>(D17-$B$6)*$B$2*Output!$W$101*$E$2/Output!$W$95/1000000</f>
        <v>3153.9216816617809</v>
      </c>
      <c r="P14" s="2">
        <v>2032</v>
      </c>
      <c r="Q14" s="2">
        <f t="shared" si="3"/>
        <v>65.525371242940395</v>
      </c>
      <c r="R14" s="2">
        <f t="shared" si="0"/>
        <v>12.367316665819599</v>
      </c>
      <c r="S14" s="2">
        <v>0</v>
      </c>
      <c r="U14" s="2">
        <v>2032</v>
      </c>
      <c r="V14" s="2">
        <f t="shared" si="4"/>
        <v>34.474628757059605</v>
      </c>
      <c r="W14" s="2">
        <f t="shared" si="1"/>
        <v>87.632683334180399</v>
      </c>
      <c r="X14" s="2">
        <f t="shared" si="1"/>
        <v>100</v>
      </c>
      <c r="Z14" s="2">
        <v>2032</v>
      </c>
      <c r="AA14" s="2">
        <f t="shared" si="5"/>
        <v>1482.1659904208259</v>
      </c>
      <c r="AB14" s="2">
        <f t="shared" si="2"/>
        <v>3767.5875729522509</v>
      </c>
      <c r="AC14" s="2">
        <f t="shared" si="2"/>
        <v>4299.2950000000001</v>
      </c>
    </row>
    <row r="15" spans="1:29" x14ac:dyDescent="0.25">
      <c r="A15" s="2">
        <v>2030</v>
      </c>
      <c r="B15" s="2">
        <v>1.6754475144508669</v>
      </c>
      <c r="C15" s="2">
        <v>2.3492018744838981</v>
      </c>
      <c r="D15" s="2">
        <v>3.0229562345169292</v>
      </c>
      <c r="F15" s="2">
        <v>2033</v>
      </c>
      <c r="G15" s="2">
        <f>(B18-$B$6)*$B$2*Output!$W$98*$D$2/Output!$W$95/1000000</f>
        <v>306.85410059510764</v>
      </c>
      <c r="H15" s="2">
        <f>(C18-$B$6)*$B$2*Output!$W$98*$D$2/Output!$W$95/1000000</f>
        <v>762.44090376119289</v>
      </c>
      <c r="I15" s="2">
        <f>(D18-$B$6)*$B$2*Output!$W$98*$D$2/Output!$W$95/1000000</f>
        <v>1218.0277069272777</v>
      </c>
      <c r="K15" s="2">
        <v>2033</v>
      </c>
      <c r="L15" s="2">
        <f>(B18-$B$6)*$B$2*Output!$W$101*$E$2/Output!$W$95/1000000</f>
        <v>858.09210903435962</v>
      </c>
      <c r="M15" s="2">
        <f>(C18-$B$6)*$B$2*Output!$W$101*$E$2/Output!$W$95/1000000</f>
        <v>2132.1029174896944</v>
      </c>
      <c r="N15" s="2">
        <f>(D18-$B$6)*$B$2*Output!$W$101*$E$2/Output!$W$95/1000000</f>
        <v>3406.1137259450284</v>
      </c>
      <c r="P15" s="2">
        <v>2033</v>
      </c>
      <c r="Q15" s="2">
        <f t="shared" si="3"/>
        <v>61.694856936600438</v>
      </c>
      <c r="R15" s="2">
        <f t="shared" si="0"/>
        <v>4.8231461162823779</v>
      </c>
      <c r="S15" s="2">
        <v>0</v>
      </c>
      <c r="U15" s="2">
        <v>2033</v>
      </c>
      <c r="V15" s="2">
        <f t="shared" si="4"/>
        <v>38.305143063399562</v>
      </c>
      <c r="W15" s="2">
        <f t="shared" si="1"/>
        <v>95.176853883717627</v>
      </c>
      <c r="X15" s="2">
        <f t="shared" si="1"/>
        <v>100</v>
      </c>
      <c r="Z15" s="2">
        <v>2033</v>
      </c>
      <c r="AA15" s="2">
        <f t="shared" si="5"/>
        <v>1646.851100467584</v>
      </c>
      <c r="AB15" s="2">
        <f t="shared" si="2"/>
        <v>4091.9337201799776</v>
      </c>
      <c r="AC15" s="2">
        <f t="shared" si="2"/>
        <v>4299.2950000000001</v>
      </c>
    </row>
    <row r="16" spans="1:29" x14ac:dyDescent="0.25">
      <c r="A16" s="2">
        <v>2031</v>
      </c>
      <c r="B16" s="2">
        <v>1.7309400165152764</v>
      </c>
      <c r="C16" s="2">
        <v>2.451050000813769</v>
      </c>
      <c r="D16" s="2">
        <v>3.1711599851122618</v>
      </c>
      <c r="F16" s="2">
        <v>2034</v>
      </c>
      <c r="G16" s="2">
        <f>(B19-$B$6)*$B$2*Output!$W$98*$D$2/Output!$W$95/1000000</f>
        <v>337.53951065461843</v>
      </c>
      <c r="H16" s="2">
        <f>(C19-$B$6)*$B$2*Output!$W$98*$D$2/Output!$W$95/1000000</f>
        <v>825.08628395222865</v>
      </c>
      <c r="I16" s="2">
        <f>(D19-$B$6)*$B$2*Output!$W$98*$D$2/Output!$W$95/1000000</f>
        <v>1312.6330572498377</v>
      </c>
      <c r="K16" s="2">
        <v>2034</v>
      </c>
      <c r="L16" s="2">
        <f>(B19-$B$6)*$B$2*Output!$W$101*$E$2/Output!$W$95/1000000</f>
        <v>943.90131993779573</v>
      </c>
      <c r="M16" s="2">
        <f>(C19-$B$6)*$B$2*Output!$W$101*$E$2/Output!$W$95/1000000</f>
        <v>2307.2855411050627</v>
      </c>
      <c r="N16" s="2">
        <f>(D19-$B$6)*$B$2*Output!$W$101*$E$2/Output!$W$95/1000000</f>
        <v>3670.6697622723273</v>
      </c>
      <c r="P16" s="2">
        <v>2034</v>
      </c>
      <c r="Q16" s="2">
        <f t="shared" si="3"/>
        <v>57.864342630260467</v>
      </c>
      <c r="R16" s="2">
        <v>0</v>
      </c>
      <c r="S16" s="2">
        <v>0</v>
      </c>
      <c r="U16" s="2">
        <v>2034</v>
      </c>
      <c r="V16" s="2">
        <f t="shared" si="4"/>
        <v>42.135657369739533</v>
      </c>
      <c r="W16" s="2">
        <f t="shared" si="1"/>
        <v>100</v>
      </c>
      <c r="X16" s="2">
        <f t="shared" si="1"/>
        <v>100</v>
      </c>
      <c r="Z16" s="2">
        <v>2034</v>
      </c>
      <c r="AA16" s="2">
        <f t="shared" si="5"/>
        <v>1811.5362105143433</v>
      </c>
      <c r="AB16" s="2">
        <f t="shared" si="2"/>
        <v>4299.2950000000001</v>
      </c>
      <c r="AC16" s="2">
        <f t="shared" si="2"/>
        <v>4299.2950000000001</v>
      </c>
    </row>
    <row r="17" spans="1:29" x14ac:dyDescent="0.25">
      <c r="A17" s="2">
        <v>2032</v>
      </c>
      <c r="B17" s="2">
        <v>1.7864325185796861</v>
      </c>
      <c r="C17" s="2">
        <v>2.5565310529928018</v>
      </c>
      <c r="D17" s="2">
        <v>3.3266295874059177</v>
      </c>
      <c r="F17" s="2">
        <v>2035</v>
      </c>
      <c r="G17" s="2">
        <f>(B20-$B$6)*$B$2*Output!$W$98*$D$2/Output!$W$95/1000000</f>
        <v>368.22492071412915</v>
      </c>
      <c r="H17" s="2">
        <f>(C20-$B$6)*$B$2*Output!$W$98*$D$2/Output!$W$95/1000000</f>
        <v>890.05072976255667</v>
      </c>
      <c r="I17" s="2">
        <f>(D20-$B$6)*$B$2*Output!$W$98*$D$2/Output!$W$95/1000000</f>
        <v>1411.8765388109834</v>
      </c>
      <c r="K17" s="2">
        <v>2035</v>
      </c>
      <c r="L17" s="2">
        <f>(B20-$B$6)*$B$2*Output!$W$101*$E$2/Output!$W$95/1000000</f>
        <v>1029.7105308412313</v>
      </c>
      <c r="M17" s="2">
        <f>(C20-$B$6)*$B$2*Output!$W$101*$E$2/Output!$W$95/1000000</f>
        <v>2488.9532398893411</v>
      </c>
      <c r="N17" s="2">
        <f>(D20-$B$6)*$B$2*Output!$W$101*$E$2/Output!$W$95/1000000</f>
        <v>3948.195948937449</v>
      </c>
      <c r="P17" s="2">
        <v>2035</v>
      </c>
      <c r="Q17" s="2">
        <f t="shared" si="3"/>
        <v>54.033828323920538</v>
      </c>
      <c r="R17" s="2">
        <v>0</v>
      </c>
      <c r="S17" s="2">
        <v>0</v>
      </c>
      <c r="U17" s="2">
        <v>2035</v>
      </c>
      <c r="V17" s="2">
        <f t="shared" si="4"/>
        <v>45.966171676079462</v>
      </c>
      <c r="W17" s="2">
        <f t="shared" si="1"/>
        <v>100</v>
      </c>
      <c r="X17" s="2">
        <f t="shared" si="1"/>
        <v>100</v>
      </c>
      <c r="Z17" s="2">
        <v>2035</v>
      </c>
      <c r="AA17" s="2">
        <f t="shared" si="5"/>
        <v>1976.2213205611004</v>
      </c>
      <c r="AB17" s="2">
        <f t="shared" si="2"/>
        <v>4299.2950000000001</v>
      </c>
      <c r="AC17" s="2">
        <f t="shared" si="2"/>
        <v>4299.2950000000001</v>
      </c>
    </row>
    <row r="18" spans="1:29" x14ac:dyDescent="0.25">
      <c r="A18" s="2">
        <v>2033</v>
      </c>
      <c r="B18" s="2">
        <v>1.8419250206440956</v>
      </c>
      <c r="C18" s="2">
        <v>2.6658231392020988</v>
      </c>
      <c r="D18" s="2">
        <v>3.4897212577601011</v>
      </c>
      <c r="F18" s="2">
        <v>2036</v>
      </c>
      <c r="G18" s="2">
        <f>(B21-$B$6)*$B$2*Output!$W$98*$D$2/Output!$W$95/1000000</f>
        <v>398.91033077363994</v>
      </c>
      <c r="H18" s="2">
        <f>(C21-$B$6)*$B$2*Output!$W$98*$D$2/Output!$W$95/1000000</f>
        <v>957.44793593202519</v>
      </c>
      <c r="I18" s="2">
        <f>(D21-$B$6)*$B$2*Output!$W$98*$D$2/Output!$W$95/1000000</f>
        <v>1515.9855410904097</v>
      </c>
      <c r="K18" s="2">
        <v>2036</v>
      </c>
      <c r="L18" s="2">
        <f>(B21-$B$6)*$B$2*Output!$W$101*$E$2/Output!$W$95/1000000</f>
        <v>1115.5197417446673</v>
      </c>
      <c r="M18" s="2">
        <f>(C21-$B$6)*$B$2*Output!$W$101*$E$2/Output!$W$95/1000000</f>
        <v>2677.4239517775727</v>
      </c>
      <c r="N18" s="2">
        <f>(D21-$B$6)*$B$2*Output!$W$101*$E$2/Output!$W$95/1000000</f>
        <v>4239.3281618104766</v>
      </c>
      <c r="P18" s="2">
        <v>2036</v>
      </c>
      <c r="Q18" s="2">
        <f t="shared" si="3"/>
        <v>50.203314017580567</v>
      </c>
      <c r="R18" s="2">
        <v>0</v>
      </c>
      <c r="S18" s="2">
        <v>0</v>
      </c>
      <c r="U18" s="2">
        <v>2036</v>
      </c>
      <c r="V18" s="2">
        <f t="shared" si="4"/>
        <v>49.796685982419433</v>
      </c>
      <c r="W18" s="2">
        <f t="shared" si="1"/>
        <v>100</v>
      </c>
      <c r="X18" s="2">
        <f t="shared" si="1"/>
        <v>100</v>
      </c>
      <c r="Z18" s="2">
        <v>2036</v>
      </c>
      <c r="AA18" s="2">
        <f t="shared" si="5"/>
        <v>2140.9064306078594</v>
      </c>
      <c r="AB18" s="2">
        <f t="shared" si="2"/>
        <v>4299.2950000000001</v>
      </c>
      <c r="AC18" s="2">
        <f t="shared" si="2"/>
        <v>4299.2950000000001</v>
      </c>
    </row>
    <row r="19" spans="1:29" x14ac:dyDescent="0.25">
      <c r="A19" s="2">
        <v>2034</v>
      </c>
      <c r="B19" s="2">
        <v>1.8974175227085053</v>
      </c>
      <c r="C19" s="2">
        <v>2.7791130995720206</v>
      </c>
      <c r="D19" s="2">
        <v>3.6608086764355341</v>
      </c>
      <c r="F19" s="2">
        <v>2037</v>
      </c>
      <c r="G19" s="2">
        <f>(B22-$B$6)*$B$2*Output!$W$98*$D$2/Output!$W$95/1000000</f>
        <v>429.59574083315073</v>
      </c>
      <c r="H19" s="2">
        <f>(C22-$B$6)*$B$2*Output!$W$98*$D$2/Output!$W$95/1000000</f>
        <v>1027.3971712100156</v>
      </c>
      <c r="I19" s="2">
        <f>(D22-$B$6)*$B$2*Output!$W$98*$D$2/Output!$W$95/1000000</f>
        <v>1625.1986015868795</v>
      </c>
      <c r="K19" s="2">
        <v>2037</v>
      </c>
      <c r="L19" s="2">
        <f>(B22-$B$6)*$B$2*Output!$W$101*$E$2/Output!$W$95/1000000</f>
        <v>1201.3289526481037</v>
      </c>
      <c r="M19" s="2">
        <f>(C22-$B$6)*$B$2*Output!$W$101*$E$2/Output!$W$95/1000000</f>
        <v>2873.0312019613702</v>
      </c>
      <c r="N19" s="2">
        <f>(D22-$B$6)*$B$2*Output!$W$101*$E$2/Output!$W$95/1000000</f>
        <v>4544.7334512746347</v>
      </c>
      <c r="P19" s="2">
        <v>2037</v>
      </c>
      <c r="Q19" s="2">
        <f t="shared" si="3"/>
        <v>46.372799711240603</v>
      </c>
      <c r="R19" s="2">
        <v>0</v>
      </c>
      <c r="S19" s="2">
        <v>0</v>
      </c>
      <c r="U19" s="2">
        <v>2037</v>
      </c>
      <c r="V19" s="2">
        <f t="shared" si="4"/>
        <v>53.627200288759397</v>
      </c>
      <c r="W19" s="2">
        <f t="shared" si="1"/>
        <v>100</v>
      </c>
      <c r="X19" s="2">
        <f t="shared" si="1"/>
        <v>100</v>
      </c>
      <c r="Z19" s="2">
        <v>2037</v>
      </c>
      <c r="AA19" s="2">
        <f t="shared" si="5"/>
        <v>2305.5915406546187</v>
      </c>
      <c r="AB19" s="2">
        <f t="shared" si="2"/>
        <v>4299.2950000000001</v>
      </c>
      <c r="AC19" s="2">
        <f t="shared" si="2"/>
        <v>4299.2950000000001</v>
      </c>
    </row>
    <row r="20" spans="1:29" x14ac:dyDescent="0.25">
      <c r="A20" s="2">
        <v>2035</v>
      </c>
      <c r="B20" s="2">
        <v>1.9529100247729148</v>
      </c>
      <c r="C20" s="2">
        <v>2.8965969342755913</v>
      </c>
      <c r="D20" s="2">
        <v>3.8402838437782663</v>
      </c>
      <c r="F20" s="2">
        <v>2038</v>
      </c>
      <c r="G20" s="2">
        <f>(B23-$B$6)*$B$2*Output!$W$98*$D$2/Output!$W$95/1000000</f>
        <v>460.28115089266151</v>
      </c>
      <c r="H20" s="2">
        <f>(C23-$B$6)*$B$2*Output!$W$98*$D$2/Output!$W$95/1000000</f>
        <v>1100.0235516273831</v>
      </c>
      <c r="I20" s="2">
        <f>(D23-$B$6)*$B$2*Output!$W$98*$D$2/Output!$W$95/1000000</f>
        <v>1739.7659523621032</v>
      </c>
      <c r="K20" s="2">
        <v>2038</v>
      </c>
      <c r="L20" s="2">
        <f>(B23-$B$6)*$B$2*Output!$W$101*$E$2/Output!$W$95/1000000</f>
        <v>1287.1381635515397</v>
      </c>
      <c r="M20" s="2">
        <f>(C23-$B$6)*$B$2*Output!$W$101*$E$2/Output!$W$95/1000000</f>
        <v>3076.1248670712971</v>
      </c>
      <c r="N20" s="2">
        <f>(D23-$B$6)*$B$2*Output!$W$101*$E$2/Output!$W$95/1000000</f>
        <v>4865.1115705910497</v>
      </c>
      <c r="P20" s="2">
        <v>2038</v>
      </c>
      <c r="Q20" s="2">
        <f t="shared" si="3"/>
        <v>42.542285404900646</v>
      </c>
      <c r="R20" s="2">
        <v>0</v>
      </c>
      <c r="S20" s="2">
        <v>0</v>
      </c>
      <c r="U20" s="2">
        <v>2038</v>
      </c>
      <c r="V20" s="2">
        <f t="shared" si="4"/>
        <v>57.457714595099354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2470.2766507013766</v>
      </c>
      <c r="AB20" s="2">
        <f t="shared" si="2"/>
        <v>4299.2950000000001</v>
      </c>
      <c r="AC20" s="2">
        <f t="shared" si="2"/>
        <v>4299.2950000000001</v>
      </c>
    </row>
    <row r="21" spans="1:29" x14ac:dyDescent="0.25">
      <c r="A21" s="2">
        <v>2036</v>
      </c>
      <c r="B21" s="2">
        <v>2.0084025268373242</v>
      </c>
      <c r="C21" s="2">
        <v>3.0184802526096566</v>
      </c>
      <c r="D21" s="2">
        <v>4.0285579783819871</v>
      </c>
      <c r="F21" s="2">
        <v>2039</v>
      </c>
      <c r="G21" s="2">
        <f>(B24-$B$6)*$B$2*Output!$W$98*$D$2/Output!$W$95/1000000</f>
        <v>490.96656095217219</v>
      </c>
      <c r="H21" s="2">
        <f>(C24-$B$6)*$B$2*Output!$W$98*$D$2/Output!$W$95/1000000</f>
        <v>1175.4583271658548</v>
      </c>
      <c r="I21" s="2">
        <f>(D24-$B$6)*$B$2*Output!$W$98*$D$2/Output!$W$95/1000000</f>
        <v>1859.9500933795359</v>
      </c>
      <c r="K21" s="2">
        <v>2039</v>
      </c>
      <c r="L21" s="2">
        <f>(B24-$B$6)*$B$2*Output!$W$101*$E$2/Output!$W$95/1000000</f>
        <v>1372.9473744549748</v>
      </c>
      <c r="M21" s="2">
        <f>(C24-$B$6)*$B$2*Output!$W$101*$E$2/Output!$W$95/1000000</f>
        <v>3287.0719768241229</v>
      </c>
      <c r="N21" s="2">
        <f>(D24-$B$6)*$B$2*Output!$W$101*$E$2/Output!$W$95/1000000</f>
        <v>5201.1965791932671</v>
      </c>
      <c r="P21" s="2">
        <v>2039</v>
      </c>
      <c r="Q21" s="2">
        <f t="shared" si="3"/>
        <v>38.711771098560718</v>
      </c>
      <c r="R21" s="2">
        <v>0</v>
      </c>
      <c r="S21" s="2">
        <v>0</v>
      </c>
      <c r="U21" s="2">
        <v>2039</v>
      </c>
      <c r="V21" s="2">
        <f t="shared" si="4"/>
        <v>61.288228901439282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2634.9617607481341</v>
      </c>
      <c r="AB21" s="2">
        <f t="shared" si="2"/>
        <v>4299.2950000000001</v>
      </c>
      <c r="AC21" s="2">
        <f t="shared" si="2"/>
        <v>4299.2950000000001</v>
      </c>
    </row>
    <row r="22" spans="1:29" x14ac:dyDescent="0.25">
      <c r="A22" s="2">
        <v>2037</v>
      </c>
      <c r="B22" s="2">
        <v>2.0638950289017339</v>
      </c>
      <c r="C22" s="2">
        <v>3.1449787440927337</v>
      </c>
      <c r="D22" s="2">
        <v>4.2260624592837317</v>
      </c>
      <c r="F22" s="2">
        <v>2040</v>
      </c>
      <c r="G22" s="2">
        <f>(B25-$B$6)*$B$2*Output!$W$98*$D$2/Output!$W$95/1000000</f>
        <v>521.65197101168303</v>
      </c>
      <c r="H22" s="2">
        <f>(C25-$B$6)*$B$2*Output!$W$98*$D$2/Output!$W$95/1000000</f>
        <v>1253.8391824817118</v>
      </c>
      <c r="I22" s="2">
        <f>(D25-$B$6)*$B$2*Output!$W$98*$D$2/Output!$W$95/1000000</f>
        <v>1986.0263939517392</v>
      </c>
      <c r="K22" s="2">
        <v>2040</v>
      </c>
      <c r="L22" s="2">
        <f>(B25-$B$6)*$B$2*Output!$W$101*$E$2/Output!$W$95/1000000</f>
        <v>1458.756585358411</v>
      </c>
      <c r="M22" s="2">
        <f>(C25-$B$6)*$B$2*Output!$W$101*$E$2/Output!$W$95/1000000</f>
        <v>3506.2575549717235</v>
      </c>
      <c r="N22" s="2">
        <f>(D25-$B$6)*$B$2*Output!$W$101*$E$2/Output!$W$95/1000000</f>
        <v>5553.7585245850314</v>
      </c>
      <c r="P22" s="2">
        <v>2040</v>
      </c>
      <c r="Q22" s="2">
        <f t="shared" si="3"/>
        <v>34.881256792220746</v>
      </c>
      <c r="R22" s="2">
        <v>0</v>
      </c>
      <c r="S22" s="2">
        <v>0</v>
      </c>
      <c r="U22" s="2">
        <v>2040</v>
      </c>
      <c r="V22" s="2">
        <f t="shared" si="4"/>
        <v>65.118743207779261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2799.6468707948934</v>
      </c>
      <c r="AB22" s="2">
        <f t="shared" si="5"/>
        <v>4299.2950000000001</v>
      </c>
      <c r="AC22" s="2">
        <f t="shared" si="5"/>
        <v>4299.2950000000001</v>
      </c>
    </row>
    <row r="23" spans="1:29" x14ac:dyDescent="0.25">
      <c r="A23" s="2">
        <v>2038</v>
      </c>
      <c r="B23" s="2">
        <v>2.1193875309661436</v>
      </c>
      <c r="C23" s="2">
        <v>3.276318672658955</v>
      </c>
      <c r="D23" s="2">
        <v>4.4332498143517638</v>
      </c>
      <c r="F23" s="2">
        <v>2041</v>
      </c>
      <c r="G23" s="2">
        <f>(B26-$B$6)*$B$2*Output!$W$98*$D$2/Output!$W$95/1000000</f>
        <v>552.33738107119382</v>
      </c>
      <c r="H23" s="2">
        <f>(C26-$B$6)*$B$2*Output!$W$98*$D$2/Output!$W$95/1000000</f>
        <v>1306.8637762160436</v>
      </c>
      <c r="I23" s="2">
        <f>(D26-$B$6)*$B$2*Output!$W$98*$D$2/Output!$W$95/1000000</f>
        <v>2061.3901713608911</v>
      </c>
      <c r="K23" s="2">
        <v>2041</v>
      </c>
      <c r="L23" s="2">
        <f>(B26-$B$6)*$B$2*Output!$W$101*$E$2/Output!$W$95/1000000</f>
        <v>1544.5657962618473</v>
      </c>
      <c r="M23" s="2">
        <f>(C26-$B$6)*$B$2*Output!$W$101*$E$2/Output!$W$95/1000000</f>
        <v>3654.5364451020519</v>
      </c>
      <c r="N23" s="2">
        <f>(D26-$B$6)*$B$2*Output!$W$101*$E$2/Output!$W$95/1000000</f>
        <v>5764.5070939422503</v>
      </c>
      <c r="P23" s="2">
        <v>2041</v>
      </c>
      <c r="Q23" s="2">
        <f t="shared" si="3"/>
        <v>31.050742485880782</v>
      </c>
      <c r="R23" s="2">
        <v>0</v>
      </c>
      <c r="S23" s="2">
        <v>0</v>
      </c>
      <c r="U23" s="2">
        <v>2041</v>
      </c>
      <c r="V23" s="2">
        <f t="shared" si="4"/>
        <v>68.949257514119211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2964.3319808416518</v>
      </c>
      <c r="AB23" s="2">
        <f t="shared" si="5"/>
        <v>4299.2950000000001</v>
      </c>
      <c r="AC23" s="2">
        <f t="shared" si="5"/>
        <v>4299.2950000000001</v>
      </c>
    </row>
    <row r="24" spans="1:29" x14ac:dyDescent="0.25">
      <c r="A24" s="2">
        <v>2039</v>
      </c>
      <c r="B24" s="2">
        <v>2.1748800330305529</v>
      </c>
      <c r="C24" s="2">
        <v>3.4127373950804101</v>
      </c>
      <c r="D24" s="2">
        <v>4.6505947571302642</v>
      </c>
      <c r="F24" s="2">
        <v>2042</v>
      </c>
      <c r="G24" s="2">
        <f>(B27-$B$6)*$B$2*Output!$W$98*$D$2/Output!$W$95/1000000</f>
        <v>583.02279113070426</v>
      </c>
      <c r="H24" s="2">
        <f>(C27-$B$6)*$B$2*Output!$W$98*$D$2/Output!$W$95/1000000</f>
        <v>1360.9410657874726</v>
      </c>
      <c r="I24" s="2">
        <f>(D27-$B$6)*$B$2*Output!$W$98*$D$2/Output!$W$95/1000000</f>
        <v>2138.8593404442408</v>
      </c>
      <c r="K24" s="2">
        <v>2042</v>
      </c>
      <c r="L24" s="2">
        <f>(B27-$B$6)*$B$2*Output!$W$101*$E$2/Output!$W$95/1000000</f>
        <v>1630.3750071652828</v>
      </c>
      <c r="M24" s="2">
        <f>(C27-$B$6)*$B$2*Output!$W$101*$E$2/Output!$W$95/1000000</f>
        <v>3805.7591120607663</v>
      </c>
      <c r="N24" s="2">
        <f>(D27-$B$6)*$B$2*Output!$W$101*$E$2/Output!$W$95/1000000</f>
        <v>5981.1432169562477</v>
      </c>
      <c r="P24" s="2">
        <v>2042</v>
      </c>
      <c r="Q24" s="2">
        <f t="shared" si="3"/>
        <v>27.22022817954085</v>
      </c>
      <c r="R24" s="2">
        <v>0</v>
      </c>
      <c r="S24" s="2">
        <v>0</v>
      </c>
      <c r="U24" s="2">
        <v>2042</v>
      </c>
      <c r="V24" s="2">
        <f t="shared" si="4"/>
        <v>72.779771820459146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3129.0170908884093</v>
      </c>
      <c r="AB24" s="2">
        <f t="shared" si="5"/>
        <v>4299.2950000000001</v>
      </c>
      <c r="AC24" s="2">
        <f t="shared" si="5"/>
        <v>4299.2950000000001</v>
      </c>
    </row>
    <row r="25" spans="1:29" x14ac:dyDescent="0.25">
      <c r="A25" s="2">
        <v>2040</v>
      </c>
      <c r="B25" s="2">
        <v>2.2303725350949626</v>
      </c>
      <c r="C25" s="2">
        <v>3.5544839048057137</v>
      </c>
      <c r="D25" s="2">
        <v>4.8785952745164627</v>
      </c>
      <c r="F25" s="2">
        <v>2043</v>
      </c>
      <c r="G25" s="2">
        <f>(B28-$B$6)*$B$2*Output!$W$98*$D$2/Output!$W$95/1000000</f>
        <v>613.70820119021528</v>
      </c>
      <c r="H25" s="2">
        <f>(C28-$B$6)*$B$2*Output!$W$98*$D$2/Output!$W$95/1000000</f>
        <v>1416.1004597146173</v>
      </c>
      <c r="I25" s="2">
        <f>(D28-$B$6)*$B$2*Output!$W$98*$D$2/Output!$W$95/1000000</f>
        <v>2218.4927182390184</v>
      </c>
      <c r="K25" s="2">
        <v>2043</v>
      </c>
      <c r="L25" s="2">
        <f>(B28-$B$6)*$B$2*Output!$W$101*$E$2/Output!$W$95/1000000</f>
        <v>1716.1842180687192</v>
      </c>
      <c r="M25" s="2">
        <f>(C28-$B$6)*$B$2*Output!$W$101*$E$2/Output!$W$95/1000000</f>
        <v>3960.0077943374763</v>
      </c>
      <c r="N25" s="2">
        <f>(D28-$B$6)*$B$2*Output!$W$101*$E$2/Output!$W$95/1000000</f>
        <v>6203.8313706062308</v>
      </c>
      <c r="P25" s="2">
        <v>2043</v>
      </c>
      <c r="Q25" s="2">
        <f t="shared" si="3"/>
        <v>23.389713873200872</v>
      </c>
      <c r="R25" s="2">
        <v>0</v>
      </c>
      <c r="S25" s="2">
        <v>0</v>
      </c>
      <c r="U25" s="2">
        <v>2043</v>
      </c>
      <c r="V25" s="2">
        <f t="shared" si="4"/>
        <v>76.610286126799124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3293.7022009351681</v>
      </c>
      <c r="AB25" s="2">
        <f t="shared" si="5"/>
        <v>4299.2950000000001</v>
      </c>
      <c r="AC25" s="2">
        <f t="shared" si="5"/>
        <v>4299.2950000000001</v>
      </c>
    </row>
    <row r="26" spans="1:29" x14ac:dyDescent="0.25">
      <c r="A26" s="2">
        <v>2041</v>
      </c>
      <c r="B26" s="2">
        <v>2.2858650371593723</v>
      </c>
      <c r="C26" s="2">
        <v>3.6503753193757098</v>
      </c>
      <c r="D26" s="2">
        <v>5.0148856015920442</v>
      </c>
      <c r="F26" s="2">
        <v>2044</v>
      </c>
      <c r="G26" s="2">
        <f>(B29-$B$6)*$B$2*Output!$W$98*$D$2/Output!$W$95/1000000</f>
        <v>644.39361124972595</v>
      </c>
      <c r="H26" s="2">
        <f>(C29-$B$6)*$B$2*Output!$W$98*$D$2/Output!$W$95/1000000</f>
        <v>1472.372188083858</v>
      </c>
      <c r="I26" s="2">
        <f>(D29-$B$6)*$B$2*Output!$W$98*$D$2/Output!$W$95/1000000</f>
        <v>2300.3507649179892</v>
      </c>
      <c r="K26" s="2">
        <v>2044</v>
      </c>
      <c r="L26" s="2">
        <f>(B29-$B$6)*$B$2*Output!$W$101*$E$2/Output!$W$95/1000000</f>
        <v>1801.993428972155</v>
      </c>
      <c r="M26" s="2">
        <f>(C29-$B$6)*$B$2*Output!$W$101*$E$2/Output!$W$95/1000000</f>
        <v>4117.3670278680847</v>
      </c>
      <c r="N26" s="2">
        <f>(D29-$B$6)*$B$2*Output!$W$101*$E$2/Output!$W$95/1000000</f>
        <v>6432.7406267640117</v>
      </c>
      <c r="P26" s="2">
        <v>2044</v>
      </c>
      <c r="Q26" s="2">
        <f t="shared" si="3"/>
        <v>19.55919956686094</v>
      </c>
      <c r="R26" s="2">
        <v>0</v>
      </c>
      <c r="S26" s="2">
        <v>0</v>
      </c>
      <c r="U26" s="2">
        <v>2044</v>
      </c>
      <c r="V26" s="2">
        <f t="shared" si="4"/>
        <v>80.44080043313906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3458.387310981926</v>
      </c>
      <c r="AB26" s="2">
        <f t="shared" si="5"/>
        <v>4299.2950000000001</v>
      </c>
      <c r="AC26" s="2">
        <f t="shared" si="5"/>
        <v>4299.2950000000001</v>
      </c>
    </row>
    <row r="27" spans="1:29" x14ac:dyDescent="0.25">
      <c r="A27" s="2">
        <v>2042</v>
      </c>
      <c r="B27" s="2">
        <v>2.3413575392237815</v>
      </c>
      <c r="C27" s="2">
        <v>3.7481704636270123</v>
      </c>
      <c r="D27" s="2">
        <v>5.1549833880302423</v>
      </c>
      <c r="F27" s="2">
        <v>2045</v>
      </c>
      <c r="G27" s="2">
        <f>(B30-$B$6)*$B$2*Output!$W$98*$D$2/Output!$W$95/1000000</f>
        <v>675.07902130923674</v>
      </c>
      <c r="H27" s="2">
        <f>(C30-$B$6)*$B$2*Output!$W$98*$D$2/Output!$W$95/1000000</f>
        <v>1529.7873255009774</v>
      </c>
      <c r="I27" s="2">
        <f>(D30-$B$6)*$B$2*Output!$W$98*$D$2/Output!$W$95/1000000</f>
        <v>2384.4956296927171</v>
      </c>
      <c r="K27" s="2">
        <v>2045</v>
      </c>
      <c r="L27" s="2">
        <f>(B30-$B$6)*$B$2*Output!$W$101*$E$2/Output!$W$95/1000000</f>
        <v>1887.8026398755908</v>
      </c>
      <c r="M27" s="2">
        <f>(C30-$B$6)*$B$2*Output!$W$101*$E$2/Output!$W$95/1000000</f>
        <v>4277.9237102171392</v>
      </c>
      <c r="N27" s="2">
        <f>(D30-$B$6)*$B$2*Output!$W$101*$E$2/Output!$W$95/1000000</f>
        <v>6668.0447805586837</v>
      </c>
      <c r="P27" s="2">
        <v>2045</v>
      </c>
      <c r="Q27" s="2">
        <f t="shared" si="3"/>
        <v>15.728685260520983</v>
      </c>
      <c r="R27" s="2">
        <v>0</v>
      </c>
      <c r="S27" s="2">
        <v>0</v>
      </c>
      <c r="U27" s="2">
        <v>2045</v>
      </c>
      <c r="V27" s="2">
        <f t="shared" si="4"/>
        <v>84.27131473947901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3623.0724210286839</v>
      </c>
      <c r="AB27" s="2">
        <f t="shared" si="5"/>
        <v>4299.2950000000001</v>
      </c>
      <c r="AC27" s="2">
        <f t="shared" si="5"/>
        <v>4299.2950000000001</v>
      </c>
    </row>
    <row r="28" spans="1:29" x14ac:dyDescent="0.25">
      <c r="A28" s="2">
        <v>2043</v>
      </c>
      <c r="B28" s="2">
        <v>2.3968500412881912</v>
      </c>
      <c r="C28" s="2">
        <v>3.847922520889318</v>
      </c>
      <c r="D28" s="2">
        <v>5.2989950004904429</v>
      </c>
      <c r="F28" s="2">
        <v>2046</v>
      </c>
      <c r="G28" s="2">
        <f>(B31-$B$6)*$B$2*Output!$W$98*$D$2/Output!$W$95/1000000</f>
        <v>705.76443136874752</v>
      </c>
      <c r="H28" s="2">
        <f>(C31-$B$6)*$B$2*Output!$W$98*$D$2/Output!$W$95/1000000</f>
        <v>1588.3778146839811</v>
      </c>
      <c r="I28" s="2">
        <f>(D31-$B$6)*$B$2*Output!$W$98*$D$2/Output!$W$95/1000000</f>
        <v>2470.9911979992144</v>
      </c>
      <c r="K28" s="2">
        <v>2046</v>
      </c>
      <c r="L28" s="2">
        <f>(B31-$B$6)*$B$2*Output!$W$101*$E$2/Output!$W$95/1000000</f>
        <v>1973.6118507790272</v>
      </c>
      <c r="M28" s="2">
        <f>(C31-$B$6)*$B$2*Output!$W$101*$E$2/Output!$W$95/1000000</f>
        <v>4441.7671665532089</v>
      </c>
      <c r="N28" s="2">
        <f>(D31-$B$6)*$B$2*Output!$W$101*$E$2/Output!$W$95/1000000</f>
        <v>6909.9224823273898</v>
      </c>
      <c r="P28" s="2">
        <v>2046</v>
      </c>
      <c r="Q28" s="2">
        <f t="shared" si="3"/>
        <v>11.898170954181007</v>
      </c>
      <c r="R28" s="2">
        <v>0</v>
      </c>
      <c r="S28" s="2">
        <v>0</v>
      </c>
      <c r="U28" s="2">
        <v>2046</v>
      </c>
      <c r="V28" s="2">
        <f t="shared" si="4"/>
        <v>88.101829045818988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3787.7575310754437</v>
      </c>
      <c r="AB28" s="2">
        <f t="shared" si="5"/>
        <v>4299.2950000000001</v>
      </c>
      <c r="AC28" s="2">
        <f t="shared" si="5"/>
        <v>4299.2950000000001</v>
      </c>
    </row>
    <row r="29" spans="1:29" x14ac:dyDescent="0.25">
      <c r="A29" s="2">
        <v>2044</v>
      </c>
      <c r="B29" s="2">
        <v>2.4523425433526009</v>
      </c>
      <c r="C29" s="2">
        <v>3.949686160242416</v>
      </c>
      <c r="D29" s="2">
        <v>5.4470297771322294</v>
      </c>
      <c r="F29" s="2">
        <v>2047</v>
      </c>
      <c r="G29" s="2">
        <f>(B32-$B$6)*$B$2*Output!$W$98*$D$2/Output!$W$95/1000000</f>
        <v>736.44984142825831</v>
      </c>
      <c r="H29" s="2">
        <f>(C32-$B$6)*$B$2*Output!$W$98*$D$2/Output!$W$95/1000000</f>
        <v>1648.1764907150177</v>
      </c>
      <c r="I29" s="2">
        <f>(D32-$B$6)*$B$2*Output!$W$98*$D$2/Output!$W$95/1000000</f>
        <v>2559.9031400017757</v>
      </c>
      <c r="K29" s="2">
        <v>2047</v>
      </c>
      <c r="L29" s="2">
        <f>(B32-$B$6)*$B$2*Output!$W$101*$E$2/Output!$W$95/1000000</f>
        <v>2059.4210616824626</v>
      </c>
      <c r="M29" s="2">
        <f>(C32-$B$6)*$B$2*Output!$W$101*$E$2/Output!$W$95/1000000</f>
        <v>4608.9892174673714</v>
      </c>
      <c r="N29" s="2">
        <f>(D32-$B$6)*$B$2*Output!$W$101*$E$2/Output!$W$95/1000000</f>
        <v>7158.5573732522744</v>
      </c>
      <c r="P29" s="2">
        <v>2047</v>
      </c>
      <c r="Q29" s="2">
        <f t="shared" si="3"/>
        <v>8.0676566478410727</v>
      </c>
      <c r="R29" s="2">
        <v>0</v>
      </c>
      <c r="S29" s="2">
        <v>0</v>
      </c>
      <c r="U29" s="2">
        <v>2047</v>
      </c>
      <c r="V29" s="2">
        <f t="shared" si="4"/>
        <v>91.932343352158924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3952.4426411222007</v>
      </c>
      <c r="AB29" s="2">
        <f t="shared" si="5"/>
        <v>4299.2950000000001</v>
      </c>
      <c r="AC29" s="2">
        <f t="shared" si="5"/>
        <v>4299.2950000000001</v>
      </c>
    </row>
    <row r="30" spans="1:29" x14ac:dyDescent="0.25">
      <c r="A30" s="2">
        <v>2045</v>
      </c>
      <c r="B30" s="2">
        <v>2.5078350454170102</v>
      </c>
      <c r="C30" s="2">
        <v>4.0535175780226824</v>
      </c>
      <c r="D30" s="2">
        <v>5.5992001106283533</v>
      </c>
      <c r="F30" s="2">
        <v>2048</v>
      </c>
      <c r="G30" s="2">
        <f>(B33-$B$6)*$B$2*Output!$W$98*$D$2/Output!$W$95/1000000</f>
        <v>767.13525148776898</v>
      </c>
      <c r="H30" s="2">
        <f>(C33-$B$6)*$B$2*Output!$W$98*$D$2/Output!$W$95/1000000</f>
        <v>1709.2171059698044</v>
      </c>
      <c r="I30" s="2">
        <f>(D33-$B$6)*$B$2*Output!$W$98*$D$2/Output!$W$95/1000000</f>
        <v>2651.2989604518389</v>
      </c>
      <c r="K30" s="2">
        <v>2048</v>
      </c>
      <c r="L30" s="2">
        <f>(B33-$B$6)*$B$2*Output!$W$101*$E$2/Output!$W$95/1000000</f>
        <v>2145.230272585899</v>
      </c>
      <c r="M30" s="2">
        <f>(C33-$B$6)*$B$2*Output!$W$101*$E$2/Output!$W$95/1000000</f>
        <v>4779.6842486862888</v>
      </c>
      <c r="N30" s="2">
        <f>(D33-$B$6)*$B$2*Output!$W$101*$E$2/Output!$W$95/1000000</f>
        <v>7414.1382247866741</v>
      </c>
      <c r="P30" s="2">
        <v>2048</v>
      </c>
      <c r="Q30" s="2">
        <f t="shared" si="3"/>
        <v>4.2371423415010971</v>
      </c>
      <c r="R30" s="2">
        <v>0</v>
      </c>
      <c r="S30" s="2">
        <v>0</v>
      </c>
      <c r="U30" s="2">
        <v>2048</v>
      </c>
      <c r="V30" s="2">
        <f t="shared" si="4"/>
        <v>95.762857658498902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4117.1277511689605</v>
      </c>
      <c r="AB30" s="2">
        <f t="shared" si="5"/>
        <v>4299.2950000000001</v>
      </c>
      <c r="AC30" s="2">
        <f t="shared" si="5"/>
        <v>4299.2950000000001</v>
      </c>
    </row>
    <row r="31" spans="1:29" x14ac:dyDescent="0.25">
      <c r="A31" s="2">
        <v>2046</v>
      </c>
      <c r="B31" s="2">
        <v>2.5633275474814199</v>
      </c>
      <c r="C31" s="2">
        <v>4.1594745404891134</v>
      </c>
      <c r="D31" s="2">
        <v>5.7556215334968055</v>
      </c>
      <c r="F31" s="2">
        <v>2049</v>
      </c>
      <c r="G31" s="2">
        <f>(B34-$B$6)*$B$2*Output!$W$98*$D$2/Output!$W$95/1000000</f>
        <v>797.82066154727988</v>
      </c>
      <c r="H31" s="2">
        <f>(C34-$B$6)*$B$2*Output!$W$98*$D$2/Output!$W$95/1000000</f>
        <v>1771.5343557435008</v>
      </c>
      <c r="I31" s="2">
        <f>(D34-$B$6)*$B$2*Output!$W$98*$D$2/Output!$W$95/1000000</f>
        <v>2745.2480499397216</v>
      </c>
      <c r="K31" s="2">
        <v>2049</v>
      </c>
      <c r="L31" s="2">
        <f>(B34-$B$6)*$B$2*Output!$W$101*$E$2/Output!$W$95/1000000</f>
        <v>2231.0394834893345</v>
      </c>
      <c r="M31" s="2">
        <f>(C34-$B$6)*$B$2*Output!$W$101*$E$2/Output!$W$95/1000000</f>
        <v>4953.9492827328459</v>
      </c>
      <c r="N31" s="2">
        <f>(D34-$B$6)*$B$2*Output!$W$101*$E$2/Output!$W$95/1000000</f>
        <v>7676.8590819763585</v>
      </c>
      <c r="P31" s="2">
        <v>2049</v>
      </c>
      <c r="Q31" s="2">
        <f t="shared" si="3"/>
        <v>0.40662803516114226</v>
      </c>
      <c r="R31" s="2">
        <v>0</v>
      </c>
      <c r="S31" s="2">
        <v>0</v>
      </c>
      <c r="U31" s="2">
        <v>2049</v>
      </c>
      <c r="V31" s="2">
        <f t="shared" si="4"/>
        <v>99.593371964838852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4281.8128612157188</v>
      </c>
      <c r="AB31" s="2">
        <f t="shared" si="5"/>
        <v>4299.2950000000001</v>
      </c>
      <c r="AC31" s="2">
        <f t="shared" si="5"/>
        <v>4299.2950000000001</v>
      </c>
    </row>
    <row r="32" spans="1:29" x14ac:dyDescent="0.25">
      <c r="A32" s="2">
        <v>2047</v>
      </c>
      <c r="B32" s="2">
        <v>2.6188200495458296</v>
      </c>
      <c r="C32" s="2">
        <v>4.267616427681288</v>
      </c>
      <c r="D32" s="2">
        <v>5.9164128058167442</v>
      </c>
      <c r="F32" s="2">
        <v>2050</v>
      </c>
      <c r="G32" s="2">
        <f>(B35-$B$6)*$B$2*Output!$W$98*$D$2/Output!$W$95/1000000</f>
        <v>828.50607160679056</v>
      </c>
      <c r="H32" s="2">
        <f>(C35-$B$6)*$B$2*Output!$W$98*$D$2/Output!$W$95/1000000</f>
        <v>1835.1639045924703</v>
      </c>
      <c r="I32" s="2">
        <f>(D35-$B$6)*$B$2*Output!$W$98*$D$2/Output!$W$95/1000000</f>
        <v>2841.8217375781496</v>
      </c>
      <c r="K32" s="2">
        <v>2050</v>
      </c>
      <c r="L32" s="2">
        <f>(B35-$B$6)*$B$2*Output!$W$101*$E$2/Output!$W$95/1000000</f>
        <v>2316.848694392771</v>
      </c>
      <c r="M32" s="2">
        <f>(C35-$B$6)*$B$2*Output!$W$101*$E$2/Output!$W$95/1000000</f>
        <v>5131.8840525887053</v>
      </c>
      <c r="N32" s="2">
        <f>(D35-$B$6)*$B$2*Output!$W$101*$E$2/Output!$W$95/1000000</f>
        <v>7946.9194107846397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4"/>
        <v>100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4299.2950000000001</v>
      </c>
      <c r="AB32" s="2">
        <f t="shared" si="5"/>
        <v>4299.2950000000001</v>
      </c>
      <c r="AC32" s="2">
        <f t="shared" si="5"/>
        <v>4299.2950000000001</v>
      </c>
    </row>
    <row r="33" spans="1:29" x14ac:dyDescent="0.25">
      <c r="A33" s="2">
        <v>2048</v>
      </c>
      <c r="B33" s="2">
        <v>2.6743125516102393</v>
      </c>
      <c r="C33" s="2">
        <v>4.3780042785025683</v>
      </c>
      <c r="D33" s="2">
        <v>6.0816960053948952</v>
      </c>
    </row>
    <row r="34" spans="1:29" x14ac:dyDescent="0.25">
      <c r="A34" s="2">
        <v>2049</v>
      </c>
      <c r="B34" s="2">
        <v>2.7298050536746485</v>
      </c>
      <c r="C34" s="2">
        <v>4.4907008370627608</v>
      </c>
      <c r="D34" s="2">
        <v>6.2515966204508731</v>
      </c>
    </row>
    <row r="35" spans="1:29" x14ac:dyDescent="0.25">
      <c r="A35" s="2">
        <v>2050</v>
      </c>
      <c r="B35" s="2">
        <v>2.7852975557390582</v>
      </c>
      <c r="C35" s="2">
        <v>4.6057706003154273</v>
      </c>
      <c r="D35" s="2">
        <v>6.4262436448917963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Output!W112</f>
        <v>5.0001797105872499E-2</v>
      </c>
      <c r="C39" s="2">
        <f>Output!W142</f>
        <v>5.0001797105872499E-2</v>
      </c>
      <c r="D39" s="2">
        <f>Output!W172</f>
        <v>5.0001797105872499E-2</v>
      </c>
      <c r="F39" s="2">
        <v>2024</v>
      </c>
      <c r="G39" s="2">
        <f>((G6*B39+L6*R39)*1000000)/10^9</f>
        <v>5.8549846433073776E-3</v>
      </c>
      <c r="H39" s="2">
        <f>((G6*C39+L6*S39)*1000000)/10^9</f>
        <v>5.8549846433073776E-3</v>
      </c>
      <c r="I39" s="2">
        <f>((G6*D39+L6*T39)*1000000)/10^9</f>
        <v>5.8549846433073776E-3</v>
      </c>
      <c r="J39" s="2">
        <f>((H6*B39+M6*R39)*1000000)/10^9</f>
        <v>1.1736329659267231E-2</v>
      </c>
      <c r="K39" s="2">
        <f>((H6*C39+M6*S39)*1000000)/10^9</f>
        <v>1.1736329659267231E-2</v>
      </c>
      <c r="L39" s="2">
        <f>((H6*D39+M6*T39)*1000000)/10^9</f>
        <v>1.1736329659267231E-2</v>
      </c>
      <c r="M39" s="2">
        <f>((I6*B39+N6*R39)*1000000)/10^9</f>
        <v>1.7617674675227107E-2</v>
      </c>
      <c r="N39" s="2">
        <f>((I6*C39+N6*S39)*1000000)/10^9</f>
        <v>1.7617674675227107E-2</v>
      </c>
      <c r="O39" s="2">
        <f>((I6*D39+N6*T39)*1000000)/10^9</f>
        <v>1.7617674675227107E-2</v>
      </c>
      <c r="Q39" s="2">
        <v>2024</v>
      </c>
      <c r="R39" s="2">
        <f>Output!W232</f>
        <v>5.0351925509062118E-2</v>
      </c>
      <c r="S39" s="2">
        <f>Output!W262</f>
        <v>5.0351925509062118E-2</v>
      </c>
      <c r="T39" s="2">
        <f>Output!W292</f>
        <v>5.0351925509062118E-2</v>
      </c>
      <c r="Z39" s="2">
        <v>2024</v>
      </c>
      <c r="AA39" s="2">
        <f>0.181/10^3*AA6</f>
        <v>2.9808004918463332E-2</v>
      </c>
      <c r="AB39" s="2">
        <f t="shared" ref="AB39:AC39" si="6">0.181/10^3*AB6</f>
        <v>5.9750211746162386E-2</v>
      </c>
      <c r="AC39" s="2">
        <f t="shared" si="6"/>
        <v>8.969241857386144E-2</v>
      </c>
    </row>
    <row r="40" spans="1:29" x14ac:dyDescent="0.25">
      <c r="A40" s="2">
        <v>2025</v>
      </c>
      <c r="B40" s="2">
        <f>Output!W113</f>
        <v>4.8397144628135332E-2</v>
      </c>
      <c r="C40" s="2">
        <f>Output!W143</f>
        <v>4.6916496024904428E-2</v>
      </c>
      <c r="D40" s="2">
        <f>Output!W173</f>
        <v>4.6020613822400101E-2</v>
      </c>
      <c r="F40" s="2">
        <v>2025</v>
      </c>
      <c r="G40" s="2">
        <f>G39+((G7-G6)*B40+(L7-L6)*R40)*1000000/10^9</f>
        <v>1.1533163616496226E-2</v>
      </c>
      <c r="H40" s="2">
        <f>H39+((G7-G6)*C40+(L7-L6)*S40)*1000000/10^9</f>
        <v>1.1371085332258593E-2</v>
      </c>
      <c r="I40" s="2">
        <f>I39+((G7-G6)*D40+(L7-L6)*T40)*1000000/10^9</f>
        <v>1.1273018140661556E-2</v>
      </c>
      <c r="J40" s="2">
        <f>J39+((H7-H6)*B40+(M7-M6)*R40)*1000000/10^9</f>
        <v>2.4226611066311972E-2</v>
      </c>
      <c r="K40" s="2">
        <f>K39+((H7-H6)*C40+(M7-M6)*S40)*1000000/10^9</f>
        <v>2.3870087717953667E-2</v>
      </c>
      <c r="L40" s="2">
        <f>L39+((H7-H6)*D40+(M7-M6)*T40)*1000000/10^9</f>
        <v>2.3654369469967955E-2</v>
      </c>
      <c r="M40" s="2">
        <f>M39+((I7-I6)*B40+(N7-N6)*R40)*1000000/10^9</f>
        <v>3.6920058516127743E-2</v>
      </c>
      <c r="N40" s="2">
        <f>N39+((I7-I6)*C40+(N7-N6)*S40)*1000000/10^9</f>
        <v>3.6369090103648763E-2</v>
      </c>
      <c r="O40" s="2">
        <f>O39+((I7-I6)*D40+(N7-N6)*T40)*1000000/10^9</f>
        <v>3.603572079927439E-2</v>
      </c>
      <c r="Q40" s="2">
        <v>2025</v>
      </c>
      <c r="R40" s="2">
        <f>Output!W233</f>
        <v>4.886529896287832E-2</v>
      </c>
      <c r="S40" s="2">
        <f>Output!W263</f>
        <v>4.7505958007922858E-2</v>
      </c>
      <c r="T40" s="2">
        <f>Output!W293</f>
        <v>4.6683474289623689E-2</v>
      </c>
      <c r="Z40" s="2">
        <v>2025</v>
      </c>
      <c r="AA40" s="2">
        <f t="shared" ref="AA40:AC55" si="7">0.181/10^3*AA7</f>
        <v>5.961600983692656E-2</v>
      </c>
      <c r="AB40" s="2">
        <f t="shared" si="7"/>
        <v>0.12531883354765017</v>
      </c>
      <c r="AC40" s="2">
        <f t="shared" si="7"/>
        <v>0.19102165725837367</v>
      </c>
    </row>
    <row r="41" spans="1:29" x14ac:dyDescent="0.25">
      <c r="A41" s="2">
        <v>2026</v>
      </c>
      <c r="B41" s="2">
        <f>Output!W114</f>
        <v>4.6946896360914217E-2</v>
      </c>
      <c r="C41" s="2">
        <f>Output!W144</f>
        <v>4.5096115341163555E-2</v>
      </c>
      <c r="D41" s="2">
        <f>Output!W174</f>
        <v>4.3976250694317952E-2</v>
      </c>
      <c r="F41" s="2">
        <v>2026</v>
      </c>
      <c r="G41" s="2">
        <f t="shared" ref="G41:G65" si="8">G40+((G8-G7)*B41+(L8-L7)*R41)*1000000/10^9</f>
        <v>1.7051442114298883E-2</v>
      </c>
      <c r="H41" s="2">
        <f t="shared" ref="H41:H65" si="9">H40+((G8-G7)*C41+(L8-L7)*S41)*1000000/10^9</f>
        <v>1.6686769229609662E-2</v>
      </c>
      <c r="I41" s="2">
        <f t="shared" ref="I41:I65" si="10">I40+((G8-G7)*D41+(L8-L7)*T41)*1000000/10^9</f>
        <v>1.6466116746578142E-2</v>
      </c>
      <c r="J41" s="2">
        <f t="shared" ref="J41:J65" si="11">J40+((H8-H7)*B41+(M8-M7)*R41)*1000000/10^9</f>
        <v>3.7582057361956057E-2</v>
      </c>
      <c r="K41" s="2">
        <f t="shared" ref="K41:K65" si="12">K40+((H8-H7)*C41+(M8-M7)*S41)*1000000/10^9</f>
        <v>3.6735210571749707E-2</v>
      </c>
      <c r="L41" s="2">
        <f t="shared" ref="L41:L65" si="13">L40+((H8-H7)*D41+(M8-M7)*T41)*1000000/10^9</f>
        <v>3.6222808987277623E-2</v>
      </c>
      <c r="M41" s="2">
        <f t="shared" ref="M41:M65" si="14">M40+((I8-I7)*B41+(N8-N7)*R41)*1000000/10^9</f>
        <v>5.8112672609613239E-2</v>
      </c>
      <c r="N41" s="2">
        <f t="shared" ref="N41:N65" si="15">N40+((I8-I7)*C41+(N8-N7)*S41)*1000000/10^9</f>
        <v>5.6783651913889767E-2</v>
      </c>
      <c r="O41" s="2">
        <f t="shared" ref="O41:O65" si="16">O40+((I8-I7)*D41+(N8-N7)*T41)*1000000/10^9</f>
        <v>5.5979501227977124E-2</v>
      </c>
      <c r="Q41" s="2">
        <v>2026</v>
      </c>
      <c r="R41" s="2">
        <f>Output!W234</f>
        <v>4.7520466497884523E-2</v>
      </c>
      <c r="S41" s="2">
        <f>Output!W264</f>
        <v>4.582131760238594E-2</v>
      </c>
      <c r="T41" s="2">
        <f>Output!W294</f>
        <v>4.4793202035233667E-2</v>
      </c>
      <c r="Z41" s="2">
        <v>2026</v>
      </c>
      <c r="AA41" s="2">
        <f t="shared" si="7"/>
        <v>8.9424014755389886E-2</v>
      </c>
      <c r="AB41" s="2">
        <f t="shared" si="7"/>
        <v>0.19746075408090197</v>
      </c>
      <c r="AC41" s="2">
        <f t="shared" si="7"/>
        <v>0.30549749340641413</v>
      </c>
    </row>
    <row r="42" spans="1:29" x14ac:dyDescent="0.25">
      <c r="A42" s="2">
        <v>2027</v>
      </c>
      <c r="B42" s="2">
        <f>Output!W115</f>
        <v>4.563299764456015E-2</v>
      </c>
      <c r="C42" s="2">
        <f>Output!W145</f>
        <v>4.3412060420859357E-2</v>
      </c>
      <c r="D42" s="2">
        <f>Output!W175</f>
        <v>4.2068213329672491E-2</v>
      </c>
      <c r="F42" s="2">
        <v>2027</v>
      </c>
      <c r="G42" s="2">
        <f t="shared" si="8"/>
        <v>2.2424749087380878E-2</v>
      </c>
      <c r="H42" s="2">
        <f t="shared" si="9"/>
        <v>2.1816962682149752E-2</v>
      </c>
      <c r="I42" s="2">
        <f t="shared" si="10"/>
        <v>2.1449206807846313E-2</v>
      </c>
      <c r="J42" s="2">
        <f t="shared" si="11"/>
        <v>5.1925303402763454E-2</v>
      </c>
      <c r="K42" s="2">
        <f t="shared" si="12"/>
        <v>5.0429501126029355E-2</v>
      </c>
      <c r="L42" s="2">
        <f t="shared" si="13"/>
        <v>4.9524428855698396E-2</v>
      </c>
      <c r="M42" s="2">
        <f t="shared" si="14"/>
        <v>8.142585771814613E-2</v>
      </c>
      <c r="N42" s="2">
        <f t="shared" si="15"/>
        <v>7.9042039569909045E-2</v>
      </c>
      <c r="O42" s="2">
        <f t="shared" si="16"/>
        <v>7.7599650903550588E-2</v>
      </c>
      <c r="Q42" s="2">
        <v>2027</v>
      </c>
      <c r="R42" s="2">
        <f>Output!W235</f>
        <v>4.6300853792782024E-2</v>
      </c>
      <c r="S42" s="2">
        <f>Output!W265</f>
        <v>4.4261875118183733E-2</v>
      </c>
      <c r="T42" s="2">
        <f>Output!W295</f>
        <v>4.3028127702178377E-2</v>
      </c>
      <c r="Z42" s="2">
        <v>2027</v>
      </c>
      <c r="AA42" s="2">
        <f t="shared" si="7"/>
        <v>0.11923201967385312</v>
      </c>
      <c r="AB42" s="2">
        <f t="shared" si="7"/>
        <v>0.27702880233739069</v>
      </c>
      <c r="AC42" s="2">
        <f t="shared" si="7"/>
        <v>0.43482558500092872</v>
      </c>
    </row>
    <row r="43" spans="1:29" x14ac:dyDescent="0.25">
      <c r="A43" s="2">
        <v>2028</v>
      </c>
      <c r="B43" s="2">
        <f>Output!W116</f>
        <v>4.4439463325866117E-2</v>
      </c>
      <c r="C43" s="2">
        <f>Output!W146</f>
        <v>4.1848369898215186E-2</v>
      </c>
      <c r="D43" s="2">
        <f>Output!W176</f>
        <v>4.0280564150117423E-2</v>
      </c>
      <c r="F43" s="2">
        <v>2028</v>
      </c>
      <c r="G43" s="2">
        <f t="shared" si="8"/>
        <v>2.7666263583398552E-2</v>
      </c>
      <c r="H43" s="2">
        <f t="shared" si="9"/>
        <v>2.6774844737535206E-2</v>
      </c>
      <c r="I43" s="2">
        <f t="shared" si="10"/>
        <v>2.6235469975998765E-2</v>
      </c>
      <c r="J43" s="2">
        <f t="shared" si="11"/>
        <v>6.7391998013927146E-2</v>
      </c>
      <c r="K43" s="2">
        <f t="shared" si="12"/>
        <v>6.5059251311224073E-2</v>
      </c>
      <c r="L43" s="2">
        <f t="shared" si="13"/>
        <v>6.3647764927117934E-2</v>
      </c>
      <c r="M43" s="2">
        <f t="shared" si="14"/>
        <v>0.10711773244445583</v>
      </c>
      <c r="N43" s="2">
        <f t="shared" si="15"/>
        <v>0.10334365788491302</v>
      </c>
      <c r="O43" s="2">
        <f t="shared" si="16"/>
        <v>0.1010600598782372</v>
      </c>
      <c r="Q43" s="2">
        <v>2028</v>
      </c>
      <c r="R43" s="2">
        <f>Output!W236</f>
        <v>4.5191784194389018E-2</v>
      </c>
      <c r="S43" s="2">
        <f>Output!W266</f>
        <v>4.2812975740691005E-2</v>
      </c>
      <c r="T43" s="2">
        <f>Output!W296</f>
        <v>4.1373618314389148E-2</v>
      </c>
      <c r="Z43" s="2">
        <v>2028</v>
      </c>
      <c r="AA43" s="2">
        <f t="shared" si="7"/>
        <v>0.14904002459231633</v>
      </c>
      <c r="AB43" s="2">
        <f t="shared" si="7"/>
        <v>0.3649864545373821</v>
      </c>
      <c r="AC43" s="2">
        <f t="shared" si="7"/>
        <v>0.58093288448244829</v>
      </c>
    </row>
    <row r="44" spans="1:29" x14ac:dyDescent="0.25">
      <c r="A44" s="2">
        <v>2029</v>
      </c>
      <c r="B44" s="2">
        <f>Output!W117</f>
        <v>4.3352235033484857E-2</v>
      </c>
      <c r="C44" s="2">
        <f>Output!W147</f>
        <v>4.0390985401883794E-2</v>
      </c>
      <c r="D44" s="2">
        <f>Output!W177</f>
        <v>3.8599197209444762E-2</v>
      </c>
      <c r="F44" s="2">
        <v>2029</v>
      </c>
      <c r="G44" s="2">
        <f t="shared" si="8"/>
        <v>3.2787625759077489E-2</v>
      </c>
      <c r="H44" s="2">
        <f t="shared" si="9"/>
        <v>3.157205555249161E-2</v>
      </c>
      <c r="I44" s="2">
        <f t="shared" si="10"/>
        <v>3.0836543803884724E-2</v>
      </c>
      <c r="J44" s="2">
        <f t="shared" si="11"/>
        <v>8.4132591346606569E-2</v>
      </c>
      <c r="K44" s="2">
        <f t="shared" si="12"/>
        <v>8.0740265976754988E-2</v>
      </c>
      <c r="L44" s="2">
        <f t="shared" si="13"/>
        <v>7.8687651426858074E-2</v>
      </c>
      <c r="M44" s="2">
        <f t="shared" si="14"/>
        <v>0.13547755693413563</v>
      </c>
      <c r="N44" s="2">
        <f t="shared" si="15"/>
        <v>0.12990847640101832</v>
      </c>
      <c r="O44" s="2">
        <f t="shared" si="16"/>
        <v>0.12653875904983142</v>
      </c>
      <c r="Q44" s="2">
        <v>2029</v>
      </c>
      <c r="R44" s="2">
        <f>Output!W237</f>
        <v>4.4180351115760678E-2</v>
      </c>
      <c r="S44" s="2">
        <f>Output!W267</f>
        <v>4.1461712882962951E-2</v>
      </c>
      <c r="T44" s="2">
        <f>Output!W297</f>
        <v>3.9816723607808004E-2</v>
      </c>
      <c r="Z44" s="2">
        <v>2029</v>
      </c>
      <c r="AA44" s="2">
        <f t="shared" si="7"/>
        <v>0.17884802951077963</v>
      </c>
      <c r="AB44" s="2">
        <f t="shared" si="7"/>
        <v>0.46242218965649595</v>
      </c>
      <c r="AC44" s="2">
        <f t="shared" si="7"/>
        <v>0.7459963498022123</v>
      </c>
    </row>
    <row r="45" spans="1:29" x14ac:dyDescent="0.25">
      <c r="A45" s="2">
        <v>2030</v>
      </c>
      <c r="B45" s="2">
        <f>Output!W118</f>
        <v>4.2357444695512066E-2</v>
      </c>
      <c r="C45" s="2">
        <f>Output!W148</f>
        <v>3.9026038859960872E-2</v>
      </c>
      <c r="D45" s="2">
        <f>Output!W178</f>
        <v>3.7010268223180577E-2</v>
      </c>
      <c r="F45" s="2">
        <v>2030</v>
      </c>
      <c r="G45" s="2">
        <f t="shared" si="8"/>
        <v>3.7798957809316469E-2</v>
      </c>
      <c r="H45" s="2">
        <f t="shared" si="9"/>
        <v>3.621871732191774E-2</v>
      </c>
      <c r="I45" s="2">
        <f t="shared" si="10"/>
        <v>3.526255048640297E-2</v>
      </c>
      <c r="J45" s="2">
        <f t="shared" si="11"/>
        <v>0.10231371679491263</v>
      </c>
      <c r="K45" s="2">
        <f t="shared" si="12"/>
        <v>9.7598366717007362E-2</v>
      </c>
      <c r="L45" s="2">
        <f t="shared" si="13"/>
        <v>9.47452149495282E-2</v>
      </c>
      <c r="M45" s="2">
        <f t="shared" si="14"/>
        <v>0.16682847578050883</v>
      </c>
      <c r="N45" s="2">
        <f t="shared" si="15"/>
        <v>0.158978016112097</v>
      </c>
      <c r="O45" s="2">
        <f t="shared" si="16"/>
        <v>0.15422787941265345</v>
      </c>
      <c r="Q45" s="2">
        <v>2030</v>
      </c>
      <c r="R45" s="2">
        <f>Output!W238</f>
        <v>4.3253823821558172E-2</v>
      </c>
      <c r="S45" s="2">
        <f>Output!W268</f>
        <v>4.0195355809660729E-2</v>
      </c>
      <c r="T45" s="2">
        <f>Output!W298</f>
        <v>3.83447346856527E-2</v>
      </c>
      <c r="Z45" s="2">
        <v>2030</v>
      </c>
      <c r="AA45" s="2">
        <f t="shared" si="7"/>
        <v>0.20865603442924302</v>
      </c>
      <c r="AB45" s="2">
        <f t="shared" si="7"/>
        <v>0.57056570745840662</v>
      </c>
      <c r="AC45" s="2">
        <f t="shared" si="7"/>
        <v>0.77817239499999991</v>
      </c>
    </row>
    <row r="46" spans="1:29" x14ac:dyDescent="0.25">
      <c r="A46" s="2">
        <v>2031</v>
      </c>
      <c r="B46" s="2">
        <f>Output!W119</f>
        <v>4.1935883854537566E-2</v>
      </c>
      <c r="C46" s="2">
        <f>Output!W149</f>
        <v>3.8521126862978317E-2</v>
      </c>
      <c r="D46" s="2">
        <f>Output!W179</f>
        <v>3.6432067153235465E-2</v>
      </c>
      <c r="F46" s="2">
        <v>2031</v>
      </c>
      <c r="G46" s="2">
        <f t="shared" si="8"/>
        <v>4.2763843797828452E-2</v>
      </c>
      <c r="H46" s="2">
        <f t="shared" si="9"/>
        <v>4.0809809046839639E-2</v>
      </c>
      <c r="I46" s="2">
        <f t="shared" si="10"/>
        <v>3.962496458134146E-2</v>
      </c>
      <c r="J46" s="2">
        <f t="shared" si="11"/>
        <v>0.11142601695367024</v>
      </c>
      <c r="K46" s="2">
        <f t="shared" si="12"/>
        <v>0.10602462382556485</v>
      </c>
      <c r="L46" s="2">
        <f t="shared" si="13"/>
        <v>0.10275176872374454</v>
      </c>
      <c r="M46" s="2">
        <f t="shared" si="14"/>
        <v>0.1800881901095121</v>
      </c>
      <c r="N46" s="2">
        <f t="shared" si="15"/>
        <v>0.17123943860429011</v>
      </c>
      <c r="O46" s="2">
        <f t="shared" si="16"/>
        <v>0.16587857286614766</v>
      </c>
      <c r="Q46" s="2">
        <v>2031</v>
      </c>
      <c r="R46" s="2">
        <f>Output!W239</f>
        <v>4.2863302872771472E-2</v>
      </c>
      <c r="S46" s="2">
        <f>Output!W269</f>
        <v>3.972831255858205E-2</v>
      </c>
      <c r="T46" s="2">
        <f>Output!W299</f>
        <v>3.7810406841719685E-2</v>
      </c>
      <c r="Z46" s="2">
        <v>2031</v>
      </c>
      <c r="AA46" s="2">
        <f t="shared" si="7"/>
        <v>0.2384640393477061</v>
      </c>
      <c r="AB46" s="2">
        <f t="shared" si="7"/>
        <v>0.62527380923138753</v>
      </c>
      <c r="AC46" s="2">
        <f t="shared" si="7"/>
        <v>0.77817239499999991</v>
      </c>
    </row>
    <row r="47" spans="1:29" x14ac:dyDescent="0.25">
      <c r="A47" s="2">
        <v>2032</v>
      </c>
      <c r="B47" s="2">
        <f>Output!W120</f>
        <v>4.1520888344344517E-2</v>
      </c>
      <c r="C47" s="2">
        <f>Output!W150</f>
        <v>3.8022756409346853E-2</v>
      </c>
      <c r="D47" s="2">
        <f>Output!W180</f>
        <v>3.5860407626641437E-2</v>
      </c>
      <c r="F47" s="2">
        <v>2032</v>
      </c>
      <c r="G47" s="2">
        <f t="shared" si="8"/>
        <v>4.7683002688769002E-2</v>
      </c>
      <c r="H47" s="2">
        <f t="shared" si="9"/>
        <v>4.5346047087536513E-2</v>
      </c>
      <c r="I47" s="2">
        <f t="shared" si="10"/>
        <v>4.3924502448979393E-2</v>
      </c>
      <c r="J47" s="2">
        <f t="shared" si="11"/>
        <v>0.12077643433167919</v>
      </c>
      <c r="K47" s="2">
        <f t="shared" si="12"/>
        <v>0.11464717901170304</v>
      </c>
      <c r="L47" s="2">
        <f t="shared" si="13"/>
        <v>0.11092440036388301</v>
      </c>
      <c r="M47" s="2">
        <f t="shared" si="14"/>
        <v>0.19386986597458941</v>
      </c>
      <c r="N47" s="2">
        <f t="shared" si="15"/>
        <v>0.18394831093586961</v>
      </c>
      <c r="O47" s="2">
        <f t="shared" si="16"/>
        <v>0.17792429827878664</v>
      </c>
      <c r="Q47" s="2">
        <v>2032</v>
      </c>
      <c r="R47" s="2">
        <f>Output!W240</f>
        <v>4.2478812795063353E-2</v>
      </c>
      <c r="S47" s="2">
        <f>Output!W270</f>
        <v>3.9267278340025372E-2</v>
      </c>
      <c r="T47" s="2">
        <f>Output!W300</f>
        <v>3.728208803030867E-2</v>
      </c>
      <c r="Z47" s="2">
        <v>2032</v>
      </c>
      <c r="AA47" s="2">
        <f t="shared" si="7"/>
        <v>0.26827204426616946</v>
      </c>
      <c r="AB47" s="2">
        <f t="shared" si="7"/>
        <v>0.68193335070435734</v>
      </c>
      <c r="AC47" s="2">
        <f t="shared" si="7"/>
        <v>0.77817239499999991</v>
      </c>
    </row>
    <row r="48" spans="1:29" x14ac:dyDescent="0.25">
      <c r="A48" s="2">
        <v>2033</v>
      </c>
      <c r="B48" s="2">
        <f>Output!W121</f>
        <v>4.1112553314654396E-2</v>
      </c>
      <c r="C48" s="2">
        <f>Output!W151</f>
        <v>3.7531070223648683E-2</v>
      </c>
      <c r="D48" s="2">
        <f>Output!W181</f>
        <v>3.529543236798071E-2</v>
      </c>
      <c r="F48" s="2">
        <v>2033</v>
      </c>
      <c r="G48" s="2">
        <f t="shared" si="8"/>
        <v>5.255716376370597E-2</v>
      </c>
      <c r="H48" s="2">
        <f t="shared" si="9"/>
        <v>4.9828163329452571E-2</v>
      </c>
      <c r="I48" s="2">
        <f t="shared" si="10"/>
        <v>4.816189597476099E-2</v>
      </c>
      <c r="J48" s="2">
        <f t="shared" si="11"/>
        <v>0.13037605973299382</v>
      </c>
      <c r="K48" s="2">
        <f t="shared" si="12"/>
        <v>0.12347467491633904</v>
      </c>
      <c r="L48" s="2">
        <f t="shared" si="13"/>
        <v>0.1192699166281327</v>
      </c>
      <c r="M48" s="2">
        <f t="shared" si="14"/>
        <v>0.20819495570228164</v>
      </c>
      <c r="N48" s="2">
        <f t="shared" si="15"/>
        <v>0.19712118650322547</v>
      </c>
      <c r="O48" s="2">
        <f t="shared" si="16"/>
        <v>0.19037793728150434</v>
      </c>
      <c r="Q48" s="2">
        <v>2033</v>
      </c>
      <c r="R48" s="2">
        <f>Output!W241</f>
        <v>4.210043979950695E-2</v>
      </c>
      <c r="S48" s="2">
        <f>Output!W271</f>
        <v>3.8812383042176997E-2</v>
      </c>
      <c r="T48" s="2">
        <f>Output!W301</f>
        <v>3.6759908139605967E-2</v>
      </c>
      <c r="Z48" s="2">
        <v>2033</v>
      </c>
      <c r="AA48" s="2">
        <f t="shared" si="7"/>
        <v>0.29808004918463266</v>
      </c>
      <c r="AB48" s="2">
        <f t="shared" si="7"/>
        <v>0.74064000335257585</v>
      </c>
      <c r="AC48" s="2">
        <f t="shared" si="7"/>
        <v>0.77817239499999991</v>
      </c>
    </row>
    <row r="49" spans="1:29" x14ac:dyDescent="0.25">
      <c r="A49" s="2">
        <v>2034</v>
      </c>
      <c r="B49" s="2">
        <f>Output!W122</f>
        <v>4.071066467859389E-2</v>
      </c>
      <c r="C49" s="2">
        <f>Output!W152</f>
        <v>3.7045830431580128E-2</v>
      </c>
      <c r="D49" s="2">
        <f>Output!W182</f>
        <v>3.4736879715519232E-2</v>
      </c>
      <c r="F49" s="2">
        <v>2034</v>
      </c>
      <c r="G49" s="2">
        <f t="shared" si="8"/>
        <v>5.7387032869320002E-2</v>
      </c>
      <c r="H49" s="2">
        <f t="shared" si="9"/>
        <v>5.4256863619268465E-2</v>
      </c>
      <c r="I49" s="2">
        <f t="shared" si="10"/>
        <v>5.2337848401490535E-2</v>
      </c>
      <c r="J49" s="2">
        <f t="shared" si="11"/>
        <v>0.14023641309986529</v>
      </c>
      <c r="K49" s="2">
        <f t="shared" si="12"/>
        <v>0.13251602756144329</v>
      </c>
      <c r="L49" s="2">
        <f t="shared" si="13"/>
        <v>0.12779527532220913</v>
      </c>
      <c r="M49" s="2">
        <f t="shared" si="14"/>
        <v>0.22308579333041043</v>
      </c>
      <c r="N49" s="2">
        <f t="shared" si="15"/>
        <v>0.21077519150361801</v>
      </c>
      <c r="O49" s="2">
        <f t="shared" si="16"/>
        <v>0.20325270224292755</v>
      </c>
      <c r="Q49" s="2">
        <v>2034</v>
      </c>
      <c r="R49" s="2">
        <f>Output!W242</f>
        <v>4.1727987339092956E-2</v>
      </c>
      <c r="S49" s="2">
        <f>Output!W272</f>
        <v>3.8363408279471024E-2</v>
      </c>
      <c r="T49" s="2">
        <f>Output!W302</f>
        <v>3.6243626945489084E-2</v>
      </c>
      <c r="Z49" s="2">
        <v>2034</v>
      </c>
      <c r="AA49" s="2">
        <f t="shared" si="7"/>
        <v>0.32788805410309613</v>
      </c>
      <c r="AB49" s="2">
        <f t="shared" si="7"/>
        <v>0.77817239499999991</v>
      </c>
      <c r="AC49" s="2">
        <f t="shared" si="7"/>
        <v>0.77817239499999991</v>
      </c>
    </row>
    <row r="50" spans="1:29" x14ac:dyDescent="0.25">
      <c r="A50" s="2">
        <v>2035</v>
      </c>
      <c r="B50" s="2">
        <f>Output!W123</f>
        <v>4.0314960774428962E-2</v>
      </c>
      <c r="C50" s="2">
        <f>Output!W153</f>
        <v>3.6566775371407151E-2</v>
      </c>
      <c r="D50" s="2">
        <f>Output!W183</f>
        <v>3.4184535582383699E-2</v>
      </c>
      <c r="F50" s="2">
        <v>2035</v>
      </c>
      <c r="G50" s="2">
        <f t="shared" si="8"/>
        <v>6.2173287307744775E-2</v>
      </c>
      <c r="H50" s="2">
        <f t="shared" si="9"/>
        <v>5.8632825259117873E-2</v>
      </c>
      <c r="I50" s="2">
        <f t="shared" si="10"/>
        <v>5.6453039635178059E-2</v>
      </c>
      <c r="J50" s="2">
        <f t="shared" si="11"/>
        <v>0.15036944917454914</v>
      </c>
      <c r="K50" s="2">
        <f t="shared" si="12"/>
        <v>0.14178042788292311</v>
      </c>
      <c r="L50" s="2">
        <f t="shared" si="13"/>
        <v>0.13650759552198988</v>
      </c>
      <c r="M50" s="2">
        <f t="shared" si="14"/>
        <v>0.23856561104135338</v>
      </c>
      <c r="N50" s="2">
        <f t="shared" si="15"/>
        <v>0.22492803050672827</v>
      </c>
      <c r="O50" s="2">
        <f t="shared" si="16"/>
        <v>0.21656215140880156</v>
      </c>
      <c r="Q50" s="2">
        <v>2035</v>
      </c>
      <c r="R50" s="2">
        <f>Output!W243</f>
        <v>4.1361216332852106E-2</v>
      </c>
      <c r="S50" s="2">
        <f>Output!W273</f>
        <v>3.792011497093821E-2</v>
      </c>
      <c r="T50" s="2">
        <f>Output!W303</f>
        <v>3.5733049044101933E-2</v>
      </c>
      <c r="Z50" s="2">
        <v>2035</v>
      </c>
      <c r="AA50" s="2">
        <f t="shared" si="7"/>
        <v>0.35769605902155915</v>
      </c>
      <c r="AB50" s="2">
        <f t="shared" si="7"/>
        <v>0.77817239499999991</v>
      </c>
      <c r="AC50" s="2">
        <f t="shared" si="7"/>
        <v>0.77817239499999991</v>
      </c>
    </row>
    <row r="51" spans="1:29" x14ac:dyDescent="0.25">
      <c r="A51" s="2">
        <v>2036</v>
      </c>
      <c r="B51" s="2">
        <f>Output!W124</f>
        <v>3.9925251302716666E-2</v>
      </c>
      <c r="C51" s="2">
        <f>Output!W154</f>
        <v>3.6093714743686806E-2</v>
      </c>
      <c r="D51" s="2">
        <f>Output!W184</f>
        <v>3.363818588170079E-2</v>
      </c>
      <c r="F51" s="2">
        <v>2036</v>
      </c>
      <c r="G51" s="2">
        <f t="shared" si="8"/>
        <v>6.6916583452010056E-2</v>
      </c>
      <c r="H51" s="2">
        <f t="shared" si="9"/>
        <v>6.2956704622030554E-2</v>
      </c>
      <c r="I51" s="2">
        <f t="shared" si="10"/>
        <v>6.0508126048853333E-2</v>
      </c>
      <c r="J51" s="2">
        <f t="shared" si="11"/>
        <v>0.160787589506971</v>
      </c>
      <c r="K51" s="2">
        <f t="shared" si="12"/>
        <v>0.15127736431978242</v>
      </c>
      <c r="L51" s="2">
        <f t="shared" si="13"/>
        <v>0.14541415712659114</v>
      </c>
      <c r="M51" s="2">
        <f t="shared" si="14"/>
        <v>0.25465859556193182</v>
      </c>
      <c r="N51" s="2">
        <f t="shared" si="15"/>
        <v>0.23959802401753422</v>
      </c>
      <c r="O51" s="2">
        <f t="shared" si="16"/>
        <v>0.23032018820432881</v>
      </c>
      <c r="Q51" s="2">
        <v>2036</v>
      </c>
      <c r="R51" s="2">
        <f>Output!W244</f>
        <v>4.099995092917845E-2</v>
      </c>
      <c r="S51" s="2">
        <f>Output!W274</f>
        <v>3.7482327264972581E-2</v>
      </c>
      <c r="T51" s="2">
        <f>Output!W304</f>
        <v>3.5227976745281969E-2</v>
      </c>
      <c r="Z51" s="2">
        <v>2036</v>
      </c>
      <c r="AA51" s="2">
        <f t="shared" si="7"/>
        <v>0.38750406394002251</v>
      </c>
      <c r="AB51" s="2">
        <f t="shared" si="7"/>
        <v>0.77817239499999991</v>
      </c>
      <c r="AC51" s="2">
        <f t="shared" si="7"/>
        <v>0.77817239499999991</v>
      </c>
    </row>
    <row r="52" spans="1:29" x14ac:dyDescent="0.25">
      <c r="A52" s="2">
        <v>2037</v>
      </c>
      <c r="B52" s="2">
        <f>Output!W125</f>
        <v>3.954129838915333E-2</v>
      </c>
      <c r="C52" s="2">
        <f>Output!W155</f>
        <v>3.5626386886685048E-2</v>
      </c>
      <c r="D52" s="2">
        <f>Output!W185</f>
        <v>3.3097568951736482E-2</v>
      </c>
      <c r="F52" s="2">
        <v>2037</v>
      </c>
      <c r="G52" s="2">
        <f t="shared" si="8"/>
        <v>7.1617551734474996E-2</v>
      </c>
      <c r="H52" s="2">
        <f t="shared" si="9"/>
        <v>6.722912953648931E-2</v>
      </c>
      <c r="I52" s="2">
        <f t="shared" si="10"/>
        <v>6.4503735470999149E-2</v>
      </c>
      <c r="J52" s="2">
        <f t="shared" si="11"/>
        <v>0.171503729059507</v>
      </c>
      <c r="K52" s="2">
        <f t="shared" si="12"/>
        <v>0.16101661352549393</v>
      </c>
      <c r="L52" s="2">
        <f t="shared" si="13"/>
        <v>0.15452238879130067</v>
      </c>
      <c r="M52" s="2">
        <f t="shared" si="14"/>
        <v>0.27138990638453886</v>
      </c>
      <c r="N52" s="2">
        <f t="shared" si="15"/>
        <v>0.25480409751449845</v>
      </c>
      <c r="O52" s="2">
        <f t="shared" si="16"/>
        <v>0.24454104211160202</v>
      </c>
      <c r="Q52" s="2">
        <v>2037</v>
      </c>
      <c r="R52" s="2">
        <f>Output!W245</f>
        <v>4.0643973885659317E-2</v>
      </c>
      <c r="S52" s="2">
        <f>Output!W275</f>
        <v>3.7049806080604882E-2</v>
      </c>
      <c r="T52" s="2">
        <f>Output!W305</f>
        <v>3.4728170968059947E-2</v>
      </c>
      <c r="Z52" s="2">
        <v>2037</v>
      </c>
      <c r="AA52" s="2">
        <f t="shared" si="7"/>
        <v>0.41731206885848593</v>
      </c>
      <c r="AB52" s="2">
        <f t="shared" si="7"/>
        <v>0.77817239499999991</v>
      </c>
      <c r="AC52" s="2">
        <f t="shared" si="7"/>
        <v>0.77817239499999991</v>
      </c>
    </row>
    <row r="53" spans="1:29" x14ac:dyDescent="0.25">
      <c r="A53" s="2">
        <v>2038</v>
      </c>
      <c r="B53" s="2">
        <f>Output!W126</f>
        <v>3.9162887946865642E-2</v>
      </c>
      <c r="C53" s="2">
        <f>Output!W156</f>
        <v>3.516462528838931E-2</v>
      </c>
      <c r="D53" s="2">
        <f>Output!W186</f>
        <v>3.2562518280478188E-2</v>
      </c>
      <c r="F53" s="2">
        <v>2038</v>
      </c>
      <c r="G53" s="2">
        <f t="shared" si="8"/>
        <v>7.6276799054518396E-2</v>
      </c>
      <c r="H53" s="2">
        <f t="shared" si="9"/>
        <v>7.1450709505749291E-2</v>
      </c>
      <c r="I53" s="2">
        <f t="shared" si="10"/>
        <v>6.8440477404870664E-2</v>
      </c>
      <c r="J53" s="2">
        <f t="shared" si="11"/>
        <v>0.18253125867921274</v>
      </c>
      <c r="K53" s="2">
        <f t="shared" si="12"/>
        <v>0.17100826989297288</v>
      </c>
      <c r="L53" s="2">
        <f t="shared" si="13"/>
        <v>0.16383988908671351</v>
      </c>
      <c r="M53" s="2">
        <f t="shared" si="14"/>
        <v>0.28878571830390681</v>
      </c>
      <c r="N53" s="2">
        <f t="shared" si="15"/>
        <v>0.27056583028019626</v>
      </c>
      <c r="O53" s="2">
        <f t="shared" si="16"/>
        <v>0.25923930076855606</v>
      </c>
      <c r="Q53" s="2">
        <v>2038</v>
      </c>
      <c r="R53" s="2">
        <f>Output!W246</f>
        <v>4.0293087512132168E-2</v>
      </c>
      <c r="S53" s="2">
        <f>Output!W276</f>
        <v>3.6622397404785748E-2</v>
      </c>
      <c r="T53" s="2">
        <f>Output!W306</f>
        <v>3.4233477699386484E-2</v>
      </c>
      <c r="Z53" s="2">
        <v>2038</v>
      </c>
      <c r="AA53" s="2">
        <f t="shared" si="7"/>
        <v>0.44712007377694912</v>
      </c>
      <c r="AB53" s="2">
        <f t="shared" si="7"/>
        <v>0.77817239499999991</v>
      </c>
      <c r="AC53" s="2">
        <f t="shared" si="7"/>
        <v>0.77817239499999991</v>
      </c>
    </row>
    <row r="54" spans="1:29" x14ac:dyDescent="0.25">
      <c r="A54" s="2">
        <v>2039</v>
      </c>
      <c r="B54" s="2">
        <f>Output!W127</f>
        <v>3.8789829676410661E-2</v>
      </c>
      <c r="C54" s="2">
        <f>Output!W157</f>
        <v>3.4708215861926281E-2</v>
      </c>
      <c r="D54" s="2">
        <f>Output!W187</f>
        <v>3.2032819781052595E-2</v>
      </c>
      <c r="F54" s="2">
        <v>2039</v>
      </c>
      <c r="G54" s="2">
        <f t="shared" si="8"/>
        <v>8.0894911578601209E-2</v>
      </c>
      <c r="H54" s="2">
        <f t="shared" si="9"/>
        <v>7.562203069627145E-2</v>
      </c>
      <c r="I54" s="2">
        <f t="shared" si="10"/>
        <v>7.2318938016928846E-2</v>
      </c>
      <c r="J54" s="2">
        <f t="shared" si="11"/>
        <v>0.19388408991040632</v>
      </c>
      <c r="K54" s="2">
        <f t="shared" si="12"/>
        <v>0.18126274187479297</v>
      </c>
      <c r="L54" s="2">
        <f t="shared" si="13"/>
        <v>0.17337441396801731</v>
      </c>
      <c r="M54" s="2">
        <f t="shared" si="14"/>
        <v>0.30687326824221117</v>
      </c>
      <c r="N54" s="2">
        <f t="shared" si="15"/>
        <v>0.28690345305331427</v>
      </c>
      <c r="O54" s="2">
        <f t="shared" si="16"/>
        <v>0.2744298899191055</v>
      </c>
      <c r="Q54" s="2">
        <v>2039</v>
      </c>
      <c r="R54" s="2">
        <f>Output!W247</f>
        <v>3.9947118243297504E-2</v>
      </c>
      <c r="S54" s="2">
        <f>Output!W277</f>
        <v>3.6199905833659111E-2</v>
      </c>
      <c r="T54" s="2">
        <f>Output!W307</f>
        <v>3.3743701535405519E-2</v>
      </c>
      <c r="Z54" s="2">
        <v>2039</v>
      </c>
      <c r="AA54" s="2">
        <f t="shared" si="7"/>
        <v>0.47692807869541221</v>
      </c>
      <c r="AB54" s="2">
        <f t="shared" si="7"/>
        <v>0.77817239499999991</v>
      </c>
      <c r="AC54" s="2">
        <f t="shared" si="7"/>
        <v>0.77817239499999991</v>
      </c>
    </row>
    <row r="55" spans="1:29" x14ac:dyDescent="0.25">
      <c r="A55" s="2">
        <v>2040</v>
      </c>
      <c r="B55" s="2">
        <f>Output!W128</f>
        <v>3.84214575297381E-2</v>
      </c>
      <c r="C55" s="2">
        <f>Output!W158</f>
        <v>3.425649255924567E-2</v>
      </c>
      <c r="D55" s="2">
        <f>Output!W188</f>
        <v>3.1507807405409427E-2</v>
      </c>
      <c r="F55" s="2">
        <v>2040</v>
      </c>
      <c r="G55" s="2">
        <f t="shared" si="8"/>
        <v>8.5472402466553271E-2</v>
      </c>
      <c r="H55" s="2">
        <f t="shared" si="9"/>
        <v>7.9743606267885625E-2</v>
      </c>
      <c r="I55" s="2">
        <f t="shared" si="10"/>
        <v>7.6139630467003505E-2</v>
      </c>
      <c r="J55" s="2">
        <f t="shared" si="11"/>
        <v>0.20557654082771185</v>
      </c>
      <c r="K55" s="2">
        <f t="shared" si="12"/>
        <v>0.1917906317718332</v>
      </c>
      <c r="L55" s="2">
        <f t="shared" si="13"/>
        <v>0.18313374720015932</v>
      </c>
      <c r="M55" s="2">
        <f t="shared" si="14"/>
        <v>0.32568067918887011</v>
      </c>
      <c r="N55" s="2">
        <f t="shared" si="15"/>
        <v>0.30383765727578055</v>
      </c>
      <c r="O55" s="2">
        <f t="shared" si="16"/>
        <v>0.29012786393331486</v>
      </c>
      <c r="Q55" s="2">
        <v>2040</v>
      </c>
      <c r="R55" s="2">
        <f>Output!W248</f>
        <v>3.9605453456417576E-2</v>
      </c>
      <c r="S55" s="2">
        <f>Output!W278</f>
        <v>3.5781718744487212E-2</v>
      </c>
      <c r="T55" s="2">
        <f>Output!W308</f>
        <v>3.3258229853379284E-2</v>
      </c>
      <c r="Z55" s="2">
        <v>2040</v>
      </c>
      <c r="AA55" s="2">
        <f t="shared" si="7"/>
        <v>0.50673608361387568</v>
      </c>
      <c r="AB55" s="2">
        <f t="shared" si="7"/>
        <v>0.77817239499999991</v>
      </c>
      <c r="AC55" s="2">
        <f t="shared" si="7"/>
        <v>0.77817239499999991</v>
      </c>
    </row>
    <row r="56" spans="1:29" x14ac:dyDescent="0.25">
      <c r="A56" s="2">
        <v>2041</v>
      </c>
      <c r="B56" s="2">
        <f>Output!W129</f>
        <v>3.8113481668768857E-2</v>
      </c>
      <c r="C56" s="2">
        <f>Output!W159</f>
        <v>3.3865165542268379E-2</v>
      </c>
      <c r="D56" s="2">
        <f>Output!W189</f>
        <v>3.104316752803921E-2</v>
      </c>
      <c r="F56" s="2">
        <v>2041</v>
      </c>
      <c r="G56" s="2">
        <f t="shared" si="8"/>
        <v>9.0015883156647256E-2</v>
      </c>
      <c r="H56" s="2">
        <f t="shared" si="9"/>
        <v>8.3822047658864501E-2</v>
      </c>
      <c r="I56" s="2">
        <f t="shared" si="10"/>
        <v>7.9909163589490975E-2</v>
      </c>
      <c r="J56" s="2">
        <f t="shared" si="11"/>
        <v>0.21342770583625451</v>
      </c>
      <c r="K56" s="2">
        <f t="shared" si="12"/>
        <v>0.19883820576242123</v>
      </c>
      <c r="L56" s="2">
        <f t="shared" si="13"/>
        <v>0.18964752563754583</v>
      </c>
      <c r="M56" s="2">
        <f t="shared" si="14"/>
        <v>0.33683952851586135</v>
      </c>
      <c r="N56" s="2">
        <f t="shared" si="15"/>
        <v>0.31385436386597765</v>
      </c>
      <c r="O56" s="2">
        <f t="shared" si="16"/>
        <v>0.29938588768560032</v>
      </c>
      <c r="Q56" s="2">
        <v>2041</v>
      </c>
      <c r="R56" s="2">
        <f>Output!W249</f>
        <v>3.9319239051026564E-2</v>
      </c>
      <c r="S56" s="2">
        <f>Output!W279</f>
        <v>3.5418982036804235E-2</v>
      </c>
      <c r="T56" s="2">
        <f>Output!W309</f>
        <v>3.2828186714285383E-2</v>
      </c>
      <c r="Z56" s="2">
        <v>2041</v>
      </c>
      <c r="AA56" s="2">
        <f t="shared" ref="AA56:AC65" si="17">0.181/10^3*AA23</f>
        <v>0.53654408853233893</v>
      </c>
      <c r="AB56" s="2">
        <f t="shared" si="17"/>
        <v>0.77817239499999991</v>
      </c>
      <c r="AC56" s="2">
        <f t="shared" si="17"/>
        <v>0.77817239499999991</v>
      </c>
    </row>
    <row r="57" spans="1:29" x14ac:dyDescent="0.25">
      <c r="A57" s="2">
        <v>2042</v>
      </c>
      <c r="B57" s="2">
        <f>Output!W130</f>
        <v>3.7806837903900201E-2</v>
      </c>
      <c r="C57" s="2">
        <f>Output!W160</f>
        <v>3.3475170621391673E-2</v>
      </c>
      <c r="D57" s="2">
        <f>Output!W190</f>
        <v>3.0579883534199947E-2</v>
      </c>
      <c r="F57" s="2">
        <v>2042</v>
      </c>
      <c r="G57" s="2">
        <f t="shared" si="8"/>
        <v>9.4525499760238704E-2</v>
      </c>
      <c r="H57" s="2">
        <f t="shared" si="9"/>
        <v>8.7857500980563621E-2</v>
      </c>
      <c r="I57" s="2">
        <f t="shared" si="10"/>
        <v>8.3627686099623164E-2</v>
      </c>
      <c r="J57" s="2">
        <f t="shared" si="11"/>
        <v>0.2213750607015012</v>
      </c>
      <c r="K57" s="2">
        <f t="shared" si="12"/>
        <v>0.20594993662755506</v>
      </c>
      <c r="L57" s="2">
        <f t="shared" si="13"/>
        <v>0.19620072529068106</v>
      </c>
      <c r="M57" s="2">
        <f t="shared" si="14"/>
        <v>0.34822462164276352</v>
      </c>
      <c r="N57" s="2">
        <f t="shared" si="15"/>
        <v>0.32404237227454646</v>
      </c>
      <c r="O57" s="2">
        <f t="shared" si="16"/>
        <v>0.30877376448173882</v>
      </c>
      <c r="Q57" s="2">
        <v>2042</v>
      </c>
      <c r="R57" s="2">
        <f>Output!W250</f>
        <v>3.9034251034264313E-2</v>
      </c>
      <c r="S57" s="2">
        <f>Output!W280</f>
        <v>3.5057471717749998E-2</v>
      </c>
      <c r="T57" s="2">
        <f>Output!W310</f>
        <v>3.2399391802376824E-2</v>
      </c>
      <c r="Z57" s="2">
        <v>2042</v>
      </c>
      <c r="AA57" s="2">
        <f t="shared" si="17"/>
        <v>0.56635209345080206</v>
      </c>
      <c r="AB57" s="2">
        <f t="shared" si="17"/>
        <v>0.77817239499999991</v>
      </c>
      <c r="AC57" s="2">
        <f t="shared" si="17"/>
        <v>0.77817239499999991</v>
      </c>
    </row>
    <row r="58" spans="1:29" x14ac:dyDescent="0.25">
      <c r="A58" s="2">
        <v>2043</v>
      </c>
      <c r="B58" s="2">
        <f>Output!W131</f>
        <v>3.7501859259157277E-2</v>
      </c>
      <c r="C58" s="2">
        <f>Output!W161</f>
        <v>3.3086817033210328E-2</v>
      </c>
      <c r="D58" s="2">
        <f>Output!W191</f>
        <v>3.0118240873056045E-2</v>
      </c>
      <c r="F58" s="2">
        <v>2043</v>
      </c>
      <c r="G58" s="2">
        <f t="shared" si="8"/>
        <v>9.9001434744859312E-2</v>
      </c>
      <c r="H58" s="2">
        <f t="shared" si="9"/>
        <v>9.1850146096638288E-2</v>
      </c>
      <c r="I58" s="2">
        <f t="shared" si="10"/>
        <v>8.7295377861055373E-2</v>
      </c>
      <c r="J58" s="2">
        <f t="shared" si="11"/>
        <v>0.22942089944148089</v>
      </c>
      <c r="K58" s="2">
        <f t="shared" si="12"/>
        <v>0.21312702451204926</v>
      </c>
      <c r="L58" s="2">
        <f t="shared" si="13"/>
        <v>0.20279368442923676</v>
      </c>
      <c r="M58" s="2">
        <f t="shared" si="14"/>
        <v>0.35984036413810222</v>
      </c>
      <c r="N58" s="2">
        <f t="shared" si="15"/>
        <v>0.33440390292746014</v>
      </c>
      <c r="O58" s="2">
        <f t="shared" si="16"/>
        <v>0.31829199099741801</v>
      </c>
      <c r="Q58" s="2">
        <v>2043</v>
      </c>
      <c r="R58" s="2">
        <f>Output!W251</f>
        <v>3.8750794002769831E-2</v>
      </c>
      <c r="S58" s="2">
        <f>Output!W281</f>
        <v>3.4697470545406957E-2</v>
      </c>
      <c r="T58" s="2">
        <f>Output!W311</f>
        <v>3.1972106037179461E-2</v>
      </c>
      <c r="Z58" s="2">
        <v>2043</v>
      </c>
      <c r="AA58" s="2">
        <f t="shared" si="17"/>
        <v>0.59616009836926531</v>
      </c>
      <c r="AB58" s="2">
        <f t="shared" si="17"/>
        <v>0.77817239499999991</v>
      </c>
      <c r="AC58" s="2">
        <f t="shared" si="17"/>
        <v>0.77817239499999991</v>
      </c>
    </row>
    <row r="59" spans="1:29" x14ac:dyDescent="0.25">
      <c r="A59" s="2">
        <v>2044</v>
      </c>
      <c r="B59" s="2">
        <f>Output!W132</f>
        <v>3.7198474372248977E-2</v>
      </c>
      <c r="C59" s="2">
        <f>Output!W162</f>
        <v>3.2700080990293985E-2</v>
      </c>
      <c r="D59" s="2">
        <f>Output!W192</f>
        <v>2.9658215757177142E-2</v>
      </c>
      <c r="F59" s="2">
        <v>2044</v>
      </c>
      <c r="G59" s="2">
        <f t="shared" si="8"/>
        <v>0.10344386286450455</v>
      </c>
      <c r="H59" s="2">
        <f t="shared" si="9"/>
        <v>9.5800160364960377E-2</v>
      </c>
      <c r="I59" s="2">
        <f t="shared" si="10"/>
        <v>9.0912416231659479E-2</v>
      </c>
      <c r="J59" s="2">
        <f t="shared" si="11"/>
        <v>0.23756754333392821</v>
      </c>
      <c r="K59" s="2">
        <f t="shared" si="12"/>
        <v>0.22037066667067029</v>
      </c>
      <c r="L59" s="2">
        <f t="shared" si="13"/>
        <v>0.20942670645165781</v>
      </c>
      <c r="M59" s="2">
        <f t="shared" si="14"/>
        <v>0.37169122380335157</v>
      </c>
      <c r="N59" s="2">
        <f t="shared" si="15"/>
        <v>0.34494117297638011</v>
      </c>
      <c r="O59" s="2">
        <f t="shared" si="16"/>
        <v>0.32794099667165599</v>
      </c>
      <c r="Q59" s="2">
        <v>2044</v>
      </c>
      <c r="R59" s="2">
        <f>Output!W252</f>
        <v>3.8468803584026601E-2</v>
      </c>
      <c r="S59" s="2">
        <f>Output!W282</f>
        <v>3.4338957824371755E-2</v>
      </c>
      <c r="T59" s="2">
        <f>Output!W312</f>
        <v>3.1546308723289916E-2</v>
      </c>
      <c r="Z59" s="2">
        <v>2044</v>
      </c>
      <c r="AA59" s="2">
        <f t="shared" si="17"/>
        <v>0.62596810328772856</v>
      </c>
      <c r="AB59" s="2">
        <f t="shared" si="17"/>
        <v>0.77817239499999991</v>
      </c>
      <c r="AC59" s="2">
        <f t="shared" si="17"/>
        <v>0.77817239499999991</v>
      </c>
    </row>
    <row r="60" spans="1:29" x14ac:dyDescent="0.25">
      <c r="A60" s="2">
        <v>2045</v>
      </c>
      <c r="B60" s="2">
        <f>Output!W133</f>
        <v>3.6896635668314574E-2</v>
      </c>
      <c r="C60" s="2">
        <f>Output!W163</f>
        <v>3.2314914917781899E-2</v>
      </c>
      <c r="D60" s="2">
        <f>Output!W193</f>
        <v>2.9199736824272134E-2</v>
      </c>
      <c r="F60" s="2">
        <v>2045</v>
      </c>
      <c r="G60" s="2">
        <f t="shared" si="8"/>
        <v>0.10785295356732424</v>
      </c>
      <c r="H60" s="2">
        <f t="shared" si="9"/>
        <v>9.9707715837556041E-2</v>
      </c>
      <c r="I60" s="2">
        <f t="shared" si="10"/>
        <v>9.4478970659585271E-2</v>
      </c>
      <c r="J60" s="2">
        <f t="shared" si="11"/>
        <v>0.24581734505063932</v>
      </c>
      <c r="K60" s="2">
        <f t="shared" si="12"/>
        <v>0.2276820512664437</v>
      </c>
      <c r="L60" s="2">
        <f t="shared" si="13"/>
        <v>0.21610004769715069</v>
      </c>
      <c r="M60" s="2">
        <f t="shared" si="14"/>
        <v>0.38378173653395403</v>
      </c>
      <c r="N60" s="2">
        <f t="shared" si="15"/>
        <v>0.35565638669533123</v>
      </c>
      <c r="O60" s="2">
        <f t="shared" si="16"/>
        <v>0.33772112473471594</v>
      </c>
      <c r="Q60" s="2">
        <v>2045</v>
      </c>
      <c r="R60" s="2">
        <f>Output!W253</f>
        <v>3.8188234957768193E-2</v>
      </c>
      <c r="S60" s="2">
        <f>Output!W283</f>
        <v>3.3981888734377963E-2</v>
      </c>
      <c r="T60" s="2">
        <f>Output!W313</f>
        <v>3.1121933201885218E-2</v>
      </c>
      <c r="Z60" s="2">
        <v>2045</v>
      </c>
      <c r="AA60" s="2">
        <f t="shared" si="17"/>
        <v>0.6557761082061917</v>
      </c>
      <c r="AB60" s="2">
        <f t="shared" si="17"/>
        <v>0.77817239499999991</v>
      </c>
      <c r="AC60" s="2">
        <f t="shared" si="17"/>
        <v>0.77817239499999991</v>
      </c>
    </row>
    <row r="61" spans="1:29" x14ac:dyDescent="0.25">
      <c r="A61" s="2">
        <v>2046</v>
      </c>
      <c r="B61" s="2">
        <f>Output!W134</f>
        <v>3.6596366934784436E-2</v>
      </c>
      <c r="C61" s="2">
        <f>Output!W164</f>
        <v>3.1931271240813339E-2</v>
      </c>
      <c r="D61" s="2">
        <f>Output!W194</f>
        <v>2.8742804074341016E-2</v>
      </c>
      <c r="F61" s="2">
        <v>2046</v>
      </c>
      <c r="G61" s="2">
        <f t="shared" si="8"/>
        <v>0.11222887900343763</v>
      </c>
      <c r="H61" s="2">
        <f t="shared" si="9"/>
        <v>0.10357297945679179</v>
      </c>
      <c r="I61" s="2">
        <f t="shared" si="10"/>
        <v>9.7995210691075627E-2</v>
      </c>
      <c r="J61" s="2">
        <f t="shared" si="11"/>
        <v>0.25417270388185575</v>
      </c>
      <c r="K61" s="2">
        <f t="shared" si="12"/>
        <v>0.23506235629847949</v>
      </c>
      <c r="L61" s="2">
        <f t="shared" si="13"/>
        <v>0.22281392973849642</v>
      </c>
      <c r="M61" s="2">
        <f t="shared" si="14"/>
        <v>0.39611652876027365</v>
      </c>
      <c r="N61" s="2">
        <f t="shared" si="15"/>
        <v>0.3665517331401672</v>
      </c>
      <c r="O61" s="2">
        <f t="shared" si="16"/>
        <v>0.34763264878591721</v>
      </c>
      <c r="Q61" s="2">
        <v>2046</v>
      </c>
      <c r="R61" s="2">
        <f>Output!W254</f>
        <v>3.7909111105704441E-2</v>
      </c>
      <c r="S61" s="2">
        <f>Output!W284</f>
        <v>3.3626220741465651E-2</v>
      </c>
      <c r="T61" s="2">
        <f>Output!W314</f>
        <v>3.069898061611857E-2</v>
      </c>
      <c r="Z61" s="2">
        <v>2046</v>
      </c>
      <c r="AA61" s="2">
        <f t="shared" si="17"/>
        <v>0.68558411312465528</v>
      </c>
      <c r="AB61" s="2">
        <f t="shared" si="17"/>
        <v>0.77817239499999991</v>
      </c>
      <c r="AC61" s="2">
        <f t="shared" si="17"/>
        <v>0.77817239499999991</v>
      </c>
    </row>
    <row r="62" spans="1:29" x14ac:dyDescent="0.25">
      <c r="A62" s="2">
        <v>2047</v>
      </c>
      <c r="B62" s="2">
        <f>Output!W135</f>
        <v>3.6297573021937084E-2</v>
      </c>
      <c r="C62" s="2">
        <f>Output!W165</f>
        <v>3.1549126171957938E-2</v>
      </c>
      <c r="D62" s="2">
        <f>Output!W195</f>
        <v>2.8287369932523058E-2</v>
      </c>
      <c r="F62" s="2">
        <v>2047</v>
      </c>
      <c r="G62" s="2">
        <f t="shared" si="8"/>
        <v>0.11657180080936531</v>
      </c>
      <c r="H62" s="2">
        <f t="shared" si="9"/>
        <v>0.10739611546306463</v>
      </c>
      <c r="I62" s="2">
        <f t="shared" si="10"/>
        <v>0.10146130056652754</v>
      </c>
      <c r="J62" s="2">
        <f t="shared" si="11"/>
        <v>0.26263604113552569</v>
      </c>
      <c r="K62" s="2">
        <f t="shared" si="12"/>
        <v>0.24251275279043846</v>
      </c>
      <c r="L62" s="2">
        <f t="shared" si="13"/>
        <v>0.22956852696091043</v>
      </c>
      <c r="M62" s="2">
        <f t="shared" si="14"/>
        <v>0.40870028146168558</v>
      </c>
      <c r="N62" s="2">
        <f t="shared" si="15"/>
        <v>0.3776293901178121</v>
      </c>
      <c r="O62" s="2">
        <f t="shared" si="16"/>
        <v>0.35767575335529311</v>
      </c>
      <c r="Q62" s="2">
        <v>2047</v>
      </c>
      <c r="R62" s="2">
        <f>Output!W255</f>
        <v>3.7631343530455753E-2</v>
      </c>
      <c r="S62" s="2">
        <f>Output!W285</f>
        <v>3.3271930863924985E-2</v>
      </c>
      <c r="T62" s="2">
        <f>Output!W315</f>
        <v>3.0277406145723572E-2</v>
      </c>
      <c r="Z62" s="2">
        <v>2047</v>
      </c>
      <c r="AA62" s="2">
        <f t="shared" si="17"/>
        <v>0.71539211804311831</v>
      </c>
      <c r="AB62" s="2">
        <f t="shared" si="17"/>
        <v>0.77817239499999991</v>
      </c>
      <c r="AC62" s="2">
        <f t="shared" si="17"/>
        <v>0.77817239499999991</v>
      </c>
    </row>
    <row r="63" spans="1:29" x14ac:dyDescent="0.25">
      <c r="A63" s="2">
        <v>2048</v>
      </c>
      <c r="B63" s="2">
        <f>Output!W136</f>
        <v>3.6000253929772526E-2</v>
      </c>
      <c r="C63" s="2">
        <f>Output!W166</f>
        <v>3.1168455923785327E-2</v>
      </c>
      <c r="D63" s="2">
        <f>Output!W196</f>
        <v>2.7833410611387891E-2</v>
      </c>
      <c r="F63" s="2">
        <v>2048</v>
      </c>
      <c r="G63" s="2">
        <f t="shared" si="8"/>
        <v>0.12088188062162805</v>
      </c>
      <c r="H63" s="2">
        <f t="shared" si="9"/>
        <v>0.11117728549289529</v>
      </c>
      <c r="I63" s="2">
        <f t="shared" si="10"/>
        <v>0.10487740192246174</v>
      </c>
      <c r="J63" s="2">
        <f t="shared" si="11"/>
        <v>0.27120982010825312</v>
      </c>
      <c r="K63" s="2">
        <f t="shared" si="12"/>
        <v>0.25003440378210529</v>
      </c>
      <c r="L63" s="2">
        <f t="shared" si="13"/>
        <v>0.23636396909886889</v>
      </c>
      <c r="M63" s="2">
        <f t="shared" si="14"/>
        <v>0.42153775959487777</v>
      </c>
      <c r="N63" s="2">
        <f t="shared" si="15"/>
        <v>0.38889152207131517</v>
      </c>
      <c r="O63" s="2">
        <f t="shared" si="16"/>
        <v>0.36785053627527592</v>
      </c>
      <c r="Q63" s="2">
        <v>2048</v>
      </c>
      <c r="R63" s="2">
        <f>Output!W256</f>
        <v>3.7354932232022117E-2</v>
      </c>
      <c r="S63" s="2">
        <f>Output!W286</f>
        <v>3.2918997263199377E-2</v>
      </c>
      <c r="T63" s="2">
        <f>Output!W316</f>
        <v>2.9857187952143635E-2</v>
      </c>
      <c r="Z63" s="2">
        <v>2048</v>
      </c>
      <c r="AA63" s="2">
        <f t="shared" si="17"/>
        <v>0.74520012296158178</v>
      </c>
      <c r="AB63" s="2">
        <f t="shared" si="17"/>
        <v>0.77817239499999991</v>
      </c>
      <c r="AC63" s="2">
        <f t="shared" si="17"/>
        <v>0.77817239499999991</v>
      </c>
    </row>
    <row r="64" spans="1:29" x14ac:dyDescent="0.25">
      <c r="A64" s="2">
        <v>2049</v>
      </c>
      <c r="B64" s="2">
        <f>Output!W137</f>
        <v>3.5704385870860389E-2</v>
      </c>
      <c r="C64" s="2">
        <f>Output!W167</f>
        <v>3.0789236708865141E-2</v>
      </c>
      <c r="D64" s="2">
        <f>Output!W197</f>
        <v>2.7380878536074779E-2</v>
      </c>
      <c r="F64" s="2">
        <v>2049</v>
      </c>
      <c r="G64" s="2">
        <f t="shared" si="8"/>
        <v>0.12515927757096318</v>
      </c>
      <c r="H64" s="2">
        <f t="shared" si="9"/>
        <v>0.11491664867702113</v>
      </c>
      <c r="I64" s="2">
        <f t="shared" si="10"/>
        <v>0.10824367128573922</v>
      </c>
      <c r="J64" s="2">
        <f t="shared" si="11"/>
        <v>0.27989654169861194</v>
      </c>
      <c r="K64" s="2">
        <f t="shared" si="12"/>
        <v>0.25762846327447664</v>
      </c>
      <c r="L64" s="2">
        <f t="shared" si="13"/>
        <v>0.24320033362227164</v>
      </c>
      <c r="M64" s="2">
        <f t="shared" si="14"/>
        <v>0.43463380582626049</v>
      </c>
      <c r="N64" s="2">
        <f t="shared" si="15"/>
        <v>0.40034027787193222</v>
      </c>
      <c r="O64" s="2">
        <f t="shared" si="16"/>
        <v>0.37815699595880414</v>
      </c>
      <c r="Q64" s="2">
        <v>2049</v>
      </c>
      <c r="R64" s="2">
        <f>Output!W257</f>
        <v>3.707985651500019E-2</v>
      </c>
      <c r="S64" s="2">
        <f>Output!W287</f>
        <v>3.2567399243885471E-2</v>
      </c>
      <c r="T64" s="2">
        <f>Output!W317</f>
        <v>2.9438283501418812E-2</v>
      </c>
      <c r="Z64" s="2">
        <v>2049</v>
      </c>
      <c r="AA64" s="2">
        <f t="shared" si="17"/>
        <v>0.77500812788004503</v>
      </c>
      <c r="AB64" s="2">
        <f t="shared" si="17"/>
        <v>0.77817239499999991</v>
      </c>
      <c r="AC64" s="2">
        <f t="shared" si="17"/>
        <v>0.77817239499999991</v>
      </c>
    </row>
    <row r="65" spans="1:29" x14ac:dyDescent="0.25">
      <c r="A65" s="2">
        <v>2050</v>
      </c>
      <c r="B65" s="2">
        <f>Output!W138</f>
        <v>3.5405972556898924E-2</v>
      </c>
      <c r="C65" s="2">
        <f>Output!W168</f>
        <v>3.0407448451465258E-2</v>
      </c>
      <c r="D65" s="2">
        <f>Output!W198</f>
        <v>2.6925824993142704E-2</v>
      </c>
      <c r="F65" s="2">
        <v>2050</v>
      </c>
      <c r="G65" s="2">
        <f t="shared" si="8"/>
        <v>0.12940371323878605</v>
      </c>
      <c r="H65" s="2">
        <f t="shared" si="9"/>
        <v>0.11861392399298108</v>
      </c>
      <c r="I65" s="2">
        <f t="shared" si="10"/>
        <v>0.11155983284165168</v>
      </c>
      <c r="J65" s="2">
        <f t="shared" si="11"/>
        <v>0.28869784258193959</v>
      </c>
      <c r="K65" s="2">
        <f t="shared" si="12"/>
        <v>0.26529516741395892</v>
      </c>
      <c r="L65" s="2">
        <f t="shared" si="13"/>
        <v>0.25007675675964491</v>
      </c>
      <c r="M65" s="2">
        <f t="shared" si="14"/>
        <v>0.44799197192509282</v>
      </c>
      <c r="N65" s="2">
        <f t="shared" si="15"/>
        <v>0.4119764108349368</v>
      </c>
      <c r="O65" s="2">
        <f t="shared" si="16"/>
        <v>0.38859368067763816</v>
      </c>
      <c r="Q65" s="2">
        <v>2050</v>
      </c>
      <c r="R65" s="2">
        <f>Output!W258</f>
        <v>3.6802446358729576E-2</v>
      </c>
      <c r="S65" s="2">
        <f>Output!W288</f>
        <v>3.2213444946766291E-2</v>
      </c>
      <c r="T65" s="2">
        <f>Output!W318</f>
        <v>2.9017066450001894E-2</v>
      </c>
      <c r="Z65" s="2">
        <v>2050</v>
      </c>
      <c r="AA65" s="2">
        <f t="shared" si="17"/>
        <v>0.77817239499999991</v>
      </c>
      <c r="AB65" s="2">
        <f t="shared" si="17"/>
        <v>0.77817239499999991</v>
      </c>
      <c r="AC65" s="2">
        <f t="shared" si="17"/>
        <v>0.77817239499999991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7AD-33A5-4850-92F6-048CDC73DD98}">
  <dimension ref="A2:AC65"/>
  <sheetViews>
    <sheetView workbookViewId="0">
      <selection activeCell="K4" sqref="K4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3919.9430000000002</v>
      </c>
      <c r="B2" s="2">
        <v>0.99967739533327493</v>
      </c>
      <c r="D2" s="2">
        <v>1</v>
      </c>
      <c r="E2" s="2">
        <v>0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</v>
      </c>
      <c r="C6" s="2">
        <v>0</v>
      </c>
      <c r="D6" s="2">
        <v>0</v>
      </c>
      <c r="F6" s="2">
        <v>2024</v>
      </c>
      <c r="G6" s="2">
        <f>(B9-$B$6)*$B$2*Output!$X$98*$D$2/Output!$X$95/1000000</f>
        <v>0</v>
      </c>
      <c r="H6" s="2">
        <f>(C9-$B$6)*$B$2*Output!$X$98*$D$2/Output!$X$95/1000000</f>
        <v>0</v>
      </c>
      <c r="I6" s="2">
        <f>(D9-$B$6)*$B$2*Output!$X$98*$D$2/Output!$X$95/1000000</f>
        <v>0</v>
      </c>
      <c r="K6" s="2">
        <v>2024</v>
      </c>
      <c r="L6" s="2">
        <f>(B9-$B$6)*$B$2*Output!$X$101*$E$2/Output!$X$95/1000000</f>
        <v>0</v>
      </c>
      <c r="M6" s="2">
        <f>(C9-$B$6)*$B$2*Output!$X$101*$E$2/Output!$X$95/1000000</f>
        <v>0</v>
      </c>
      <c r="N6" s="2">
        <f>(D9-$B$6)*$B$2*Output!$X$101*$E$2/Output!$X$95/1000000</f>
        <v>0</v>
      </c>
      <c r="P6" s="2">
        <v>2024</v>
      </c>
      <c r="Q6" s="2">
        <f>($A$2-(G6*2+L6*1.204))/$A$2*100</f>
        <v>100</v>
      </c>
      <c r="R6" s="2">
        <f t="shared" ref="R6:S21" si="0">($A$2-(H6*2+M6*1.204))/$A$2*100</f>
        <v>100</v>
      </c>
      <c r="S6" s="2">
        <f t="shared" si="0"/>
        <v>100</v>
      </c>
      <c r="U6" s="2">
        <v>2024</v>
      </c>
      <c r="V6" s="2">
        <f>100-Q6</f>
        <v>0</v>
      </c>
      <c r="W6" s="2">
        <f t="shared" ref="W6:X21" si="1">100-R6</f>
        <v>0</v>
      </c>
      <c r="X6" s="2">
        <f t="shared" si="1"/>
        <v>0</v>
      </c>
      <c r="Z6" s="2">
        <v>2024</v>
      </c>
      <c r="AA6" s="2">
        <f>V6/100*$A$2</f>
        <v>0</v>
      </c>
      <c r="AB6" s="2">
        <f t="shared" ref="AB6:AC21" si="2">W6/100*$A$2</f>
        <v>0</v>
      </c>
      <c r="AC6" s="2">
        <f t="shared" si="2"/>
        <v>0</v>
      </c>
    </row>
    <row r="7" spans="1:29" x14ac:dyDescent="0.25">
      <c r="F7" s="2">
        <v>2025</v>
      </c>
      <c r="G7" s="2">
        <f>(B10-$B$6)*$B$2*Output!$X$98*$D$2/Output!$X$95/1000000</f>
        <v>0</v>
      </c>
      <c r="H7" s="2">
        <f>(C10-$B$6)*$B$2*Output!$X$98*$D$2/Output!$X$95/1000000</f>
        <v>0</v>
      </c>
      <c r="I7" s="2">
        <f>(D10-$B$6)*$B$2*Output!$X$98*$D$2/Output!$X$95/1000000</f>
        <v>0</v>
      </c>
      <c r="K7" s="2">
        <v>2025</v>
      </c>
      <c r="L7" s="2">
        <f>(B10-$B$6)*$B$2*Output!$X$101*$E$2/Output!$X$95/1000000</f>
        <v>0</v>
      </c>
      <c r="M7" s="2">
        <f>(C10-$B$6)*$B$2*Output!$X$101*$E$2/Output!$X$95/1000000</f>
        <v>0</v>
      </c>
      <c r="N7" s="2">
        <f>(D10-$B$6)*$B$2*Output!$X$101*$E$2/Output!$X$95/1000000</f>
        <v>0</v>
      </c>
      <c r="P7" s="2">
        <v>2025</v>
      </c>
      <c r="Q7" s="2">
        <f t="shared" ref="Q7:S32" si="3">($A$2-(G7*2+L7*1.204))/$A$2*100</f>
        <v>100</v>
      </c>
      <c r="R7" s="2">
        <f t="shared" si="0"/>
        <v>100</v>
      </c>
      <c r="S7" s="2">
        <f t="shared" si="0"/>
        <v>100</v>
      </c>
      <c r="U7" s="2">
        <v>2025</v>
      </c>
      <c r="V7" s="2">
        <f t="shared" ref="V7:X32" si="4">100-Q7</f>
        <v>0</v>
      </c>
      <c r="W7" s="2">
        <f t="shared" si="1"/>
        <v>0</v>
      </c>
      <c r="X7" s="2">
        <f t="shared" si="1"/>
        <v>0</v>
      </c>
      <c r="Z7" s="2">
        <v>2025</v>
      </c>
      <c r="AA7" s="2">
        <f t="shared" ref="AA7:AC32" si="5">V7/100*$A$2</f>
        <v>0</v>
      </c>
      <c r="AB7" s="2">
        <f t="shared" si="2"/>
        <v>0</v>
      </c>
      <c r="AC7" s="2">
        <f t="shared" si="2"/>
        <v>0</v>
      </c>
    </row>
    <row r="8" spans="1:29" x14ac:dyDescent="0.25">
      <c r="F8" s="2">
        <v>2026</v>
      </c>
      <c r="G8" s="2">
        <f>(B11-$B$6)*$B$2*Output!$X$98*$D$2/Output!$X$95/1000000</f>
        <v>0</v>
      </c>
      <c r="H8" s="2">
        <f>(C11-$B$6)*$B$2*Output!$X$98*$D$2/Output!$X$95/1000000</f>
        <v>0</v>
      </c>
      <c r="I8" s="2">
        <f>(D11-$B$6)*$B$2*Output!$X$98*$D$2/Output!$X$95/1000000</f>
        <v>0</v>
      </c>
      <c r="K8" s="2">
        <v>2026</v>
      </c>
      <c r="L8" s="2">
        <f>(B11-$B$6)*$B$2*Output!$X$101*$E$2/Output!$X$95/1000000</f>
        <v>0</v>
      </c>
      <c r="M8" s="2">
        <f>(C11-$B$6)*$B$2*Output!$X$101*$E$2/Output!$X$95/1000000</f>
        <v>0</v>
      </c>
      <c r="N8" s="2">
        <f>(D11-$B$6)*$B$2*Output!$X$101*$E$2/Output!$X$95/1000000</f>
        <v>0</v>
      </c>
      <c r="P8" s="2">
        <v>2026</v>
      </c>
      <c r="Q8" s="2">
        <f t="shared" si="3"/>
        <v>100</v>
      </c>
      <c r="R8" s="2">
        <f t="shared" si="0"/>
        <v>100</v>
      </c>
      <c r="S8" s="2">
        <f t="shared" si="0"/>
        <v>100</v>
      </c>
      <c r="U8" s="2">
        <v>2026</v>
      </c>
      <c r="V8" s="2">
        <f t="shared" si="4"/>
        <v>0</v>
      </c>
      <c r="W8" s="2">
        <f t="shared" si="1"/>
        <v>0</v>
      </c>
      <c r="X8" s="2">
        <f t="shared" si="1"/>
        <v>0</v>
      </c>
      <c r="Z8" s="2">
        <v>2026</v>
      </c>
      <c r="AA8" s="2">
        <f t="shared" si="5"/>
        <v>0</v>
      </c>
      <c r="AB8" s="2">
        <f t="shared" si="2"/>
        <v>0</v>
      </c>
      <c r="AC8" s="2">
        <f t="shared" si="2"/>
        <v>0</v>
      </c>
    </row>
    <row r="9" spans="1:29" x14ac:dyDescent="0.25">
      <c r="A9" s="2">
        <v>2024</v>
      </c>
      <c r="B9" s="2">
        <v>0</v>
      </c>
      <c r="C9" s="2">
        <v>0</v>
      </c>
      <c r="D9" s="2">
        <v>0</v>
      </c>
      <c r="F9" s="2">
        <v>2027</v>
      </c>
      <c r="G9" s="2">
        <f>(B12-$B$6)*$B$2*Output!$X$98*$D$2/Output!$X$95/1000000</f>
        <v>0</v>
      </c>
      <c r="H9" s="2">
        <f>(C12-$B$6)*$B$2*Output!$X$98*$D$2/Output!$X$95/1000000</f>
        <v>0</v>
      </c>
      <c r="I9" s="2">
        <f>(D12-$B$6)*$B$2*Output!$X$98*$D$2/Output!$X$95/1000000</f>
        <v>0</v>
      </c>
      <c r="K9" s="2">
        <v>2027</v>
      </c>
      <c r="L9" s="2">
        <f>(B12-$B$6)*$B$2*Output!$X$101*$E$2/Output!$X$95/1000000</f>
        <v>0</v>
      </c>
      <c r="M9" s="2">
        <f>(C12-$B$6)*$B$2*Output!$X$101*$E$2/Output!$X$95/1000000</f>
        <v>0</v>
      </c>
      <c r="N9" s="2">
        <f>(D12-$B$6)*$B$2*Output!$X$101*$E$2/Output!$X$95/1000000</f>
        <v>0</v>
      </c>
      <c r="P9" s="2">
        <v>2027</v>
      </c>
      <c r="Q9" s="2">
        <f t="shared" si="3"/>
        <v>100</v>
      </c>
      <c r="R9" s="2">
        <f t="shared" si="0"/>
        <v>100</v>
      </c>
      <c r="S9" s="2">
        <f t="shared" si="0"/>
        <v>100</v>
      </c>
      <c r="U9" s="2">
        <v>2027</v>
      </c>
      <c r="V9" s="2">
        <f t="shared" si="4"/>
        <v>0</v>
      </c>
      <c r="W9" s="2">
        <f t="shared" si="1"/>
        <v>0</v>
      </c>
      <c r="X9" s="2">
        <f t="shared" si="1"/>
        <v>0</v>
      </c>
      <c r="Z9" s="2">
        <v>2027</v>
      </c>
      <c r="AA9" s="2">
        <f t="shared" si="5"/>
        <v>0</v>
      </c>
      <c r="AB9" s="2">
        <f t="shared" si="2"/>
        <v>0</v>
      </c>
      <c r="AC9" s="2">
        <f t="shared" si="2"/>
        <v>0</v>
      </c>
    </row>
    <row r="10" spans="1:29" x14ac:dyDescent="0.25">
      <c r="A10" s="2">
        <v>2025</v>
      </c>
      <c r="B10" s="2">
        <v>0</v>
      </c>
      <c r="C10" s="2">
        <v>0</v>
      </c>
      <c r="D10" s="2">
        <v>0</v>
      </c>
      <c r="F10" s="2">
        <v>2028</v>
      </c>
      <c r="G10" s="2">
        <f>(B13-$B$6)*$B$2*Output!$X$98*$D$2/Output!$X$95/1000000</f>
        <v>0</v>
      </c>
      <c r="H10" s="2">
        <f>(C13-$B$6)*$B$2*Output!$X$98*$D$2/Output!$X$95/1000000</f>
        <v>0</v>
      </c>
      <c r="I10" s="2">
        <f>(D13-$B$6)*$B$2*Output!$X$98*$D$2/Output!$X$95/1000000</f>
        <v>0</v>
      </c>
      <c r="K10" s="2">
        <v>2028</v>
      </c>
      <c r="L10" s="2">
        <f>(B13-$B$6)*$B$2*Output!$X$101*$E$2/Output!$X$95/1000000</f>
        <v>0</v>
      </c>
      <c r="M10" s="2">
        <f>(C13-$B$6)*$B$2*Output!$X$101*$E$2/Output!$X$95/1000000</f>
        <v>0</v>
      </c>
      <c r="N10" s="2">
        <f>(D13-$B$6)*$B$2*Output!$X$101*$E$2/Output!$X$95/1000000</f>
        <v>0</v>
      </c>
      <c r="P10" s="2">
        <v>2028</v>
      </c>
      <c r="Q10" s="2">
        <f t="shared" si="3"/>
        <v>100</v>
      </c>
      <c r="R10" s="2">
        <f t="shared" si="0"/>
        <v>100</v>
      </c>
      <c r="S10" s="2">
        <f t="shared" si="0"/>
        <v>100</v>
      </c>
      <c r="U10" s="2">
        <v>2028</v>
      </c>
      <c r="V10" s="2">
        <f t="shared" si="4"/>
        <v>0</v>
      </c>
      <c r="W10" s="2">
        <f t="shared" si="1"/>
        <v>0</v>
      </c>
      <c r="X10" s="2">
        <f t="shared" si="1"/>
        <v>0</v>
      </c>
      <c r="Z10" s="2">
        <v>2028</v>
      </c>
      <c r="AA10" s="2">
        <f t="shared" si="5"/>
        <v>0</v>
      </c>
      <c r="AB10" s="2">
        <f t="shared" si="2"/>
        <v>0</v>
      </c>
      <c r="AC10" s="2">
        <f t="shared" si="2"/>
        <v>0</v>
      </c>
    </row>
    <row r="11" spans="1:29" x14ac:dyDescent="0.25">
      <c r="A11" s="2">
        <v>2026</v>
      </c>
      <c r="B11" s="2">
        <v>0</v>
      </c>
      <c r="C11" s="2">
        <v>0</v>
      </c>
      <c r="D11" s="2">
        <v>0</v>
      </c>
      <c r="F11" s="2">
        <v>2029</v>
      </c>
      <c r="G11" s="2">
        <f>(B14-$B$6)*$B$2*Output!$X$98*$D$2/Output!$X$95/1000000</f>
        <v>0</v>
      </c>
      <c r="H11" s="2">
        <f>(C14-$B$6)*$B$2*Output!$X$98*$D$2/Output!$X$95/1000000</f>
        <v>0</v>
      </c>
      <c r="I11" s="2">
        <f>(D14-$B$6)*$B$2*Output!$X$98*$D$2/Output!$X$95/1000000</f>
        <v>0</v>
      </c>
      <c r="K11" s="2">
        <v>2029</v>
      </c>
      <c r="L11" s="2">
        <f>(B14-$B$6)*$B$2*Output!$X$101*$E$2/Output!$X$95/1000000</f>
        <v>0</v>
      </c>
      <c r="M11" s="2">
        <f>(C14-$B$6)*$B$2*Output!$X$101*$E$2/Output!$X$95/1000000</f>
        <v>0</v>
      </c>
      <c r="N11" s="2">
        <f>(D14-$B$6)*$B$2*Output!$X$101*$E$2/Output!$X$95/1000000</f>
        <v>0</v>
      </c>
      <c r="P11" s="2">
        <v>2029</v>
      </c>
      <c r="Q11" s="2">
        <f t="shared" si="3"/>
        <v>100</v>
      </c>
      <c r="R11" s="2">
        <f t="shared" si="0"/>
        <v>100</v>
      </c>
      <c r="S11" s="2">
        <f t="shared" si="0"/>
        <v>100</v>
      </c>
      <c r="U11" s="2">
        <v>2029</v>
      </c>
      <c r="V11" s="2">
        <f t="shared" si="4"/>
        <v>0</v>
      </c>
      <c r="W11" s="2">
        <f t="shared" si="1"/>
        <v>0</v>
      </c>
      <c r="X11" s="2">
        <f t="shared" si="1"/>
        <v>0</v>
      </c>
      <c r="Z11" s="2">
        <v>2029</v>
      </c>
      <c r="AA11" s="2">
        <f t="shared" si="5"/>
        <v>0</v>
      </c>
      <c r="AB11" s="2">
        <f t="shared" si="2"/>
        <v>0</v>
      </c>
      <c r="AC11" s="2">
        <f t="shared" si="2"/>
        <v>0</v>
      </c>
    </row>
    <row r="12" spans="1:29" x14ac:dyDescent="0.25">
      <c r="A12" s="2">
        <v>2027</v>
      </c>
      <c r="B12" s="2">
        <v>0</v>
      </c>
      <c r="C12" s="2">
        <v>0</v>
      </c>
      <c r="D12" s="2">
        <v>0</v>
      </c>
      <c r="F12" s="2">
        <v>2030</v>
      </c>
      <c r="G12" s="2">
        <f>(B15-$B$6)*$B$2*Output!$X$98*$D$2/Output!$X$95/1000000</f>
        <v>0</v>
      </c>
      <c r="H12" s="2">
        <f>(C15-$B$6)*$B$2*Output!$X$98*$D$2/Output!$X$95/1000000</f>
        <v>0</v>
      </c>
      <c r="I12" s="2">
        <f>(D15-$B$6)*$B$2*Output!$X$98*$D$2/Output!$X$95/1000000</f>
        <v>0</v>
      </c>
      <c r="K12" s="2">
        <v>2030</v>
      </c>
      <c r="L12" s="2">
        <f>(B15-$B$6)*$B$2*Output!$X$101*$E$2/Output!$X$95/1000000</f>
        <v>0</v>
      </c>
      <c r="M12" s="2">
        <f>(C15-$B$6)*$B$2*Output!$X$101*$E$2/Output!$X$95/1000000</f>
        <v>0</v>
      </c>
      <c r="N12" s="2">
        <f>(D15-$B$6)*$B$2*Output!$X$101*$E$2/Output!$X$95/1000000</f>
        <v>0</v>
      </c>
      <c r="P12" s="2">
        <v>2030</v>
      </c>
      <c r="Q12" s="2">
        <f t="shared" si="3"/>
        <v>100</v>
      </c>
      <c r="R12" s="2">
        <f t="shared" si="0"/>
        <v>100</v>
      </c>
      <c r="S12" s="2">
        <f t="shared" si="0"/>
        <v>100</v>
      </c>
      <c r="U12" s="2">
        <v>2030</v>
      </c>
      <c r="V12" s="2">
        <f t="shared" si="4"/>
        <v>0</v>
      </c>
      <c r="W12" s="2">
        <f t="shared" si="1"/>
        <v>0</v>
      </c>
      <c r="X12" s="2">
        <f t="shared" si="1"/>
        <v>0</v>
      </c>
      <c r="Z12" s="2">
        <v>2030</v>
      </c>
      <c r="AA12" s="2">
        <f t="shared" si="5"/>
        <v>0</v>
      </c>
      <c r="AB12" s="2">
        <f t="shared" si="2"/>
        <v>0</v>
      </c>
      <c r="AC12" s="2">
        <f t="shared" si="2"/>
        <v>0</v>
      </c>
    </row>
    <row r="13" spans="1:29" x14ac:dyDescent="0.25">
      <c r="A13" s="2">
        <v>2028</v>
      </c>
      <c r="B13" s="2">
        <v>0</v>
      </c>
      <c r="C13" s="2">
        <v>0</v>
      </c>
      <c r="D13" s="2">
        <v>0</v>
      </c>
      <c r="F13" s="2">
        <v>2031</v>
      </c>
      <c r="G13" s="2">
        <f>(B16-$B$6)*$B$2*Output!$X$98*$D$2/Output!$X$95/1000000</f>
        <v>0</v>
      </c>
      <c r="H13" s="2">
        <f>(C16-$B$6)*$B$2*Output!$X$98*$D$2/Output!$X$95/1000000</f>
        <v>0</v>
      </c>
      <c r="I13" s="2">
        <f>(D16-$B$6)*$B$2*Output!$X$98*$D$2/Output!$X$95/1000000</f>
        <v>0</v>
      </c>
      <c r="K13" s="2">
        <v>2031</v>
      </c>
      <c r="L13" s="2">
        <f>(B16-$B$6)*$B$2*Output!$X$101*$E$2/Output!$X$95/1000000</f>
        <v>0</v>
      </c>
      <c r="M13" s="2">
        <f>(C16-$B$6)*$B$2*Output!$X$101*$E$2/Output!$X$95/1000000</f>
        <v>0</v>
      </c>
      <c r="N13" s="2">
        <f>(D16-$B$6)*$B$2*Output!$X$101*$E$2/Output!$X$95/1000000</f>
        <v>0</v>
      </c>
      <c r="P13" s="2">
        <v>2031</v>
      </c>
      <c r="Q13" s="2">
        <f t="shared" si="3"/>
        <v>100</v>
      </c>
      <c r="R13" s="2">
        <f t="shared" si="0"/>
        <v>100</v>
      </c>
      <c r="S13" s="2">
        <f t="shared" si="0"/>
        <v>100</v>
      </c>
      <c r="U13" s="2">
        <v>2031</v>
      </c>
      <c r="V13" s="2">
        <f t="shared" si="4"/>
        <v>0</v>
      </c>
      <c r="W13" s="2">
        <f t="shared" si="1"/>
        <v>0</v>
      </c>
      <c r="X13" s="2">
        <f t="shared" si="1"/>
        <v>0</v>
      </c>
      <c r="Z13" s="2">
        <v>2031</v>
      </c>
      <c r="AA13" s="2">
        <f t="shared" si="5"/>
        <v>0</v>
      </c>
      <c r="AB13" s="2">
        <f t="shared" si="2"/>
        <v>0</v>
      </c>
      <c r="AC13" s="2">
        <f t="shared" si="2"/>
        <v>0</v>
      </c>
    </row>
    <row r="14" spans="1:29" x14ac:dyDescent="0.25">
      <c r="A14" s="2">
        <v>2029</v>
      </c>
      <c r="B14" s="2">
        <v>0</v>
      </c>
      <c r="C14" s="2">
        <v>0</v>
      </c>
      <c r="D14" s="2">
        <v>0</v>
      </c>
      <c r="F14" s="2">
        <v>2032</v>
      </c>
      <c r="G14" s="2">
        <f>(B17-$B$6)*$B$2*Output!$X$98*$D$2/Output!$X$95/1000000</f>
        <v>0</v>
      </c>
      <c r="H14" s="2">
        <f>(C17-$B$6)*$B$2*Output!$X$98*$D$2/Output!$X$95/1000000</f>
        <v>0</v>
      </c>
      <c r="I14" s="2">
        <f>(D17-$B$6)*$B$2*Output!$X$98*$D$2/Output!$X$95/1000000</f>
        <v>0</v>
      </c>
      <c r="K14" s="2">
        <v>2032</v>
      </c>
      <c r="L14" s="2">
        <f>(B17-$B$6)*$B$2*Output!$X$101*$E$2/Output!$X$95/1000000</f>
        <v>0</v>
      </c>
      <c r="M14" s="2">
        <f>(C17-$B$6)*$B$2*Output!$X$101*$E$2/Output!$X$95/1000000</f>
        <v>0</v>
      </c>
      <c r="N14" s="2">
        <f>(D17-$B$6)*$B$2*Output!$X$101*$E$2/Output!$X$95/1000000</f>
        <v>0</v>
      </c>
      <c r="P14" s="2">
        <v>2032</v>
      </c>
      <c r="Q14" s="2">
        <f t="shared" si="3"/>
        <v>100</v>
      </c>
      <c r="R14" s="2">
        <f t="shared" si="0"/>
        <v>100</v>
      </c>
      <c r="S14" s="2">
        <f t="shared" si="0"/>
        <v>100</v>
      </c>
      <c r="U14" s="2">
        <v>2032</v>
      </c>
      <c r="V14" s="2">
        <f t="shared" si="4"/>
        <v>0</v>
      </c>
      <c r="W14" s="2">
        <f t="shared" si="1"/>
        <v>0</v>
      </c>
      <c r="X14" s="2">
        <f t="shared" si="1"/>
        <v>0</v>
      </c>
      <c r="Z14" s="2">
        <v>2032</v>
      </c>
      <c r="AA14" s="2">
        <f t="shared" si="5"/>
        <v>0</v>
      </c>
      <c r="AB14" s="2">
        <f t="shared" si="2"/>
        <v>0</v>
      </c>
      <c r="AC14" s="2">
        <f t="shared" si="2"/>
        <v>0</v>
      </c>
    </row>
    <row r="15" spans="1:29" x14ac:dyDescent="0.25">
      <c r="A15" s="2">
        <v>2030</v>
      </c>
      <c r="B15" s="2">
        <v>0</v>
      </c>
      <c r="C15" s="2">
        <v>0</v>
      </c>
      <c r="D15" s="2">
        <v>0</v>
      </c>
      <c r="F15" s="2">
        <v>2033</v>
      </c>
      <c r="G15" s="2">
        <f>(B18-$B$6)*$B$2*Output!$X$98*$D$2/Output!$X$95/1000000</f>
        <v>0</v>
      </c>
      <c r="H15" s="2">
        <f>(C18-$B$6)*$B$2*Output!$X$98*$D$2/Output!$X$95/1000000</f>
        <v>0</v>
      </c>
      <c r="I15" s="2">
        <f>(D18-$B$6)*$B$2*Output!$X$98*$D$2/Output!$X$95/1000000</f>
        <v>0</v>
      </c>
      <c r="K15" s="2">
        <v>2033</v>
      </c>
      <c r="L15" s="2">
        <f>(B18-$B$6)*$B$2*Output!$X$101*$E$2/Output!$X$95/1000000</f>
        <v>0</v>
      </c>
      <c r="M15" s="2">
        <f>(C18-$B$6)*$B$2*Output!$X$101*$E$2/Output!$X$95/1000000</f>
        <v>0</v>
      </c>
      <c r="N15" s="2">
        <f>(D18-$B$6)*$B$2*Output!$X$101*$E$2/Output!$X$95/1000000</f>
        <v>0</v>
      </c>
      <c r="P15" s="2">
        <v>2033</v>
      </c>
      <c r="Q15" s="2">
        <f t="shared" si="3"/>
        <v>100</v>
      </c>
      <c r="R15" s="2">
        <f t="shared" si="0"/>
        <v>100</v>
      </c>
      <c r="S15" s="2">
        <f t="shared" si="0"/>
        <v>100</v>
      </c>
      <c r="U15" s="2">
        <v>2033</v>
      </c>
      <c r="V15" s="2">
        <f t="shared" si="4"/>
        <v>0</v>
      </c>
      <c r="W15" s="2">
        <f t="shared" si="1"/>
        <v>0</v>
      </c>
      <c r="X15" s="2">
        <f t="shared" si="1"/>
        <v>0</v>
      </c>
      <c r="Z15" s="2">
        <v>2033</v>
      </c>
      <c r="AA15" s="2">
        <f t="shared" si="5"/>
        <v>0</v>
      </c>
      <c r="AB15" s="2">
        <f t="shared" si="2"/>
        <v>0</v>
      </c>
      <c r="AC15" s="2">
        <f t="shared" si="2"/>
        <v>0</v>
      </c>
    </row>
    <row r="16" spans="1:29" x14ac:dyDescent="0.25">
      <c r="A16" s="2">
        <v>2031</v>
      </c>
      <c r="B16" s="2">
        <v>0</v>
      </c>
      <c r="C16" s="2">
        <v>0</v>
      </c>
      <c r="D16" s="2">
        <v>0</v>
      </c>
      <c r="F16" s="2">
        <v>2034</v>
      </c>
      <c r="G16" s="2">
        <f>(B19-$B$6)*$B$2*Output!$X$98*$D$2/Output!$X$95/1000000</f>
        <v>0</v>
      </c>
      <c r="H16" s="2">
        <f>(C19-$B$6)*$B$2*Output!$X$98*$D$2/Output!$X$95/1000000</f>
        <v>0</v>
      </c>
      <c r="I16" s="2">
        <f>(D19-$B$6)*$B$2*Output!$X$98*$D$2/Output!$X$95/1000000</f>
        <v>0</v>
      </c>
      <c r="K16" s="2">
        <v>2034</v>
      </c>
      <c r="L16" s="2">
        <f>(B19-$B$6)*$B$2*Output!$X$101*$E$2/Output!$X$95/1000000</f>
        <v>0</v>
      </c>
      <c r="M16" s="2">
        <f>(C19-$B$6)*$B$2*Output!$X$101*$E$2/Output!$X$95/1000000</f>
        <v>0</v>
      </c>
      <c r="N16" s="2">
        <f>(D19-$B$6)*$B$2*Output!$X$101*$E$2/Output!$X$95/1000000</f>
        <v>0</v>
      </c>
      <c r="P16" s="2">
        <v>2034</v>
      </c>
      <c r="Q16" s="2">
        <f t="shared" si="3"/>
        <v>100</v>
      </c>
      <c r="R16" s="2">
        <f t="shared" si="0"/>
        <v>100</v>
      </c>
      <c r="S16" s="2">
        <f t="shared" si="0"/>
        <v>100</v>
      </c>
      <c r="U16" s="2">
        <v>2034</v>
      </c>
      <c r="V16" s="2">
        <f t="shared" si="4"/>
        <v>0</v>
      </c>
      <c r="W16" s="2">
        <f t="shared" si="1"/>
        <v>0</v>
      </c>
      <c r="X16" s="2">
        <f t="shared" si="1"/>
        <v>0</v>
      </c>
      <c r="Z16" s="2">
        <v>2034</v>
      </c>
      <c r="AA16" s="2">
        <f t="shared" si="5"/>
        <v>0</v>
      </c>
      <c r="AB16" s="2">
        <f t="shared" si="2"/>
        <v>0</v>
      </c>
      <c r="AC16" s="2">
        <f t="shared" si="2"/>
        <v>0</v>
      </c>
    </row>
    <row r="17" spans="1:29" x14ac:dyDescent="0.25">
      <c r="A17" s="2">
        <v>2032</v>
      </c>
      <c r="B17" s="2">
        <v>0</v>
      </c>
      <c r="C17" s="2">
        <v>0</v>
      </c>
      <c r="D17" s="2">
        <v>0</v>
      </c>
      <c r="F17" s="2">
        <v>2035</v>
      </c>
      <c r="G17" s="2">
        <f>(B20-$B$6)*$B$2*Output!$X$98*$D$2/Output!$X$95/1000000</f>
        <v>0</v>
      </c>
      <c r="H17" s="2">
        <f>(C20-$B$6)*$B$2*Output!$X$98*$D$2/Output!$X$95/1000000</f>
        <v>0</v>
      </c>
      <c r="I17" s="2">
        <f>(D20-$B$6)*$B$2*Output!$X$98*$D$2/Output!$X$95/1000000</f>
        <v>0</v>
      </c>
      <c r="K17" s="2">
        <v>2035</v>
      </c>
      <c r="L17" s="2">
        <f>(B20-$B$6)*$B$2*Output!$X$101*$E$2/Output!$X$95/1000000</f>
        <v>0</v>
      </c>
      <c r="M17" s="2">
        <f>(C20-$B$6)*$B$2*Output!$X$101*$E$2/Output!$X$95/1000000</f>
        <v>0</v>
      </c>
      <c r="N17" s="2">
        <f>(D20-$B$6)*$B$2*Output!$X$101*$E$2/Output!$X$95/1000000</f>
        <v>0</v>
      </c>
      <c r="P17" s="2">
        <v>2035</v>
      </c>
      <c r="Q17" s="2">
        <f t="shared" si="3"/>
        <v>100</v>
      </c>
      <c r="R17" s="2">
        <f t="shared" si="0"/>
        <v>100</v>
      </c>
      <c r="S17" s="2">
        <f t="shared" si="0"/>
        <v>100</v>
      </c>
      <c r="U17" s="2">
        <v>2035</v>
      </c>
      <c r="V17" s="2">
        <f t="shared" si="4"/>
        <v>0</v>
      </c>
      <c r="W17" s="2">
        <f t="shared" si="1"/>
        <v>0</v>
      </c>
      <c r="X17" s="2">
        <f t="shared" si="1"/>
        <v>0</v>
      </c>
      <c r="Z17" s="2">
        <v>2035</v>
      </c>
      <c r="AA17" s="2">
        <f t="shared" si="5"/>
        <v>0</v>
      </c>
      <c r="AB17" s="2">
        <f t="shared" si="2"/>
        <v>0</v>
      </c>
      <c r="AC17" s="2">
        <f t="shared" si="2"/>
        <v>0</v>
      </c>
    </row>
    <row r="18" spans="1:29" x14ac:dyDescent="0.25">
      <c r="A18" s="2">
        <v>2033</v>
      </c>
      <c r="B18" s="2">
        <v>0</v>
      </c>
      <c r="C18" s="2">
        <v>0</v>
      </c>
      <c r="D18" s="2">
        <v>0</v>
      </c>
      <c r="F18" s="2">
        <v>2036</v>
      </c>
      <c r="G18" s="2">
        <f>(B21-$B$6)*$B$2*Output!$X$98*$D$2/Output!$X$95/1000000</f>
        <v>0</v>
      </c>
      <c r="H18" s="2">
        <f>(C21-$B$6)*$B$2*Output!$X$98*$D$2/Output!$X$95/1000000</f>
        <v>0</v>
      </c>
      <c r="I18" s="2">
        <f>(D21-$B$6)*$B$2*Output!$X$98*$D$2/Output!$X$95/1000000</f>
        <v>0</v>
      </c>
      <c r="K18" s="2">
        <v>2036</v>
      </c>
      <c r="L18" s="2">
        <f>(B21-$B$6)*$B$2*Output!$X$101*$E$2/Output!$X$95/1000000</f>
        <v>0</v>
      </c>
      <c r="M18" s="2">
        <f>(C21-$B$6)*$B$2*Output!$X$101*$E$2/Output!$X$95/1000000</f>
        <v>0</v>
      </c>
      <c r="N18" s="2">
        <f>(D21-$B$6)*$B$2*Output!$X$101*$E$2/Output!$X$95/1000000</f>
        <v>0</v>
      </c>
      <c r="P18" s="2">
        <v>2036</v>
      </c>
      <c r="Q18" s="2">
        <f t="shared" si="3"/>
        <v>100</v>
      </c>
      <c r="R18" s="2">
        <f t="shared" si="0"/>
        <v>100</v>
      </c>
      <c r="S18" s="2">
        <f t="shared" si="0"/>
        <v>100</v>
      </c>
      <c r="U18" s="2">
        <v>2036</v>
      </c>
      <c r="V18" s="2">
        <f t="shared" si="4"/>
        <v>0</v>
      </c>
      <c r="W18" s="2">
        <f t="shared" si="1"/>
        <v>0</v>
      </c>
      <c r="X18" s="2">
        <f t="shared" si="1"/>
        <v>0</v>
      </c>
      <c r="Z18" s="2">
        <v>2036</v>
      </c>
      <c r="AA18" s="2">
        <f t="shared" si="5"/>
        <v>0</v>
      </c>
      <c r="AB18" s="2">
        <f t="shared" si="2"/>
        <v>0</v>
      </c>
      <c r="AC18" s="2">
        <f t="shared" si="2"/>
        <v>0</v>
      </c>
    </row>
    <row r="19" spans="1:29" x14ac:dyDescent="0.25">
      <c r="A19" s="2">
        <v>2034</v>
      </c>
      <c r="B19" s="2">
        <v>0</v>
      </c>
      <c r="C19" s="2">
        <v>0</v>
      </c>
      <c r="D19" s="2">
        <v>0</v>
      </c>
      <c r="F19" s="2">
        <v>2037</v>
      </c>
      <c r="G19" s="2">
        <f>(B22-$B$6)*$B$2*Output!$X$98*$D$2/Output!$X$95/1000000</f>
        <v>0</v>
      </c>
      <c r="H19" s="2">
        <f>(C22-$B$6)*$B$2*Output!$X$98*$D$2/Output!$X$95/1000000</f>
        <v>0</v>
      </c>
      <c r="I19" s="2">
        <f>(D22-$B$6)*$B$2*Output!$X$98*$D$2/Output!$X$95/1000000</f>
        <v>0</v>
      </c>
      <c r="K19" s="2">
        <v>2037</v>
      </c>
      <c r="L19" s="2">
        <f>(B22-$B$6)*$B$2*Output!$X$101*$E$2/Output!$X$95/1000000</f>
        <v>0</v>
      </c>
      <c r="M19" s="2">
        <f>(C22-$B$6)*$B$2*Output!$X$101*$E$2/Output!$X$95/1000000</f>
        <v>0</v>
      </c>
      <c r="N19" s="2">
        <f>(D22-$B$6)*$B$2*Output!$X$101*$E$2/Output!$X$95/1000000</f>
        <v>0</v>
      </c>
      <c r="P19" s="2">
        <v>2037</v>
      </c>
      <c r="Q19" s="2">
        <f t="shared" si="3"/>
        <v>100</v>
      </c>
      <c r="R19" s="2">
        <f t="shared" si="0"/>
        <v>100</v>
      </c>
      <c r="S19" s="2">
        <f t="shared" si="0"/>
        <v>100</v>
      </c>
      <c r="U19" s="2">
        <v>2037</v>
      </c>
      <c r="V19" s="2">
        <f t="shared" si="4"/>
        <v>0</v>
      </c>
      <c r="W19" s="2">
        <f t="shared" si="1"/>
        <v>0</v>
      </c>
      <c r="X19" s="2">
        <f t="shared" si="1"/>
        <v>0</v>
      </c>
      <c r="Z19" s="2">
        <v>2037</v>
      </c>
      <c r="AA19" s="2">
        <f t="shared" si="5"/>
        <v>0</v>
      </c>
      <c r="AB19" s="2">
        <f t="shared" si="2"/>
        <v>0</v>
      </c>
      <c r="AC19" s="2">
        <f t="shared" si="2"/>
        <v>0</v>
      </c>
    </row>
    <row r="20" spans="1:29" x14ac:dyDescent="0.25">
      <c r="A20" s="2">
        <v>2035</v>
      </c>
      <c r="B20" s="2">
        <v>0</v>
      </c>
      <c r="C20" s="2">
        <v>0</v>
      </c>
      <c r="D20" s="2">
        <v>0</v>
      </c>
      <c r="F20" s="2">
        <v>2038</v>
      </c>
      <c r="G20" s="2">
        <f>(B23-$B$6)*$B$2*Output!$X$98*$D$2/Output!$X$95/1000000</f>
        <v>0</v>
      </c>
      <c r="H20" s="2">
        <f>(C23-$B$6)*$B$2*Output!$X$98*$D$2/Output!$X$95/1000000</f>
        <v>0</v>
      </c>
      <c r="I20" s="2">
        <f>(D23-$B$6)*$B$2*Output!$X$98*$D$2/Output!$X$95/1000000</f>
        <v>0</v>
      </c>
      <c r="K20" s="2">
        <v>2038</v>
      </c>
      <c r="L20" s="2">
        <f>(B23-$B$6)*$B$2*Output!$X$101*$E$2/Output!$X$95/1000000</f>
        <v>0</v>
      </c>
      <c r="M20" s="2">
        <f>(C23-$B$6)*$B$2*Output!$X$101*$E$2/Output!$X$95/1000000</f>
        <v>0</v>
      </c>
      <c r="N20" s="2">
        <f>(D23-$B$6)*$B$2*Output!$X$101*$E$2/Output!$X$95/1000000</f>
        <v>0</v>
      </c>
      <c r="P20" s="2">
        <v>2038</v>
      </c>
      <c r="Q20" s="2">
        <f t="shared" si="3"/>
        <v>100</v>
      </c>
      <c r="R20" s="2">
        <f t="shared" si="0"/>
        <v>100</v>
      </c>
      <c r="S20" s="2">
        <f t="shared" si="0"/>
        <v>100</v>
      </c>
      <c r="U20" s="2">
        <v>2038</v>
      </c>
      <c r="V20" s="2">
        <f t="shared" si="4"/>
        <v>0</v>
      </c>
      <c r="W20" s="2">
        <f t="shared" si="1"/>
        <v>0</v>
      </c>
      <c r="X20" s="2">
        <f t="shared" si="1"/>
        <v>0</v>
      </c>
      <c r="Z20" s="2">
        <v>2038</v>
      </c>
      <c r="AA20" s="2">
        <f t="shared" si="5"/>
        <v>0</v>
      </c>
      <c r="AB20" s="2">
        <f t="shared" si="2"/>
        <v>0</v>
      </c>
      <c r="AC20" s="2">
        <f t="shared" si="2"/>
        <v>0</v>
      </c>
    </row>
    <row r="21" spans="1:29" x14ac:dyDescent="0.25">
      <c r="A21" s="2">
        <v>2036</v>
      </c>
      <c r="B21" s="2">
        <v>0</v>
      </c>
      <c r="C21" s="2">
        <v>0</v>
      </c>
      <c r="D21" s="2">
        <v>0</v>
      </c>
      <c r="F21" s="2">
        <v>2039</v>
      </c>
      <c r="G21" s="2">
        <f>(B24-$B$6)*$B$2*Output!$X$98*$D$2/Output!$X$95/1000000</f>
        <v>0</v>
      </c>
      <c r="H21" s="2">
        <f>(C24-$B$6)*$B$2*Output!$X$98*$D$2/Output!$X$95/1000000</f>
        <v>0</v>
      </c>
      <c r="I21" s="2">
        <f>(D24-$B$6)*$B$2*Output!$X$98*$D$2/Output!$X$95/1000000</f>
        <v>0</v>
      </c>
      <c r="K21" s="2">
        <v>2039</v>
      </c>
      <c r="L21" s="2">
        <f>(B24-$B$6)*$B$2*Output!$X$101*$E$2/Output!$X$95/1000000</f>
        <v>0</v>
      </c>
      <c r="M21" s="2">
        <f>(C24-$B$6)*$B$2*Output!$X$101*$E$2/Output!$X$95/1000000</f>
        <v>0</v>
      </c>
      <c r="N21" s="2">
        <f>(D24-$B$6)*$B$2*Output!$X$101*$E$2/Output!$X$95/1000000</f>
        <v>0</v>
      </c>
      <c r="P21" s="2">
        <v>2039</v>
      </c>
      <c r="Q21" s="2">
        <f t="shared" si="3"/>
        <v>100</v>
      </c>
      <c r="R21" s="2">
        <f t="shared" si="0"/>
        <v>100</v>
      </c>
      <c r="S21" s="2">
        <f t="shared" si="0"/>
        <v>100</v>
      </c>
      <c r="U21" s="2">
        <v>2039</v>
      </c>
      <c r="V21" s="2">
        <f t="shared" si="4"/>
        <v>0</v>
      </c>
      <c r="W21" s="2">
        <f t="shared" si="1"/>
        <v>0</v>
      </c>
      <c r="X21" s="2">
        <f t="shared" si="1"/>
        <v>0</v>
      </c>
      <c r="Z21" s="2">
        <v>2039</v>
      </c>
      <c r="AA21" s="2">
        <f t="shared" si="5"/>
        <v>0</v>
      </c>
      <c r="AB21" s="2">
        <f t="shared" si="2"/>
        <v>0</v>
      </c>
      <c r="AC21" s="2">
        <f t="shared" si="2"/>
        <v>0</v>
      </c>
    </row>
    <row r="22" spans="1:29" x14ac:dyDescent="0.25">
      <c r="A22" s="2">
        <v>2037</v>
      </c>
      <c r="B22" s="2">
        <v>0</v>
      </c>
      <c r="C22" s="2">
        <v>0</v>
      </c>
      <c r="D22" s="2">
        <v>0</v>
      </c>
      <c r="F22" s="2">
        <v>2040</v>
      </c>
      <c r="G22" s="2">
        <f>(B25-$B$6)*$B$2*Output!$X$98*$D$2/Output!$X$95/1000000</f>
        <v>0</v>
      </c>
      <c r="H22" s="2">
        <f>(C25-$B$6)*$B$2*Output!$X$98*$D$2/Output!$X$95/1000000</f>
        <v>0</v>
      </c>
      <c r="I22" s="2">
        <f>(D25-$B$6)*$B$2*Output!$X$98*$D$2/Output!$X$95/1000000</f>
        <v>0</v>
      </c>
      <c r="K22" s="2">
        <v>2040</v>
      </c>
      <c r="L22" s="2">
        <f>(B25-$B$6)*$B$2*Output!$X$101*$E$2/Output!$X$95/1000000</f>
        <v>0</v>
      </c>
      <c r="M22" s="2">
        <f>(C25-$B$6)*$B$2*Output!$X$101*$E$2/Output!$X$95/1000000</f>
        <v>0</v>
      </c>
      <c r="N22" s="2">
        <f>(D25-$B$6)*$B$2*Output!$X$101*$E$2/Output!$X$95/1000000</f>
        <v>0</v>
      </c>
      <c r="P22" s="2">
        <v>2040</v>
      </c>
      <c r="Q22" s="2">
        <f t="shared" si="3"/>
        <v>100</v>
      </c>
      <c r="R22" s="2">
        <f t="shared" si="3"/>
        <v>100</v>
      </c>
      <c r="S22" s="2">
        <f t="shared" si="3"/>
        <v>100</v>
      </c>
      <c r="U22" s="2">
        <v>2040</v>
      </c>
      <c r="V22" s="2">
        <f t="shared" si="4"/>
        <v>0</v>
      </c>
      <c r="W22" s="2">
        <f t="shared" si="4"/>
        <v>0</v>
      </c>
      <c r="X22" s="2">
        <f t="shared" si="4"/>
        <v>0</v>
      </c>
      <c r="Z22" s="2">
        <v>2040</v>
      </c>
      <c r="AA22" s="2">
        <f t="shared" si="5"/>
        <v>0</v>
      </c>
      <c r="AB22" s="2">
        <f t="shared" si="5"/>
        <v>0</v>
      </c>
      <c r="AC22" s="2">
        <f t="shared" si="5"/>
        <v>0</v>
      </c>
    </row>
    <row r="23" spans="1:29" x14ac:dyDescent="0.25">
      <c r="A23" s="2">
        <v>2038</v>
      </c>
      <c r="B23" s="2">
        <v>0</v>
      </c>
      <c r="C23" s="2">
        <v>0</v>
      </c>
      <c r="D23" s="2">
        <v>0</v>
      </c>
      <c r="F23" s="2">
        <v>2041</v>
      </c>
      <c r="G23" s="2">
        <f>(B26-$B$6)*$B$2*Output!$X$98*$D$2/Output!$X$95/1000000</f>
        <v>0</v>
      </c>
      <c r="H23" s="2">
        <f>(C26-$B$6)*$B$2*Output!$X$98*$D$2/Output!$X$95/1000000</f>
        <v>0</v>
      </c>
      <c r="I23" s="2">
        <f>(D26-$B$6)*$B$2*Output!$X$98*$D$2/Output!$X$95/1000000</f>
        <v>0</v>
      </c>
      <c r="K23" s="2">
        <v>2041</v>
      </c>
      <c r="L23" s="2">
        <f>(B26-$B$6)*$B$2*Output!$X$101*$E$2/Output!$X$95/1000000</f>
        <v>0</v>
      </c>
      <c r="M23" s="2">
        <f>(C26-$B$6)*$B$2*Output!$X$101*$E$2/Output!$X$95/1000000</f>
        <v>0</v>
      </c>
      <c r="N23" s="2">
        <f>(D26-$B$6)*$B$2*Output!$X$101*$E$2/Output!$X$95/1000000</f>
        <v>0</v>
      </c>
      <c r="P23" s="2">
        <v>2041</v>
      </c>
      <c r="Q23" s="2">
        <f t="shared" si="3"/>
        <v>100</v>
      </c>
      <c r="R23" s="2">
        <f t="shared" si="3"/>
        <v>100</v>
      </c>
      <c r="S23" s="2">
        <f t="shared" si="3"/>
        <v>100</v>
      </c>
      <c r="U23" s="2">
        <v>2041</v>
      </c>
      <c r="V23" s="2">
        <f t="shared" si="4"/>
        <v>0</v>
      </c>
      <c r="W23" s="2">
        <f t="shared" si="4"/>
        <v>0</v>
      </c>
      <c r="X23" s="2">
        <f t="shared" si="4"/>
        <v>0</v>
      </c>
      <c r="Z23" s="2">
        <v>2041</v>
      </c>
      <c r="AA23" s="2">
        <f t="shared" si="5"/>
        <v>0</v>
      </c>
      <c r="AB23" s="2">
        <f t="shared" si="5"/>
        <v>0</v>
      </c>
      <c r="AC23" s="2">
        <f t="shared" si="5"/>
        <v>0</v>
      </c>
    </row>
    <row r="24" spans="1:29" x14ac:dyDescent="0.25">
      <c r="A24" s="2">
        <v>2039</v>
      </c>
      <c r="B24" s="2">
        <v>0</v>
      </c>
      <c r="C24" s="2">
        <v>0</v>
      </c>
      <c r="D24" s="2">
        <v>0</v>
      </c>
      <c r="F24" s="2">
        <v>2042</v>
      </c>
      <c r="G24" s="2">
        <f>(B27-$B$6)*$B$2*Output!$X$98*$D$2/Output!$X$95/1000000</f>
        <v>0</v>
      </c>
      <c r="H24" s="2">
        <f>(C27-$B$6)*$B$2*Output!$X$98*$D$2/Output!$X$95/1000000</f>
        <v>0</v>
      </c>
      <c r="I24" s="2">
        <f>(D27-$B$6)*$B$2*Output!$X$98*$D$2/Output!$X$95/1000000</f>
        <v>0</v>
      </c>
      <c r="K24" s="2">
        <v>2042</v>
      </c>
      <c r="L24" s="2">
        <f>(B27-$B$6)*$B$2*Output!$X$101*$E$2/Output!$X$95/1000000</f>
        <v>0</v>
      </c>
      <c r="M24" s="2">
        <f>(C27-$B$6)*$B$2*Output!$X$101*$E$2/Output!$X$95/1000000</f>
        <v>0</v>
      </c>
      <c r="N24" s="2">
        <f>(D27-$B$6)*$B$2*Output!$X$101*$E$2/Output!$X$95/1000000</f>
        <v>0</v>
      </c>
      <c r="P24" s="2">
        <v>2042</v>
      </c>
      <c r="Q24" s="2">
        <f t="shared" si="3"/>
        <v>100</v>
      </c>
      <c r="R24" s="2">
        <f t="shared" si="3"/>
        <v>100</v>
      </c>
      <c r="S24" s="2">
        <f t="shared" si="3"/>
        <v>100</v>
      </c>
      <c r="U24" s="2">
        <v>2042</v>
      </c>
      <c r="V24" s="2">
        <f t="shared" si="4"/>
        <v>0</v>
      </c>
      <c r="W24" s="2">
        <f t="shared" si="4"/>
        <v>0</v>
      </c>
      <c r="X24" s="2">
        <f t="shared" si="4"/>
        <v>0</v>
      </c>
      <c r="Z24" s="2">
        <v>2042</v>
      </c>
      <c r="AA24" s="2">
        <f t="shared" si="5"/>
        <v>0</v>
      </c>
      <c r="AB24" s="2">
        <f t="shared" si="5"/>
        <v>0</v>
      </c>
      <c r="AC24" s="2">
        <f t="shared" si="5"/>
        <v>0</v>
      </c>
    </row>
    <row r="25" spans="1:29" x14ac:dyDescent="0.25">
      <c r="A25" s="2">
        <v>2040</v>
      </c>
      <c r="B25" s="2">
        <v>0</v>
      </c>
      <c r="C25" s="2">
        <v>0</v>
      </c>
      <c r="D25" s="2">
        <v>0</v>
      </c>
      <c r="F25" s="2">
        <v>2043</v>
      </c>
      <c r="G25" s="2">
        <f>(B28-$B$6)*$B$2*Output!$X$98*$D$2/Output!$X$95/1000000</f>
        <v>0</v>
      </c>
      <c r="H25" s="2">
        <f>(C28-$B$6)*$B$2*Output!$X$98*$D$2/Output!$X$95/1000000</f>
        <v>0</v>
      </c>
      <c r="I25" s="2">
        <f>(D28-$B$6)*$B$2*Output!$X$98*$D$2/Output!$X$95/1000000</f>
        <v>0</v>
      </c>
      <c r="K25" s="2">
        <v>2043</v>
      </c>
      <c r="L25" s="2">
        <f>(B28-$B$6)*$B$2*Output!$X$101*$E$2/Output!$X$95/1000000</f>
        <v>0</v>
      </c>
      <c r="M25" s="2">
        <f>(C28-$B$6)*$B$2*Output!$X$101*$E$2/Output!$X$95/1000000</f>
        <v>0</v>
      </c>
      <c r="N25" s="2">
        <f>(D28-$B$6)*$B$2*Output!$X$101*$E$2/Output!$X$95/1000000</f>
        <v>0</v>
      </c>
      <c r="P25" s="2">
        <v>2043</v>
      </c>
      <c r="Q25" s="2">
        <f t="shared" si="3"/>
        <v>100</v>
      </c>
      <c r="R25" s="2">
        <f t="shared" si="3"/>
        <v>100</v>
      </c>
      <c r="S25" s="2">
        <f t="shared" si="3"/>
        <v>100</v>
      </c>
      <c r="U25" s="2">
        <v>2043</v>
      </c>
      <c r="V25" s="2">
        <f t="shared" si="4"/>
        <v>0</v>
      </c>
      <c r="W25" s="2">
        <f t="shared" si="4"/>
        <v>0</v>
      </c>
      <c r="X25" s="2">
        <f t="shared" si="4"/>
        <v>0</v>
      </c>
      <c r="Z25" s="2">
        <v>2043</v>
      </c>
      <c r="AA25" s="2">
        <f t="shared" si="5"/>
        <v>0</v>
      </c>
      <c r="AB25" s="2">
        <f t="shared" si="5"/>
        <v>0</v>
      </c>
      <c r="AC25" s="2">
        <f t="shared" si="5"/>
        <v>0</v>
      </c>
    </row>
    <row r="26" spans="1:29" x14ac:dyDescent="0.25">
      <c r="A26" s="2">
        <v>2041</v>
      </c>
      <c r="B26" s="2">
        <v>0</v>
      </c>
      <c r="C26" s="2">
        <v>0</v>
      </c>
      <c r="D26" s="2">
        <v>0</v>
      </c>
      <c r="F26" s="2">
        <v>2044</v>
      </c>
      <c r="G26" s="2">
        <f>(B29-$B$6)*$B$2*Output!$X$98*$D$2/Output!$X$95/1000000</f>
        <v>0</v>
      </c>
      <c r="H26" s="2">
        <f>(C29-$B$6)*$B$2*Output!$X$98*$D$2/Output!$X$95/1000000</f>
        <v>0</v>
      </c>
      <c r="I26" s="2">
        <f>(D29-$B$6)*$B$2*Output!$X$98*$D$2/Output!$X$95/1000000</f>
        <v>0</v>
      </c>
      <c r="K26" s="2">
        <v>2044</v>
      </c>
      <c r="L26" s="2">
        <f>(B29-$B$6)*$B$2*Output!$X$101*$E$2/Output!$X$95/1000000</f>
        <v>0</v>
      </c>
      <c r="M26" s="2">
        <f>(C29-$B$6)*$B$2*Output!$X$101*$E$2/Output!$X$95/1000000</f>
        <v>0</v>
      </c>
      <c r="N26" s="2">
        <f>(D29-$B$6)*$B$2*Output!$X$101*$E$2/Output!$X$95/1000000</f>
        <v>0</v>
      </c>
      <c r="P26" s="2">
        <v>2044</v>
      </c>
      <c r="Q26" s="2">
        <f t="shared" si="3"/>
        <v>100</v>
      </c>
      <c r="R26" s="2">
        <f t="shared" si="3"/>
        <v>100</v>
      </c>
      <c r="S26" s="2">
        <f t="shared" si="3"/>
        <v>100</v>
      </c>
      <c r="U26" s="2">
        <v>2044</v>
      </c>
      <c r="V26" s="2">
        <f t="shared" si="4"/>
        <v>0</v>
      </c>
      <c r="W26" s="2">
        <f t="shared" si="4"/>
        <v>0</v>
      </c>
      <c r="X26" s="2">
        <f t="shared" si="4"/>
        <v>0</v>
      </c>
      <c r="Z26" s="2">
        <v>2044</v>
      </c>
      <c r="AA26" s="2">
        <f t="shared" si="5"/>
        <v>0</v>
      </c>
      <c r="AB26" s="2">
        <f t="shared" si="5"/>
        <v>0</v>
      </c>
      <c r="AC26" s="2">
        <f t="shared" si="5"/>
        <v>0</v>
      </c>
    </row>
    <row r="27" spans="1:29" x14ac:dyDescent="0.25">
      <c r="A27" s="2">
        <v>2042</v>
      </c>
      <c r="B27" s="2">
        <v>0</v>
      </c>
      <c r="C27" s="2">
        <v>0</v>
      </c>
      <c r="D27" s="2">
        <v>0</v>
      </c>
      <c r="F27" s="2">
        <v>2045</v>
      </c>
      <c r="G27" s="2">
        <f>(B30-$B$6)*$B$2*Output!$X$98*$D$2/Output!$X$95/1000000</f>
        <v>0</v>
      </c>
      <c r="H27" s="2">
        <f>(C30-$B$6)*$B$2*Output!$X$98*$D$2/Output!$X$95/1000000</f>
        <v>0</v>
      </c>
      <c r="I27" s="2">
        <f>(D30-$B$6)*$B$2*Output!$X$98*$D$2/Output!$X$95/1000000</f>
        <v>0</v>
      </c>
      <c r="K27" s="2">
        <v>2045</v>
      </c>
      <c r="L27" s="2">
        <f>(B30-$B$6)*$B$2*Output!$X$101*$E$2/Output!$X$95/1000000</f>
        <v>0</v>
      </c>
      <c r="M27" s="2">
        <f>(C30-$B$6)*$B$2*Output!$X$101*$E$2/Output!$X$95/1000000</f>
        <v>0</v>
      </c>
      <c r="N27" s="2">
        <f>(D30-$B$6)*$B$2*Output!$X$101*$E$2/Output!$X$95/1000000</f>
        <v>0</v>
      </c>
      <c r="P27" s="2">
        <v>2045</v>
      </c>
      <c r="Q27" s="2">
        <f t="shared" si="3"/>
        <v>100</v>
      </c>
      <c r="R27" s="2">
        <f t="shared" si="3"/>
        <v>100</v>
      </c>
      <c r="S27" s="2">
        <f t="shared" si="3"/>
        <v>100</v>
      </c>
      <c r="U27" s="2">
        <v>2045</v>
      </c>
      <c r="V27" s="2">
        <f t="shared" si="4"/>
        <v>0</v>
      </c>
      <c r="W27" s="2">
        <f t="shared" si="4"/>
        <v>0</v>
      </c>
      <c r="X27" s="2">
        <f t="shared" si="4"/>
        <v>0</v>
      </c>
      <c r="Z27" s="2">
        <v>2045</v>
      </c>
      <c r="AA27" s="2">
        <f t="shared" si="5"/>
        <v>0</v>
      </c>
      <c r="AB27" s="2">
        <f t="shared" si="5"/>
        <v>0</v>
      </c>
      <c r="AC27" s="2">
        <f t="shared" si="5"/>
        <v>0</v>
      </c>
    </row>
    <row r="28" spans="1:29" x14ac:dyDescent="0.25">
      <c r="A28" s="2">
        <v>2043</v>
      </c>
      <c r="B28" s="2">
        <v>0</v>
      </c>
      <c r="C28" s="2">
        <v>0</v>
      </c>
      <c r="D28" s="2">
        <v>0</v>
      </c>
      <c r="F28" s="2">
        <v>2046</v>
      </c>
      <c r="G28" s="2">
        <f>(B31-$B$6)*$B$2*Output!$X$98*$D$2/Output!$X$95/1000000</f>
        <v>0</v>
      </c>
      <c r="H28" s="2">
        <f>(C31-$B$6)*$B$2*Output!$X$98*$D$2/Output!$X$95/1000000</f>
        <v>0</v>
      </c>
      <c r="I28" s="2">
        <f>(D31-$B$6)*$B$2*Output!$X$98*$D$2/Output!$X$95/1000000</f>
        <v>0</v>
      </c>
      <c r="K28" s="2">
        <v>2046</v>
      </c>
      <c r="L28" s="2">
        <f>(B31-$B$6)*$B$2*Output!$X$101*$E$2/Output!$X$95/1000000</f>
        <v>0</v>
      </c>
      <c r="M28" s="2">
        <f>(C31-$B$6)*$B$2*Output!$X$101*$E$2/Output!$X$95/1000000</f>
        <v>0</v>
      </c>
      <c r="N28" s="2">
        <f>(D31-$B$6)*$B$2*Output!$X$101*$E$2/Output!$X$95/1000000</f>
        <v>0</v>
      </c>
      <c r="P28" s="2">
        <v>2046</v>
      </c>
      <c r="Q28" s="2">
        <f t="shared" si="3"/>
        <v>100</v>
      </c>
      <c r="R28" s="2">
        <f t="shared" si="3"/>
        <v>100</v>
      </c>
      <c r="S28" s="2">
        <f t="shared" si="3"/>
        <v>100</v>
      </c>
      <c r="U28" s="2">
        <v>2046</v>
      </c>
      <c r="V28" s="2">
        <f t="shared" si="4"/>
        <v>0</v>
      </c>
      <c r="W28" s="2">
        <f t="shared" si="4"/>
        <v>0</v>
      </c>
      <c r="X28" s="2">
        <f t="shared" si="4"/>
        <v>0</v>
      </c>
      <c r="Z28" s="2">
        <v>2046</v>
      </c>
      <c r="AA28" s="2">
        <f t="shared" si="5"/>
        <v>0</v>
      </c>
      <c r="AB28" s="2">
        <f t="shared" si="5"/>
        <v>0</v>
      </c>
      <c r="AC28" s="2">
        <f t="shared" si="5"/>
        <v>0</v>
      </c>
    </row>
    <row r="29" spans="1:29" x14ac:dyDescent="0.25">
      <c r="A29" s="2">
        <v>2044</v>
      </c>
      <c r="B29" s="2">
        <v>0</v>
      </c>
      <c r="C29" s="2">
        <v>0</v>
      </c>
      <c r="D29" s="2">
        <v>0</v>
      </c>
      <c r="F29" s="2">
        <v>2047</v>
      </c>
      <c r="G29" s="2">
        <f>(B32-$B$6)*$B$2*Output!$X$98*$D$2/Output!$X$95/1000000</f>
        <v>0</v>
      </c>
      <c r="H29" s="2">
        <f>(C32-$B$6)*$B$2*Output!$X$98*$D$2/Output!$X$95/1000000</f>
        <v>0</v>
      </c>
      <c r="I29" s="2">
        <f>(D32-$B$6)*$B$2*Output!$X$98*$D$2/Output!$X$95/1000000</f>
        <v>0</v>
      </c>
      <c r="K29" s="2">
        <v>2047</v>
      </c>
      <c r="L29" s="2">
        <f>(B32-$B$6)*$B$2*Output!$X$101*$E$2/Output!$X$95/1000000</f>
        <v>0</v>
      </c>
      <c r="M29" s="2">
        <f>(C32-$B$6)*$B$2*Output!$X$101*$E$2/Output!$X$95/1000000</f>
        <v>0</v>
      </c>
      <c r="N29" s="2">
        <f>(D32-$B$6)*$B$2*Output!$X$101*$E$2/Output!$X$95/1000000</f>
        <v>0</v>
      </c>
      <c r="P29" s="2">
        <v>2047</v>
      </c>
      <c r="Q29" s="2">
        <f t="shared" si="3"/>
        <v>100</v>
      </c>
      <c r="R29" s="2">
        <f t="shared" si="3"/>
        <v>100</v>
      </c>
      <c r="S29" s="2">
        <f t="shared" si="3"/>
        <v>100</v>
      </c>
      <c r="U29" s="2">
        <v>2047</v>
      </c>
      <c r="V29" s="2">
        <f t="shared" si="4"/>
        <v>0</v>
      </c>
      <c r="W29" s="2">
        <f t="shared" si="4"/>
        <v>0</v>
      </c>
      <c r="X29" s="2">
        <f t="shared" si="4"/>
        <v>0</v>
      </c>
      <c r="Z29" s="2">
        <v>2047</v>
      </c>
      <c r="AA29" s="2">
        <f t="shared" si="5"/>
        <v>0</v>
      </c>
      <c r="AB29" s="2">
        <f t="shared" si="5"/>
        <v>0</v>
      </c>
      <c r="AC29" s="2">
        <f t="shared" si="5"/>
        <v>0</v>
      </c>
    </row>
    <row r="30" spans="1:29" x14ac:dyDescent="0.25">
      <c r="A30" s="2">
        <v>2045</v>
      </c>
      <c r="B30" s="2">
        <v>0</v>
      </c>
      <c r="C30" s="2">
        <v>0</v>
      </c>
      <c r="D30" s="2">
        <v>0</v>
      </c>
      <c r="F30" s="2">
        <v>2048</v>
      </c>
      <c r="G30" s="2">
        <f>(B33-$B$6)*$B$2*Output!$X$98*$D$2/Output!$X$95/1000000</f>
        <v>0</v>
      </c>
      <c r="H30" s="2">
        <f>(C33-$B$6)*$B$2*Output!$X$98*$D$2/Output!$X$95/1000000</f>
        <v>0</v>
      </c>
      <c r="I30" s="2">
        <f>(D33-$B$6)*$B$2*Output!$X$98*$D$2/Output!$X$95/1000000</f>
        <v>0</v>
      </c>
      <c r="K30" s="2">
        <v>2048</v>
      </c>
      <c r="L30" s="2">
        <f>(B33-$B$6)*$B$2*Output!$X$101*$E$2/Output!$X$95/1000000</f>
        <v>0</v>
      </c>
      <c r="M30" s="2">
        <f>(C33-$B$6)*$B$2*Output!$X$101*$E$2/Output!$X$95/1000000</f>
        <v>0</v>
      </c>
      <c r="N30" s="2">
        <f>(D33-$B$6)*$B$2*Output!$X$101*$E$2/Output!$X$95/1000000</f>
        <v>0</v>
      </c>
      <c r="P30" s="2">
        <v>2048</v>
      </c>
      <c r="Q30" s="2">
        <f t="shared" si="3"/>
        <v>100</v>
      </c>
      <c r="R30" s="2">
        <f t="shared" si="3"/>
        <v>100</v>
      </c>
      <c r="S30" s="2">
        <f t="shared" si="3"/>
        <v>100</v>
      </c>
      <c r="U30" s="2">
        <v>2048</v>
      </c>
      <c r="V30" s="2">
        <f t="shared" si="4"/>
        <v>0</v>
      </c>
      <c r="W30" s="2">
        <f t="shared" si="4"/>
        <v>0</v>
      </c>
      <c r="X30" s="2">
        <f t="shared" si="4"/>
        <v>0</v>
      </c>
      <c r="Z30" s="2">
        <v>2048</v>
      </c>
      <c r="AA30" s="2">
        <f t="shared" si="5"/>
        <v>0</v>
      </c>
      <c r="AB30" s="2">
        <f t="shared" si="5"/>
        <v>0</v>
      </c>
      <c r="AC30" s="2">
        <f t="shared" si="5"/>
        <v>0</v>
      </c>
    </row>
    <row r="31" spans="1:29" x14ac:dyDescent="0.25">
      <c r="A31" s="2">
        <v>2046</v>
      </c>
      <c r="B31" s="2">
        <v>0</v>
      </c>
      <c r="C31" s="2">
        <v>0</v>
      </c>
      <c r="D31" s="2">
        <v>0</v>
      </c>
      <c r="F31" s="2">
        <v>2049</v>
      </c>
      <c r="G31" s="2">
        <f>(B34-$B$6)*$B$2*Output!$X$98*$D$2/Output!$X$95/1000000</f>
        <v>0</v>
      </c>
      <c r="H31" s="2">
        <f>(C34-$B$6)*$B$2*Output!$X$98*$D$2/Output!$X$95/1000000</f>
        <v>0</v>
      </c>
      <c r="I31" s="2">
        <f>(D34-$B$6)*$B$2*Output!$X$98*$D$2/Output!$X$95/1000000</f>
        <v>0</v>
      </c>
      <c r="K31" s="2">
        <v>2049</v>
      </c>
      <c r="L31" s="2">
        <f>(B34-$B$6)*$B$2*Output!$X$101*$E$2/Output!$X$95/1000000</f>
        <v>0</v>
      </c>
      <c r="M31" s="2">
        <f>(C34-$B$6)*$B$2*Output!$X$101*$E$2/Output!$X$95/1000000</f>
        <v>0</v>
      </c>
      <c r="N31" s="2">
        <f>(D34-$B$6)*$B$2*Output!$X$101*$E$2/Output!$X$95/1000000</f>
        <v>0</v>
      </c>
      <c r="P31" s="2">
        <v>2049</v>
      </c>
      <c r="Q31" s="2">
        <f t="shared" si="3"/>
        <v>100</v>
      </c>
      <c r="R31" s="2">
        <f t="shared" si="3"/>
        <v>100</v>
      </c>
      <c r="S31" s="2">
        <f t="shared" si="3"/>
        <v>100</v>
      </c>
      <c r="U31" s="2">
        <v>2049</v>
      </c>
      <c r="V31" s="2">
        <f t="shared" si="4"/>
        <v>0</v>
      </c>
      <c r="W31" s="2">
        <f t="shared" si="4"/>
        <v>0</v>
      </c>
      <c r="X31" s="2">
        <f t="shared" si="4"/>
        <v>0</v>
      </c>
      <c r="Z31" s="2">
        <v>2049</v>
      </c>
      <c r="AA31" s="2">
        <f t="shared" si="5"/>
        <v>0</v>
      </c>
      <c r="AB31" s="2">
        <f t="shared" si="5"/>
        <v>0</v>
      </c>
      <c r="AC31" s="2">
        <f t="shared" si="5"/>
        <v>0</v>
      </c>
    </row>
    <row r="32" spans="1:29" x14ac:dyDescent="0.25">
      <c r="A32" s="2">
        <v>2047</v>
      </c>
      <c r="B32" s="2">
        <v>0</v>
      </c>
      <c r="C32" s="2">
        <v>0</v>
      </c>
      <c r="D32" s="2">
        <v>0</v>
      </c>
      <c r="F32" s="2">
        <v>2050</v>
      </c>
      <c r="G32" s="2">
        <f>(B35-$B$6)*$B$2*Output!$X$98*$D$2/Output!$X$95/1000000</f>
        <v>0</v>
      </c>
      <c r="H32" s="2">
        <f>(C35-$B$6)*$B$2*Output!$X$98*$D$2/Output!$X$95/1000000</f>
        <v>0</v>
      </c>
      <c r="I32" s="2">
        <f>(D35-$B$6)*$B$2*Output!$X$98*$D$2/Output!$X$95/1000000</f>
        <v>0</v>
      </c>
      <c r="K32" s="2">
        <v>2050</v>
      </c>
      <c r="L32" s="2">
        <f>(B35-$B$6)*$B$2*Output!$X$101*$E$2/Output!$X$95/1000000</f>
        <v>0</v>
      </c>
      <c r="M32" s="2">
        <f>(C35-$B$6)*$B$2*Output!$X$101*$E$2/Output!$X$95/1000000</f>
        <v>0</v>
      </c>
      <c r="N32" s="2">
        <f>(D35-$B$6)*$B$2*Output!$X$101*$E$2/Output!$X$95/1000000</f>
        <v>0</v>
      </c>
      <c r="P32" s="2">
        <v>2050</v>
      </c>
      <c r="Q32" s="2">
        <f t="shared" si="3"/>
        <v>100</v>
      </c>
      <c r="R32" s="2">
        <f t="shared" si="3"/>
        <v>100</v>
      </c>
      <c r="S32" s="2">
        <f t="shared" si="3"/>
        <v>100</v>
      </c>
      <c r="U32" s="2">
        <v>2050</v>
      </c>
      <c r="V32" s="2">
        <f t="shared" si="4"/>
        <v>0</v>
      </c>
      <c r="W32" s="2">
        <f t="shared" si="4"/>
        <v>0</v>
      </c>
      <c r="X32" s="2">
        <f t="shared" si="4"/>
        <v>0</v>
      </c>
      <c r="Z32" s="2">
        <v>2050</v>
      </c>
      <c r="AA32" s="2">
        <f t="shared" si="5"/>
        <v>0</v>
      </c>
      <c r="AB32" s="2">
        <f t="shared" si="5"/>
        <v>0</v>
      </c>
      <c r="AC32" s="2">
        <f t="shared" si="5"/>
        <v>0</v>
      </c>
    </row>
    <row r="33" spans="1:29" x14ac:dyDescent="0.25">
      <c r="A33" s="2">
        <v>2048</v>
      </c>
      <c r="B33" s="2">
        <v>0</v>
      </c>
      <c r="C33" s="2">
        <v>0</v>
      </c>
      <c r="D33" s="2">
        <v>0</v>
      </c>
    </row>
    <row r="34" spans="1:29" x14ac:dyDescent="0.25">
      <c r="A34" s="2">
        <v>2049</v>
      </c>
      <c r="B34" s="2">
        <v>0</v>
      </c>
      <c r="C34" s="2">
        <v>0</v>
      </c>
      <c r="D34" s="2">
        <v>0</v>
      </c>
    </row>
    <row r="35" spans="1:29" x14ac:dyDescent="0.25">
      <c r="A35" s="2">
        <v>2050</v>
      </c>
      <c r="B35" s="2">
        <v>0</v>
      </c>
      <c r="C35" s="2">
        <v>0</v>
      </c>
      <c r="D35" s="2">
        <v>0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Output!X112</f>
        <v>7.5140839890123323E-2</v>
      </c>
      <c r="C39" s="2">
        <f>Output!X142</f>
        <v>7.5140839890123323E-2</v>
      </c>
      <c r="D39" s="2">
        <f>Output!X172</f>
        <v>7.5140839890123323E-2</v>
      </c>
      <c r="F39" s="2">
        <v>2024</v>
      </c>
      <c r="G39" s="2">
        <f>((G6*B39+L6*R39)*1000000)/10^9</f>
        <v>0</v>
      </c>
      <c r="H39" s="2">
        <f>((G6*C39+L6*S39)*1000000)/10^9</f>
        <v>0</v>
      </c>
      <c r="I39" s="2">
        <f>((G6*D39+L6*T39)*1000000)/10^9</f>
        <v>0</v>
      </c>
      <c r="J39" s="2">
        <f>((H6*B39+M6*R39)*1000000)/10^9</f>
        <v>0</v>
      </c>
      <c r="K39" s="2">
        <f>((H6*C39+M6*S39)*1000000)/10^9</f>
        <v>0</v>
      </c>
      <c r="L39" s="2">
        <f>((H6*D39+M6*T39)*1000000)/10^9</f>
        <v>0</v>
      </c>
      <c r="M39" s="2">
        <f>((I6*B39+N6*R39)*1000000)/10^9</f>
        <v>0</v>
      </c>
      <c r="N39" s="2">
        <f>((I6*C39+N6*S39)*1000000)/10^9</f>
        <v>0</v>
      </c>
      <c r="O39" s="2">
        <f>((I6*D39+N6*T39)*1000000)/10^9</f>
        <v>0</v>
      </c>
      <c r="Q39" s="2">
        <v>2024</v>
      </c>
      <c r="R39" s="2">
        <v>0</v>
      </c>
      <c r="S39" s="2">
        <v>0</v>
      </c>
      <c r="T39" s="2">
        <v>0</v>
      </c>
      <c r="Z39" s="2">
        <v>2024</v>
      </c>
      <c r="AA39" s="2">
        <f>0.181/10^3*AA6</f>
        <v>0</v>
      </c>
      <c r="AB39" s="2">
        <f t="shared" ref="AB39:AC39" si="6">0.181/10^3*AB6</f>
        <v>0</v>
      </c>
      <c r="AC39" s="2">
        <f t="shared" si="6"/>
        <v>0</v>
      </c>
    </row>
    <row r="40" spans="1:29" x14ac:dyDescent="0.25">
      <c r="A40" s="2">
        <v>2025</v>
      </c>
      <c r="B40" s="2">
        <f>Output!X113</f>
        <v>7.2729407371743521E-2</v>
      </c>
      <c r="C40" s="2">
        <f>Output!X143</f>
        <v>7.0504374870918624E-2</v>
      </c>
      <c r="D40" s="2">
        <f>Output!X173</f>
        <v>6.9158057307332474E-2</v>
      </c>
      <c r="F40" s="2">
        <v>2025</v>
      </c>
      <c r="G40" s="2">
        <f>G39+((G7-G6)*B40+(L7-L6)*R40)*1000000/10^9</f>
        <v>0</v>
      </c>
      <c r="H40" s="2">
        <f>H39+((G7-G6)*C40+(L7-L6)*S40)*1000000/10^9</f>
        <v>0</v>
      </c>
      <c r="I40" s="2">
        <f>I39+((G7-G6)*D40+(L7-L6)*T40)*1000000/10^9</f>
        <v>0</v>
      </c>
      <c r="J40" s="2">
        <f>J39+((H7-H6)*B40+(M7-M6)*R40)*1000000/10^9</f>
        <v>0</v>
      </c>
      <c r="K40" s="2">
        <f>K39+((H7-H6)*C40+(M7-M6)*S40)*1000000/10^9</f>
        <v>0</v>
      </c>
      <c r="L40" s="2">
        <f>L39+((H7-H6)*D40+(M7-M6)*T40)*1000000/10^9</f>
        <v>0</v>
      </c>
      <c r="M40" s="2">
        <f>M39+((I7-I6)*B40+(N7-N6)*R40)*1000000/10^9</f>
        <v>0</v>
      </c>
      <c r="N40" s="2">
        <f>N39+((I7-I6)*C40+(N7-N6)*S40)*1000000/10^9</f>
        <v>0</v>
      </c>
      <c r="O40" s="2">
        <f>O39+((I7-I6)*D40+(N7-N6)*T40)*1000000/10^9</f>
        <v>0</v>
      </c>
      <c r="Q40" s="2">
        <v>2025</v>
      </c>
      <c r="R40" s="2">
        <v>0</v>
      </c>
      <c r="S40" s="2">
        <v>0</v>
      </c>
      <c r="T40" s="2">
        <v>0</v>
      </c>
      <c r="Z40" s="2">
        <v>2025</v>
      </c>
      <c r="AA40" s="2">
        <f t="shared" ref="AA40:AC55" si="7">0.181/10^3*AA7</f>
        <v>0</v>
      </c>
      <c r="AB40" s="2">
        <f t="shared" si="7"/>
        <v>0</v>
      </c>
      <c r="AC40" s="2">
        <f t="shared" si="7"/>
        <v>0</v>
      </c>
    </row>
    <row r="41" spans="1:29" x14ac:dyDescent="0.25">
      <c r="A41" s="2">
        <v>2026</v>
      </c>
      <c r="B41" s="2">
        <f>Output!X114</f>
        <v>7.0550046423311655E-2</v>
      </c>
      <c r="C41" s="2">
        <f>Output!X144</f>
        <v>6.7768755792886284E-2</v>
      </c>
      <c r="D41" s="2">
        <f>Output!X174</f>
        <v>6.6085858834009345E-2</v>
      </c>
      <c r="F41" s="2">
        <v>2026</v>
      </c>
      <c r="G41" s="2">
        <f t="shared" ref="G41:G65" si="8">G40+((G8-G7)*B41+(L8-L7)*R41)*1000000/10^9</f>
        <v>0</v>
      </c>
      <c r="H41" s="2">
        <f t="shared" ref="H41:H65" si="9">H40+((G8-G7)*C41+(L8-L7)*S41)*1000000/10^9</f>
        <v>0</v>
      </c>
      <c r="I41" s="2">
        <f t="shared" ref="I41:I65" si="10">I40+((G8-G7)*D41+(L8-L7)*T41)*1000000/10^9</f>
        <v>0</v>
      </c>
      <c r="J41" s="2">
        <f t="shared" ref="J41:J65" si="11">J40+((H8-H7)*B41+(M8-M7)*R41)*1000000/10^9</f>
        <v>0</v>
      </c>
      <c r="K41" s="2">
        <f t="shared" ref="K41:K65" si="12">K40+((H8-H7)*C41+(M8-M7)*S41)*1000000/10^9</f>
        <v>0</v>
      </c>
      <c r="L41" s="2">
        <f t="shared" ref="L41:L65" si="13">L40+((H8-H7)*D41+(M8-M7)*T41)*1000000/10^9</f>
        <v>0</v>
      </c>
      <c r="M41" s="2">
        <f t="shared" ref="M41:M65" si="14">M40+((I8-I7)*B41+(N8-N7)*R41)*1000000/10^9</f>
        <v>0</v>
      </c>
      <c r="N41" s="2">
        <f t="shared" ref="N41:N65" si="15">N40+((I8-I7)*C41+(N8-N7)*S41)*1000000/10^9</f>
        <v>0</v>
      </c>
      <c r="O41" s="2">
        <f t="shared" ref="O41:O65" si="16">O40+((I8-I7)*D41+(N8-N7)*T41)*1000000/10^9</f>
        <v>0</v>
      </c>
      <c r="Q41" s="2">
        <v>2026</v>
      </c>
      <c r="R41" s="2">
        <v>0</v>
      </c>
      <c r="S41" s="2">
        <v>0</v>
      </c>
      <c r="T41" s="2">
        <v>0</v>
      </c>
      <c r="Z41" s="2">
        <v>2026</v>
      </c>
      <c r="AA41" s="2">
        <f t="shared" si="7"/>
        <v>0</v>
      </c>
      <c r="AB41" s="2">
        <f t="shared" si="7"/>
        <v>0</v>
      </c>
      <c r="AC41" s="2">
        <f t="shared" si="7"/>
        <v>0</v>
      </c>
    </row>
    <row r="42" spans="1:29" x14ac:dyDescent="0.25">
      <c r="A42" s="2">
        <v>2027</v>
      </c>
      <c r="B42" s="2">
        <f>Output!X115</f>
        <v>6.857556865115419E-2</v>
      </c>
      <c r="C42" s="2">
        <f>Output!X145</f>
        <v>6.5238019899916844E-2</v>
      </c>
      <c r="D42" s="2">
        <f>Output!X175</f>
        <v>6.3218543554537626E-2</v>
      </c>
      <c r="F42" s="2">
        <v>2027</v>
      </c>
      <c r="G42" s="2">
        <f t="shared" si="8"/>
        <v>0</v>
      </c>
      <c r="H42" s="2">
        <f t="shared" si="9"/>
        <v>0</v>
      </c>
      <c r="I42" s="2">
        <f t="shared" si="10"/>
        <v>0</v>
      </c>
      <c r="J42" s="2">
        <f t="shared" si="11"/>
        <v>0</v>
      </c>
      <c r="K42" s="2">
        <f t="shared" si="12"/>
        <v>0</v>
      </c>
      <c r="L42" s="2">
        <f t="shared" si="13"/>
        <v>0</v>
      </c>
      <c r="M42" s="2">
        <f t="shared" si="14"/>
        <v>0</v>
      </c>
      <c r="N42" s="2">
        <f t="shared" si="15"/>
        <v>0</v>
      </c>
      <c r="O42" s="2">
        <f t="shared" si="16"/>
        <v>0</v>
      </c>
      <c r="Q42" s="2">
        <v>2027</v>
      </c>
      <c r="R42" s="2">
        <v>0</v>
      </c>
      <c r="S42" s="2">
        <v>0</v>
      </c>
      <c r="T42" s="2">
        <v>0</v>
      </c>
      <c r="Z42" s="2">
        <v>2027</v>
      </c>
      <c r="AA42" s="2">
        <f t="shared" si="7"/>
        <v>0</v>
      </c>
      <c r="AB42" s="2">
        <f t="shared" si="7"/>
        <v>0</v>
      </c>
      <c r="AC42" s="2">
        <f t="shared" si="7"/>
        <v>0</v>
      </c>
    </row>
    <row r="43" spans="1:29" x14ac:dyDescent="0.25">
      <c r="A43" s="2">
        <v>2028</v>
      </c>
      <c r="B43" s="2">
        <f>Output!X116</f>
        <v>6.678198349691114E-2</v>
      </c>
      <c r="C43" s="2">
        <f>Output!X146</f>
        <v>6.2888176616073321E-2</v>
      </c>
      <c r="D43" s="2">
        <f>Output!X176</f>
        <v>6.0532120875403314E-2</v>
      </c>
      <c r="F43" s="2">
        <v>2028</v>
      </c>
      <c r="G43" s="2">
        <f t="shared" si="8"/>
        <v>0</v>
      </c>
      <c r="H43" s="2">
        <f t="shared" si="9"/>
        <v>0</v>
      </c>
      <c r="I43" s="2">
        <f t="shared" si="10"/>
        <v>0</v>
      </c>
      <c r="J43" s="2">
        <f t="shared" si="11"/>
        <v>0</v>
      </c>
      <c r="K43" s="2">
        <f t="shared" si="12"/>
        <v>0</v>
      </c>
      <c r="L43" s="2">
        <f t="shared" si="13"/>
        <v>0</v>
      </c>
      <c r="M43" s="2">
        <f t="shared" si="14"/>
        <v>0</v>
      </c>
      <c r="N43" s="2">
        <f t="shared" si="15"/>
        <v>0</v>
      </c>
      <c r="O43" s="2">
        <f t="shared" si="16"/>
        <v>0</v>
      </c>
      <c r="Q43" s="2">
        <v>2028</v>
      </c>
      <c r="R43" s="2">
        <v>0</v>
      </c>
      <c r="S43" s="2">
        <v>0</v>
      </c>
      <c r="T43" s="2">
        <v>0</v>
      </c>
      <c r="Z43" s="2">
        <v>2028</v>
      </c>
      <c r="AA43" s="2">
        <f t="shared" si="7"/>
        <v>0</v>
      </c>
      <c r="AB43" s="2">
        <f t="shared" si="7"/>
        <v>0</v>
      </c>
      <c r="AC43" s="2">
        <f t="shared" si="7"/>
        <v>0</v>
      </c>
    </row>
    <row r="44" spans="1:29" x14ac:dyDescent="0.25">
      <c r="A44" s="2">
        <v>2029</v>
      </c>
      <c r="B44" s="2">
        <f>Output!X117</f>
        <v>6.514812123737268E-2</v>
      </c>
      <c r="C44" s="2">
        <f>Output!X147</f>
        <v>6.0698056235722886E-2</v>
      </c>
      <c r="D44" s="2">
        <f>Output!X177</f>
        <v>5.8005421099762096E-2</v>
      </c>
      <c r="F44" s="2">
        <v>2029</v>
      </c>
      <c r="G44" s="2">
        <f t="shared" si="8"/>
        <v>0</v>
      </c>
      <c r="H44" s="2">
        <f t="shared" si="9"/>
        <v>0</v>
      </c>
      <c r="I44" s="2">
        <f t="shared" si="10"/>
        <v>0</v>
      </c>
      <c r="J44" s="2">
        <f t="shared" si="11"/>
        <v>0</v>
      </c>
      <c r="K44" s="2">
        <f t="shared" si="12"/>
        <v>0</v>
      </c>
      <c r="L44" s="2">
        <f t="shared" si="13"/>
        <v>0</v>
      </c>
      <c r="M44" s="2">
        <f t="shared" si="14"/>
        <v>0</v>
      </c>
      <c r="N44" s="2">
        <f t="shared" si="15"/>
        <v>0</v>
      </c>
      <c r="O44" s="2">
        <f t="shared" si="16"/>
        <v>0</v>
      </c>
      <c r="Q44" s="2">
        <v>2029</v>
      </c>
      <c r="R44" s="2">
        <v>0</v>
      </c>
      <c r="S44" s="2">
        <v>0</v>
      </c>
      <c r="T44" s="2">
        <v>0</v>
      </c>
      <c r="Z44" s="2">
        <v>2029</v>
      </c>
      <c r="AA44" s="2">
        <f t="shared" si="7"/>
        <v>0</v>
      </c>
      <c r="AB44" s="2">
        <f t="shared" si="7"/>
        <v>0</v>
      </c>
      <c r="AC44" s="2">
        <f t="shared" si="7"/>
        <v>0</v>
      </c>
    </row>
    <row r="45" spans="1:29" x14ac:dyDescent="0.25">
      <c r="A45" s="2">
        <v>2030</v>
      </c>
      <c r="B45" s="2">
        <f>Output!X118</f>
        <v>6.3653183621527665E-2</v>
      </c>
      <c r="C45" s="2">
        <f>Output!X148</f>
        <v>5.8646860490277397E-2</v>
      </c>
      <c r="D45" s="2">
        <f>Output!X178</f>
        <v>5.5617645976602813E-2</v>
      </c>
      <c r="F45" s="2">
        <v>2030</v>
      </c>
      <c r="G45" s="2">
        <f t="shared" si="8"/>
        <v>0</v>
      </c>
      <c r="H45" s="2">
        <f t="shared" si="9"/>
        <v>0</v>
      </c>
      <c r="I45" s="2">
        <f t="shared" si="10"/>
        <v>0</v>
      </c>
      <c r="J45" s="2">
        <f t="shared" si="11"/>
        <v>0</v>
      </c>
      <c r="K45" s="2">
        <f t="shared" si="12"/>
        <v>0</v>
      </c>
      <c r="L45" s="2">
        <f t="shared" si="13"/>
        <v>0</v>
      </c>
      <c r="M45" s="2">
        <f t="shared" si="14"/>
        <v>0</v>
      </c>
      <c r="N45" s="2">
        <f t="shared" si="15"/>
        <v>0</v>
      </c>
      <c r="O45" s="2">
        <f t="shared" si="16"/>
        <v>0</v>
      </c>
      <c r="Q45" s="2">
        <v>2030</v>
      </c>
      <c r="R45" s="2">
        <v>0</v>
      </c>
      <c r="S45" s="2">
        <v>0</v>
      </c>
      <c r="T45" s="2">
        <v>0</v>
      </c>
      <c r="Z45" s="2">
        <v>2030</v>
      </c>
      <c r="AA45" s="2">
        <f t="shared" si="7"/>
        <v>0</v>
      </c>
      <c r="AB45" s="2">
        <f t="shared" si="7"/>
        <v>0</v>
      </c>
      <c r="AC45" s="2">
        <f t="shared" si="7"/>
        <v>0</v>
      </c>
    </row>
    <row r="46" spans="1:29" x14ac:dyDescent="0.25">
      <c r="A46" s="2">
        <v>2031</v>
      </c>
      <c r="B46" s="2">
        <f>Output!X119</f>
        <v>6.3019681430409702E-2</v>
      </c>
      <c r="C46" s="2">
        <f>Output!X149</f>
        <v>5.7888095708289462E-2</v>
      </c>
      <c r="D46" s="2">
        <f>Output!X179</f>
        <v>5.4748737701515247E-2</v>
      </c>
      <c r="F46" s="2">
        <v>2031</v>
      </c>
      <c r="G46" s="2">
        <f t="shared" si="8"/>
        <v>0</v>
      </c>
      <c r="H46" s="2">
        <f t="shared" si="9"/>
        <v>0</v>
      </c>
      <c r="I46" s="2">
        <f t="shared" si="10"/>
        <v>0</v>
      </c>
      <c r="J46" s="2">
        <f t="shared" si="11"/>
        <v>0</v>
      </c>
      <c r="K46" s="2">
        <f t="shared" si="12"/>
        <v>0</v>
      </c>
      <c r="L46" s="2">
        <f t="shared" si="13"/>
        <v>0</v>
      </c>
      <c r="M46" s="2">
        <f t="shared" si="14"/>
        <v>0</v>
      </c>
      <c r="N46" s="2">
        <f t="shared" si="15"/>
        <v>0</v>
      </c>
      <c r="O46" s="2">
        <f t="shared" si="16"/>
        <v>0</v>
      </c>
      <c r="Q46" s="2">
        <v>2031</v>
      </c>
      <c r="R46" s="2">
        <v>0</v>
      </c>
      <c r="S46" s="2">
        <v>0</v>
      </c>
      <c r="T46" s="2">
        <v>0</v>
      </c>
      <c r="Z46" s="2">
        <v>2031</v>
      </c>
      <c r="AA46" s="2">
        <f t="shared" si="7"/>
        <v>0</v>
      </c>
      <c r="AB46" s="2">
        <f t="shared" si="7"/>
        <v>0</v>
      </c>
      <c r="AC46" s="2">
        <f t="shared" si="7"/>
        <v>0</v>
      </c>
    </row>
    <row r="47" spans="1:29" x14ac:dyDescent="0.25">
      <c r="A47" s="2">
        <v>2032</v>
      </c>
      <c r="B47" s="2">
        <f>Output!X120</f>
        <v>6.2396025361795233E-2</v>
      </c>
      <c r="C47" s="2">
        <f>Output!X150</f>
        <v>5.7139177057593533E-2</v>
      </c>
      <c r="D47" s="2">
        <f>Output!X180</f>
        <v>5.3889675557719688E-2</v>
      </c>
      <c r="F47" s="2">
        <v>2032</v>
      </c>
      <c r="G47" s="2">
        <f t="shared" si="8"/>
        <v>0</v>
      </c>
      <c r="H47" s="2">
        <f t="shared" si="9"/>
        <v>0</v>
      </c>
      <c r="I47" s="2">
        <f t="shared" si="10"/>
        <v>0</v>
      </c>
      <c r="J47" s="2">
        <f t="shared" si="11"/>
        <v>0</v>
      </c>
      <c r="K47" s="2">
        <f t="shared" si="12"/>
        <v>0</v>
      </c>
      <c r="L47" s="2">
        <f t="shared" si="13"/>
        <v>0</v>
      </c>
      <c r="M47" s="2">
        <f t="shared" si="14"/>
        <v>0</v>
      </c>
      <c r="N47" s="2">
        <f t="shared" si="15"/>
        <v>0</v>
      </c>
      <c r="O47" s="2">
        <f t="shared" si="16"/>
        <v>0</v>
      </c>
      <c r="Q47" s="2">
        <v>2032</v>
      </c>
      <c r="R47" s="2">
        <v>0</v>
      </c>
      <c r="S47" s="2">
        <v>0</v>
      </c>
      <c r="T47" s="2">
        <v>0</v>
      </c>
      <c r="Z47" s="2">
        <v>2032</v>
      </c>
      <c r="AA47" s="2">
        <f t="shared" si="7"/>
        <v>0</v>
      </c>
      <c r="AB47" s="2">
        <f t="shared" si="7"/>
        <v>0</v>
      </c>
      <c r="AC47" s="2">
        <f t="shared" si="7"/>
        <v>0</v>
      </c>
    </row>
    <row r="48" spans="1:29" x14ac:dyDescent="0.25">
      <c r="A48" s="2">
        <v>2033</v>
      </c>
      <c r="B48" s="2">
        <f>Output!X121</f>
        <v>6.1782403700447783E-2</v>
      </c>
      <c r="C48" s="2">
        <f>Output!X151</f>
        <v>5.6400292805376118E-2</v>
      </c>
      <c r="D48" s="2">
        <f>Output!X181</f>
        <v>5.3040647821191139E-2</v>
      </c>
      <c r="F48" s="2">
        <v>2033</v>
      </c>
      <c r="G48" s="2">
        <f t="shared" si="8"/>
        <v>0</v>
      </c>
      <c r="H48" s="2">
        <f t="shared" si="9"/>
        <v>0</v>
      </c>
      <c r="I48" s="2">
        <f t="shared" si="10"/>
        <v>0</v>
      </c>
      <c r="J48" s="2">
        <f t="shared" si="11"/>
        <v>0</v>
      </c>
      <c r="K48" s="2">
        <f t="shared" si="12"/>
        <v>0</v>
      </c>
      <c r="L48" s="2">
        <f t="shared" si="13"/>
        <v>0</v>
      </c>
      <c r="M48" s="2">
        <f t="shared" si="14"/>
        <v>0</v>
      </c>
      <c r="N48" s="2">
        <f t="shared" si="15"/>
        <v>0</v>
      </c>
      <c r="O48" s="2">
        <f t="shared" si="16"/>
        <v>0</v>
      </c>
      <c r="Q48" s="2">
        <v>2033</v>
      </c>
      <c r="R48" s="2">
        <v>0</v>
      </c>
      <c r="S48" s="2">
        <v>0</v>
      </c>
      <c r="T48" s="2">
        <v>0</v>
      </c>
      <c r="Z48" s="2">
        <v>2033</v>
      </c>
      <c r="AA48" s="2">
        <f t="shared" si="7"/>
        <v>0</v>
      </c>
      <c r="AB48" s="2">
        <f t="shared" si="7"/>
        <v>0</v>
      </c>
      <c r="AC48" s="2">
        <f t="shared" si="7"/>
        <v>0</v>
      </c>
    </row>
    <row r="49" spans="1:29" x14ac:dyDescent="0.25">
      <c r="A49" s="2">
        <v>2034</v>
      </c>
      <c r="B49" s="2">
        <f>Output!X122</f>
        <v>6.117845239166031E-2</v>
      </c>
      <c r="C49" s="2">
        <f>Output!X152</f>
        <v>5.567107891450717E-2</v>
      </c>
      <c r="D49" s="2">
        <f>Output!X182</f>
        <v>5.2201290428434063E-2</v>
      </c>
      <c r="F49" s="2">
        <v>2034</v>
      </c>
      <c r="G49" s="2">
        <f t="shared" si="8"/>
        <v>0</v>
      </c>
      <c r="H49" s="2">
        <f t="shared" si="9"/>
        <v>0</v>
      </c>
      <c r="I49" s="2">
        <f t="shared" si="10"/>
        <v>0</v>
      </c>
      <c r="J49" s="2">
        <f t="shared" si="11"/>
        <v>0</v>
      </c>
      <c r="K49" s="2">
        <f t="shared" si="12"/>
        <v>0</v>
      </c>
      <c r="L49" s="2">
        <f t="shared" si="13"/>
        <v>0</v>
      </c>
      <c r="M49" s="2">
        <f t="shared" si="14"/>
        <v>0</v>
      </c>
      <c r="N49" s="2">
        <f t="shared" si="15"/>
        <v>0</v>
      </c>
      <c r="O49" s="2">
        <f t="shared" si="16"/>
        <v>0</v>
      </c>
      <c r="Q49" s="2">
        <v>2034</v>
      </c>
      <c r="R49" s="2">
        <v>0</v>
      </c>
      <c r="S49" s="2">
        <v>0</v>
      </c>
      <c r="T49" s="2">
        <v>0</v>
      </c>
      <c r="Z49" s="2">
        <v>2034</v>
      </c>
      <c r="AA49" s="2">
        <f t="shared" si="7"/>
        <v>0</v>
      </c>
      <c r="AB49" s="2">
        <f t="shared" si="7"/>
        <v>0</v>
      </c>
      <c r="AC49" s="2">
        <f t="shared" si="7"/>
        <v>0</v>
      </c>
    </row>
    <row r="50" spans="1:29" x14ac:dyDescent="0.25">
      <c r="A50" s="2">
        <v>2035</v>
      </c>
      <c r="B50" s="2">
        <f>Output!X123</f>
        <v>6.0583820660145012E-2</v>
      </c>
      <c r="C50" s="2">
        <f>Output!X153</f>
        <v>5.4951184600910412E-2</v>
      </c>
      <c r="D50" s="2">
        <f>Output!X183</f>
        <v>5.1371252630526172E-2</v>
      </c>
      <c r="F50" s="2">
        <v>2035</v>
      </c>
      <c r="G50" s="2">
        <f t="shared" si="8"/>
        <v>0</v>
      </c>
      <c r="H50" s="2">
        <f t="shared" si="9"/>
        <v>0</v>
      </c>
      <c r="I50" s="2">
        <f t="shared" si="10"/>
        <v>0</v>
      </c>
      <c r="J50" s="2">
        <f t="shared" si="11"/>
        <v>0</v>
      </c>
      <c r="K50" s="2">
        <f t="shared" si="12"/>
        <v>0</v>
      </c>
      <c r="L50" s="2">
        <f t="shared" si="13"/>
        <v>0</v>
      </c>
      <c r="M50" s="2">
        <f t="shared" si="14"/>
        <v>0</v>
      </c>
      <c r="N50" s="2">
        <f t="shared" si="15"/>
        <v>0</v>
      </c>
      <c r="O50" s="2">
        <f t="shared" si="16"/>
        <v>0</v>
      </c>
      <c r="Q50" s="2">
        <v>2035</v>
      </c>
      <c r="R50" s="2">
        <v>0</v>
      </c>
      <c r="S50" s="2">
        <v>0</v>
      </c>
      <c r="T50" s="2">
        <v>0</v>
      </c>
      <c r="Z50" s="2">
        <v>2035</v>
      </c>
      <c r="AA50" s="2">
        <f t="shared" si="7"/>
        <v>0</v>
      </c>
      <c r="AB50" s="2">
        <f t="shared" si="7"/>
        <v>0</v>
      </c>
      <c r="AC50" s="2">
        <f t="shared" si="7"/>
        <v>0</v>
      </c>
    </row>
    <row r="51" spans="1:29" x14ac:dyDescent="0.25">
      <c r="A51" s="2">
        <v>2036</v>
      </c>
      <c r="B51" s="2">
        <f>Output!X124</f>
        <v>5.999817056181999E-2</v>
      </c>
      <c r="C51" s="2">
        <f>Output!X154</f>
        <v>5.4240271911715418E-2</v>
      </c>
      <c r="D51" s="2">
        <f>Output!X184</f>
        <v>5.0550196448231555E-2</v>
      </c>
      <c r="F51" s="2">
        <v>2036</v>
      </c>
      <c r="G51" s="2">
        <f t="shared" si="8"/>
        <v>0</v>
      </c>
      <c r="H51" s="2">
        <f t="shared" si="9"/>
        <v>0</v>
      </c>
      <c r="I51" s="2">
        <f t="shared" si="10"/>
        <v>0</v>
      </c>
      <c r="J51" s="2">
        <f t="shared" si="11"/>
        <v>0</v>
      </c>
      <c r="K51" s="2">
        <f t="shared" si="12"/>
        <v>0</v>
      </c>
      <c r="L51" s="2">
        <f t="shared" si="13"/>
        <v>0</v>
      </c>
      <c r="M51" s="2">
        <f t="shared" si="14"/>
        <v>0</v>
      </c>
      <c r="N51" s="2">
        <f t="shared" si="15"/>
        <v>0</v>
      </c>
      <c r="O51" s="2">
        <f t="shared" si="16"/>
        <v>0</v>
      </c>
      <c r="Q51" s="2">
        <v>2036</v>
      </c>
      <c r="R51" s="2">
        <v>0</v>
      </c>
      <c r="S51" s="2">
        <v>0</v>
      </c>
      <c r="T51" s="2">
        <v>0</v>
      </c>
      <c r="Z51" s="2">
        <v>2036</v>
      </c>
      <c r="AA51" s="2">
        <f t="shared" si="7"/>
        <v>0</v>
      </c>
      <c r="AB51" s="2">
        <f t="shared" si="7"/>
        <v>0</v>
      </c>
      <c r="AC51" s="2">
        <f t="shared" si="7"/>
        <v>0</v>
      </c>
    </row>
    <row r="52" spans="1:29" x14ac:dyDescent="0.25">
      <c r="A52" s="2">
        <v>2037</v>
      </c>
      <c r="B52" s="2">
        <f>Output!X125</f>
        <v>5.9421176447710847E-2</v>
      </c>
      <c r="C52" s="2">
        <f>Output!X155</f>
        <v>5.353801520673631E-2</v>
      </c>
      <c r="D52" s="2">
        <f>Output!X185</f>
        <v>4.9737796258941314E-2</v>
      </c>
      <c r="F52" s="2">
        <v>2037</v>
      </c>
      <c r="G52" s="2">
        <f t="shared" si="8"/>
        <v>0</v>
      </c>
      <c r="H52" s="2">
        <f t="shared" si="9"/>
        <v>0</v>
      </c>
      <c r="I52" s="2">
        <f t="shared" si="10"/>
        <v>0</v>
      </c>
      <c r="J52" s="2">
        <f t="shared" si="11"/>
        <v>0</v>
      </c>
      <c r="K52" s="2">
        <f t="shared" si="12"/>
        <v>0</v>
      </c>
      <c r="L52" s="2">
        <f t="shared" si="13"/>
        <v>0</v>
      </c>
      <c r="M52" s="2">
        <f t="shared" si="14"/>
        <v>0</v>
      </c>
      <c r="N52" s="2">
        <f t="shared" si="15"/>
        <v>0</v>
      </c>
      <c r="O52" s="2">
        <f t="shared" si="16"/>
        <v>0</v>
      </c>
      <c r="Q52" s="2">
        <v>2037</v>
      </c>
      <c r="R52" s="2">
        <v>0</v>
      </c>
      <c r="S52" s="2">
        <v>0</v>
      </c>
      <c r="T52" s="2">
        <v>0</v>
      </c>
      <c r="Z52" s="2">
        <v>2037</v>
      </c>
      <c r="AA52" s="2">
        <f t="shared" si="7"/>
        <v>0</v>
      </c>
      <c r="AB52" s="2">
        <f t="shared" si="7"/>
        <v>0</v>
      </c>
      <c r="AC52" s="2">
        <f t="shared" si="7"/>
        <v>0</v>
      </c>
    </row>
    <row r="53" spans="1:29" x14ac:dyDescent="0.25">
      <c r="A53" s="2">
        <v>2038</v>
      </c>
      <c r="B53" s="2">
        <f>Output!X126</f>
        <v>5.8852524559679903E-2</v>
      </c>
      <c r="C53" s="2">
        <f>Output!X156</f>
        <v>5.2844100736623899E-2</v>
      </c>
      <c r="D53" s="2">
        <f>Output!X186</f>
        <v>4.8933738304517777E-2</v>
      </c>
      <c r="F53" s="2">
        <v>2038</v>
      </c>
      <c r="G53" s="2">
        <f t="shared" si="8"/>
        <v>0</v>
      </c>
      <c r="H53" s="2">
        <f t="shared" si="9"/>
        <v>0</v>
      </c>
      <c r="I53" s="2">
        <f t="shared" si="10"/>
        <v>0</v>
      </c>
      <c r="J53" s="2">
        <f t="shared" si="11"/>
        <v>0</v>
      </c>
      <c r="K53" s="2">
        <f t="shared" si="12"/>
        <v>0</v>
      </c>
      <c r="L53" s="2">
        <f t="shared" si="13"/>
        <v>0</v>
      </c>
      <c r="M53" s="2">
        <f t="shared" si="14"/>
        <v>0</v>
      </c>
      <c r="N53" s="2">
        <f t="shared" si="15"/>
        <v>0</v>
      </c>
      <c r="O53" s="2">
        <f t="shared" si="16"/>
        <v>0</v>
      </c>
      <c r="Q53" s="2">
        <v>2038</v>
      </c>
      <c r="R53" s="2">
        <v>0</v>
      </c>
      <c r="S53" s="2">
        <v>0</v>
      </c>
      <c r="T53" s="2">
        <v>0</v>
      </c>
      <c r="Z53" s="2">
        <v>2038</v>
      </c>
      <c r="AA53" s="2">
        <f t="shared" si="7"/>
        <v>0</v>
      </c>
      <c r="AB53" s="2">
        <f t="shared" si="7"/>
        <v>0</v>
      </c>
      <c r="AC53" s="2">
        <f t="shared" si="7"/>
        <v>0</v>
      </c>
    </row>
    <row r="54" spans="1:29" x14ac:dyDescent="0.25">
      <c r="A54" s="2">
        <v>2039</v>
      </c>
      <c r="B54" s="2">
        <f>Output!X127</f>
        <v>5.8291912608578293E-2</v>
      </c>
      <c r="C54" s="2">
        <f>Output!X157</f>
        <v>5.2158226203440815E-2</v>
      </c>
      <c r="D54" s="2">
        <f>Output!X187</f>
        <v>4.8137720269446557E-2</v>
      </c>
      <c r="F54" s="2">
        <v>2039</v>
      </c>
      <c r="G54" s="2">
        <f t="shared" si="8"/>
        <v>0</v>
      </c>
      <c r="H54" s="2">
        <f t="shared" si="9"/>
        <v>0</v>
      </c>
      <c r="I54" s="2">
        <f t="shared" si="10"/>
        <v>0</v>
      </c>
      <c r="J54" s="2">
        <f t="shared" si="11"/>
        <v>0</v>
      </c>
      <c r="K54" s="2">
        <f t="shared" si="12"/>
        <v>0</v>
      </c>
      <c r="L54" s="2">
        <f t="shared" si="13"/>
        <v>0</v>
      </c>
      <c r="M54" s="2">
        <f t="shared" si="14"/>
        <v>0</v>
      </c>
      <c r="N54" s="2">
        <f t="shared" si="15"/>
        <v>0</v>
      </c>
      <c r="O54" s="2">
        <f t="shared" si="16"/>
        <v>0</v>
      </c>
      <c r="Q54" s="2">
        <v>2039</v>
      </c>
      <c r="R54" s="2">
        <v>0</v>
      </c>
      <c r="S54" s="2">
        <v>0</v>
      </c>
      <c r="T54" s="2">
        <v>0</v>
      </c>
      <c r="Z54" s="2">
        <v>2039</v>
      </c>
      <c r="AA54" s="2">
        <f t="shared" si="7"/>
        <v>0</v>
      </c>
      <c r="AB54" s="2">
        <f t="shared" si="7"/>
        <v>0</v>
      </c>
      <c r="AC54" s="2">
        <f t="shared" si="7"/>
        <v>0</v>
      </c>
    </row>
    <row r="55" spans="1:29" x14ac:dyDescent="0.25">
      <c r="A55" s="2">
        <v>2040</v>
      </c>
      <c r="B55" s="2">
        <f>Output!X128</f>
        <v>5.7738341166507098E-2</v>
      </c>
      <c r="C55" s="2">
        <f>Output!X158</f>
        <v>5.1479392170499669E-2</v>
      </c>
      <c r="D55" s="2">
        <f>Output!X188</f>
        <v>4.7348742752194271E-2</v>
      </c>
      <c r="F55" s="2">
        <v>2040</v>
      </c>
      <c r="G55" s="2">
        <f t="shared" si="8"/>
        <v>0</v>
      </c>
      <c r="H55" s="2">
        <f t="shared" si="9"/>
        <v>0</v>
      </c>
      <c r="I55" s="2">
        <f t="shared" si="10"/>
        <v>0</v>
      </c>
      <c r="J55" s="2">
        <f t="shared" si="11"/>
        <v>0</v>
      </c>
      <c r="K55" s="2">
        <f t="shared" si="12"/>
        <v>0</v>
      </c>
      <c r="L55" s="2">
        <f t="shared" si="13"/>
        <v>0</v>
      </c>
      <c r="M55" s="2">
        <f t="shared" si="14"/>
        <v>0</v>
      </c>
      <c r="N55" s="2">
        <f t="shared" si="15"/>
        <v>0</v>
      </c>
      <c r="O55" s="2">
        <f t="shared" si="16"/>
        <v>0</v>
      </c>
      <c r="Q55" s="2">
        <v>2040</v>
      </c>
      <c r="R55" s="2">
        <v>0</v>
      </c>
      <c r="S55" s="2">
        <v>0</v>
      </c>
      <c r="T55" s="2">
        <v>0</v>
      </c>
      <c r="Z55" s="2">
        <v>2040</v>
      </c>
      <c r="AA55" s="2">
        <f t="shared" si="7"/>
        <v>0</v>
      </c>
      <c r="AB55" s="2">
        <f t="shared" si="7"/>
        <v>0</v>
      </c>
      <c r="AC55" s="2">
        <f t="shared" si="7"/>
        <v>0</v>
      </c>
    </row>
    <row r="56" spans="1:29" x14ac:dyDescent="0.25">
      <c r="A56" s="2">
        <v>2041</v>
      </c>
      <c r="B56" s="2">
        <f>Output!X129</f>
        <v>5.7275507565421449E-2</v>
      </c>
      <c r="C56" s="2">
        <f>Output!X159</f>
        <v>5.0891295978544047E-2</v>
      </c>
      <c r="D56" s="2">
        <f>Output!X189</f>
        <v>4.6650503075927517E-2</v>
      </c>
      <c r="F56" s="2">
        <v>2041</v>
      </c>
      <c r="G56" s="2">
        <f t="shared" si="8"/>
        <v>0</v>
      </c>
      <c r="H56" s="2">
        <f t="shared" si="9"/>
        <v>0</v>
      </c>
      <c r="I56" s="2">
        <f t="shared" si="10"/>
        <v>0</v>
      </c>
      <c r="J56" s="2">
        <f t="shared" si="11"/>
        <v>0</v>
      </c>
      <c r="K56" s="2">
        <f t="shared" si="12"/>
        <v>0</v>
      </c>
      <c r="L56" s="2">
        <f t="shared" si="13"/>
        <v>0</v>
      </c>
      <c r="M56" s="2">
        <f t="shared" si="14"/>
        <v>0</v>
      </c>
      <c r="N56" s="2">
        <f t="shared" si="15"/>
        <v>0</v>
      </c>
      <c r="O56" s="2">
        <f t="shared" si="16"/>
        <v>0</v>
      </c>
      <c r="Q56" s="2">
        <v>2041</v>
      </c>
      <c r="R56" s="2">
        <v>0</v>
      </c>
      <c r="S56" s="2">
        <v>0</v>
      </c>
      <c r="T56" s="2">
        <v>0</v>
      </c>
      <c r="Z56" s="2">
        <v>2041</v>
      </c>
      <c r="AA56" s="2">
        <f t="shared" ref="AA56:AC65" si="17">0.181/10^3*AA23</f>
        <v>0</v>
      </c>
      <c r="AB56" s="2">
        <f t="shared" si="17"/>
        <v>0</v>
      </c>
      <c r="AC56" s="2">
        <f t="shared" si="17"/>
        <v>0</v>
      </c>
    </row>
    <row r="57" spans="1:29" x14ac:dyDescent="0.25">
      <c r="A57" s="2">
        <v>2042</v>
      </c>
      <c r="B57" s="2">
        <f>Output!X130</f>
        <v>5.6814718801550805E-2</v>
      </c>
      <c r="C57" s="2">
        <f>Output!X160</f>
        <v>5.0305244632591936E-2</v>
      </c>
      <c r="D57" s="2">
        <f>Output!X190</f>
        <v>4.5954308236875775E-2</v>
      </c>
      <c r="F57" s="2">
        <v>2042</v>
      </c>
      <c r="G57" s="2">
        <f t="shared" si="8"/>
        <v>0</v>
      </c>
      <c r="H57" s="2">
        <f t="shared" si="9"/>
        <v>0</v>
      </c>
      <c r="I57" s="2">
        <f t="shared" si="10"/>
        <v>0</v>
      </c>
      <c r="J57" s="2">
        <f t="shared" si="11"/>
        <v>0</v>
      </c>
      <c r="K57" s="2">
        <f t="shared" si="12"/>
        <v>0</v>
      </c>
      <c r="L57" s="2">
        <f t="shared" si="13"/>
        <v>0</v>
      </c>
      <c r="M57" s="2">
        <f t="shared" si="14"/>
        <v>0</v>
      </c>
      <c r="N57" s="2">
        <f t="shared" si="15"/>
        <v>0</v>
      </c>
      <c r="O57" s="2">
        <f t="shared" si="16"/>
        <v>0</v>
      </c>
      <c r="Q57" s="2">
        <v>2042</v>
      </c>
      <c r="R57" s="2">
        <v>0</v>
      </c>
      <c r="S57" s="2">
        <v>0</v>
      </c>
      <c r="T57" s="2">
        <v>0</v>
      </c>
      <c r="Z57" s="2">
        <v>2042</v>
      </c>
      <c r="AA57" s="2">
        <f t="shared" si="17"/>
        <v>0</v>
      </c>
      <c r="AB57" s="2">
        <f t="shared" si="17"/>
        <v>0</v>
      </c>
      <c r="AC57" s="2">
        <f t="shared" si="17"/>
        <v>0</v>
      </c>
    </row>
    <row r="58" spans="1:29" x14ac:dyDescent="0.25">
      <c r="A58" s="2">
        <v>2043</v>
      </c>
      <c r="B58" s="2">
        <f>Output!X131</f>
        <v>5.6356389577711427E-2</v>
      </c>
      <c r="C58" s="2">
        <f>Output!X161</f>
        <v>4.9721652826671091E-2</v>
      </c>
      <c r="D58" s="2">
        <f>Output!X191</f>
        <v>4.5260572937855299E-2</v>
      </c>
      <c r="F58" s="2">
        <v>2043</v>
      </c>
      <c r="G58" s="2">
        <f t="shared" si="8"/>
        <v>0</v>
      </c>
      <c r="H58" s="2">
        <f t="shared" si="9"/>
        <v>0</v>
      </c>
      <c r="I58" s="2">
        <f t="shared" si="10"/>
        <v>0</v>
      </c>
      <c r="J58" s="2">
        <f t="shared" si="11"/>
        <v>0</v>
      </c>
      <c r="K58" s="2">
        <f t="shared" si="12"/>
        <v>0</v>
      </c>
      <c r="L58" s="2">
        <f t="shared" si="13"/>
        <v>0</v>
      </c>
      <c r="M58" s="2">
        <f t="shared" si="14"/>
        <v>0</v>
      </c>
      <c r="N58" s="2">
        <f t="shared" si="15"/>
        <v>0</v>
      </c>
      <c r="O58" s="2">
        <f t="shared" si="16"/>
        <v>0</v>
      </c>
      <c r="Q58" s="2">
        <v>2043</v>
      </c>
      <c r="R58" s="2">
        <v>0</v>
      </c>
      <c r="S58" s="2">
        <v>0</v>
      </c>
      <c r="T58" s="2">
        <v>0</v>
      </c>
      <c r="Z58" s="2">
        <v>2043</v>
      </c>
      <c r="AA58" s="2">
        <f t="shared" si="17"/>
        <v>0</v>
      </c>
      <c r="AB58" s="2">
        <f t="shared" si="17"/>
        <v>0</v>
      </c>
      <c r="AC58" s="2">
        <f t="shared" si="17"/>
        <v>0</v>
      </c>
    </row>
    <row r="59" spans="1:29" x14ac:dyDescent="0.25">
      <c r="A59" s="2">
        <v>2044</v>
      </c>
      <c r="B59" s="2">
        <f>Output!X132</f>
        <v>5.5900467655076093E-2</v>
      </c>
      <c r="C59" s="2">
        <f>Output!X162</f>
        <v>4.9140468313165798E-2</v>
      </c>
      <c r="D59" s="2">
        <f>Output!X192</f>
        <v>4.4569244931250376E-2</v>
      </c>
      <c r="F59" s="2">
        <v>2044</v>
      </c>
      <c r="G59" s="2">
        <f t="shared" si="8"/>
        <v>0</v>
      </c>
      <c r="H59" s="2">
        <f t="shared" si="9"/>
        <v>0</v>
      </c>
      <c r="I59" s="2">
        <f t="shared" si="10"/>
        <v>0</v>
      </c>
      <c r="J59" s="2">
        <f t="shared" si="11"/>
        <v>0</v>
      </c>
      <c r="K59" s="2">
        <f t="shared" si="12"/>
        <v>0</v>
      </c>
      <c r="L59" s="2">
        <f t="shared" si="13"/>
        <v>0</v>
      </c>
      <c r="M59" s="2">
        <f t="shared" si="14"/>
        <v>0</v>
      </c>
      <c r="N59" s="2">
        <f t="shared" si="15"/>
        <v>0</v>
      </c>
      <c r="O59" s="2">
        <f t="shared" si="16"/>
        <v>0</v>
      </c>
      <c r="Q59" s="2">
        <v>2044</v>
      </c>
      <c r="R59" s="2">
        <v>0</v>
      </c>
      <c r="S59" s="2">
        <v>0</v>
      </c>
      <c r="T59" s="2">
        <v>0</v>
      </c>
      <c r="Z59" s="2">
        <v>2044</v>
      </c>
      <c r="AA59" s="2">
        <f t="shared" si="17"/>
        <v>0</v>
      </c>
      <c r="AB59" s="2">
        <f t="shared" si="17"/>
        <v>0</v>
      </c>
      <c r="AC59" s="2">
        <f t="shared" si="17"/>
        <v>0</v>
      </c>
    </row>
    <row r="60" spans="1:29" x14ac:dyDescent="0.25">
      <c r="A60" s="2">
        <v>2045</v>
      </c>
      <c r="B60" s="2">
        <f>Output!X133</f>
        <v>5.5446901910956747E-2</v>
      </c>
      <c r="C60" s="2">
        <f>Output!X163</f>
        <v>4.8561639986964979E-2</v>
      </c>
      <c r="D60" s="2">
        <f>Output!X193</f>
        <v>4.3880273111949933E-2</v>
      </c>
      <c r="F60" s="2">
        <v>2045</v>
      </c>
      <c r="G60" s="2">
        <f t="shared" si="8"/>
        <v>0</v>
      </c>
      <c r="H60" s="2">
        <f t="shared" si="9"/>
        <v>0</v>
      </c>
      <c r="I60" s="2">
        <f t="shared" si="10"/>
        <v>0</v>
      </c>
      <c r="J60" s="2">
        <f t="shared" si="11"/>
        <v>0</v>
      </c>
      <c r="K60" s="2">
        <f t="shared" si="12"/>
        <v>0</v>
      </c>
      <c r="L60" s="2">
        <f t="shared" si="13"/>
        <v>0</v>
      </c>
      <c r="M60" s="2">
        <f t="shared" si="14"/>
        <v>0</v>
      </c>
      <c r="N60" s="2">
        <f t="shared" si="15"/>
        <v>0</v>
      </c>
      <c r="O60" s="2">
        <f t="shared" si="16"/>
        <v>0</v>
      </c>
      <c r="Q60" s="2">
        <v>2045</v>
      </c>
      <c r="R60" s="2">
        <v>0</v>
      </c>
      <c r="S60" s="2">
        <v>0</v>
      </c>
      <c r="T60" s="2">
        <v>0</v>
      </c>
      <c r="Z60" s="2">
        <v>2045</v>
      </c>
      <c r="AA60" s="2">
        <f t="shared" si="17"/>
        <v>0</v>
      </c>
      <c r="AB60" s="2">
        <f t="shared" si="17"/>
        <v>0</v>
      </c>
      <c r="AC60" s="2">
        <f t="shared" si="17"/>
        <v>0</v>
      </c>
    </row>
    <row r="61" spans="1:29" x14ac:dyDescent="0.25">
      <c r="A61" s="2">
        <v>2046</v>
      </c>
      <c r="B61" s="2">
        <f>Output!X134</f>
        <v>5.4995642312438947E-2</v>
      </c>
      <c r="C61" s="2">
        <f>Output!X164</f>
        <v>4.7985117806365711E-2</v>
      </c>
      <c r="D61" s="2">
        <f>Output!X194</f>
        <v>4.3193607447039525E-2</v>
      </c>
      <c r="F61" s="2">
        <v>2046</v>
      </c>
      <c r="G61" s="2">
        <f t="shared" si="8"/>
        <v>0</v>
      </c>
      <c r="H61" s="2">
        <f t="shared" si="9"/>
        <v>0</v>
      </c>
      <c r="I61" s="2">
        <f t="shared" si="10"/>
        <v>0</v>
      </c>
      <c r="J61" s="2">
        <f t="shared" si="11"/>
        <v>0</v>
      </c>
      <c r="K61" s="2">
        <f t="shared" si="12"/>
        <v>0</v>
      </c>
      <c r="L61" s="2">
        <f t="shared" si="13"/>
        <v>0</v>
      </c>
      <c r="M61" s="2">
        <f t="shared" si="14"/>
        <v>0</v>
      </c>
      <c r="N61" s="2">
        <f t="shared" si="15"/>
        <v>0</v>
      </c>
      <c r="O61" s="2">
        <f t="shared" si="16"/>
        <v>0</v>
      </c>
      <c r="Q61" s="2">
        <v>2046</v>
      </c>
      <c r="R61" s="2">
        <v>0</v>
      </c>
      <c r="S61" s="2">
        <v>0</v>
      </c>
      <c r="T61" s="2">
        <v>0</v>
      </c>
      <c r="Z61" s="2">
        <v>2046</v>
      </c>
      <c r="AA61" s="2">
        <f t="shared" si="17"/>
        <v>0</v>
      </c>
      <c r="AB61" s="2">
        <f t="shared" si="17"/>
        <v>0</v>
      </c>
      <c r="AC61" s="2">
        <f t="shared" si="17"/>
        <v>0</v>
      </c>
    </row>
    <row r="62" spans="1:29" x14ac:dyDescent="0.25">
      <c r="A62" s="2">
        <v>2047</v>
      </c>
      <c r="B62" s="2">
        <f>Output!X135</f>
        <v>5.4546639916381916E-2</v>
      </c>
      <c r="C62" s="2">
        <f>Output!X165</f>
        <v>4.7410852819438722E-2</v>
      </c>
      <c r="D62" s="2">
        <f>Output!X195</f>
        <v>4.2509198967012905E-2</v>
      </c>
      <c r="F62" s="2">
        <v>2047</v>
      </c>
      <c r="G62" s="2">
        <f t="shared" si="8"/>
        <v>0</v>
      </c>
      <c r="H62" s="2">
        <f t="shared" si="9"/>
        <v>0</v>
      </c>
      <c r="I62" s="2">
        <f t="shared" si="10"/>
        <v>0</v>
      </c>
      <c r="J62" s="2">
        <f t="shared" si="11"/>
        <v>0</v>
      </c>
      <c r="K62" s="2">
        <f t="shared" si="12"/>
        <v>0</v>
      </c>
      <c r="L62" s="2">
        <f t="shared" si="13"/>
        <v>0</v>
      </c>
      <c r="M62" s="2">
        <f t="shared" si="14"/>
        <v>0</v>
      </c>
      <c r="N62" s="2">
        <f t="shared" si="15"/>
        <v>0</v>
      </c>
      <c r="O62" s="2">
        <f t="shared" si="16"/>
        <v>0</v>
      </c>
      <c r="Q62" s="2">
        <v>2047</v>
      </c>
      <c r="R62" s="2">
        <v>0</v>
      </c>
      <c r="S62" s="2">
        <v>0</v>
      </c>
      <c r="T62" s="2">
        <v>0</v>
      </c>
      <c r="Z62" s="2">
        <v>2047</v>
      </c>
      <c r="AA62" s="2">
        <f t="shared" si="17"/>
        <v>0</v>
      </c>
      <c r="AB62" s="2">
        <f t="shared" si="17"/>
        <v>0</v>
      </c>
      <c r="AC62" s="2">
        <f t="shared" si="17"/>
        <v>0</v>
      </c>
    </row>
    <row r="63" spans="1:29" x14ac:dyDescent="0.25">
      <c r="A63" s="2">
        <v>2048</v>
      </c>
      <c r="B63" s="2">
        <f>Output!X136</f>
        <v>5.4099846799110569E-2</v>
      </c>
      <c r="C63" s="2">
        <f>Output!X166</f>
        <v>4.6838797111297403E-2</v>
      </c>
      <c r="D63" s="2">
        <f>Output!X196</f>
        <v>4.1826999774560454E-2</v>
      </c>
      <c r="F63" s="2">
        <v>2048</v>
      </c>
      <c r="G63" s="2">
        <f t="shared" si="8"/>
        <v>0</v>
      </c>
      <c r="H63" s="2">
        <f t="shared" si="9"/>
        <v>0</v>
      </c>
      <c r="I63" s="2">
        <f t="shared" si="10"/>
        <v>0</v>
      </c>
      <c r="J63" s="2">
        <f t="shared" si="11"/>
        <v>0</v>
      </c>
      <c r="K63" s="2">
        <f t="shared" si="12"/>
        <v>0</v>
      </c>
      <c r="L63" s="2">
        <f t="shared" si="13"/>
        <v>0</v>
      </c>
      <c r="M63" s="2">
        <f t="shared" si="14"/>
        <v>0</v>
      </c>
      <c r="N63" s="2">
        <f t="shared" si="15"/>
        <v>0</v>
      </c>
      <c r="O63" s="2">
        <f t="shared" si="16"/>
        <v>0</v>
      </c>
      <c r="Q63" s="2">
        <v>2048</v>
      </c>
      <c r="R63" s="2">
        <v>0</v>
      </c>
      <c r="S63" s="2">
        <v>0</v>
      </c>
      <c r="T63" s="2">
        <v>0</v>
      </c>
      <c r="Z63" s="2">
        <v>2048</v>
      </c>
      <c r="AA63" s="2">
        <f t="shared" si="17"/>
        <v>0</v>
      </c>
      <c r="AB63" s="2">
        <f t="shared" si="17"/>
        <v>0</v>
      </c>
      <c r="AC63" s="2">
        <f t="shared" si="17"/>
        <v>0</v>
      </c>
    </row>
    <row r="64" spans="1:29" x14ac:dyDescent="0.25">
      <c r="A64" s="2">
        <v>2049</v>
      </c>
      <c r="B64" s="2">
        <f>Output!X137</f>
        <v>5.3655216082780954E-2</v>
      </c>
      <c r="C64" s="2">
        <f>Output!X167</f>
        <v>4.6268903804097823E-2</v>
      </c>
      <c r="D64" s="2">
        <f>Output!X197</f>
        <v>4.1146962983049741E-2</v>
      </c>
      <c r="F64" s="2">
        <v>2049</v>
      </c>
      <c r="G64" s="2">
        <f t="shared" si="8"/>
        <v>0</v>
      </c>
      <c r="H64" s="2">
        <f t="shared" si="9"/>
        <v>0</v>
      </c>
      <c r="I64" s="2">
        <f t="shared" si="10"/>
        <v>0</v>
      </c>
      <c r="J64" s="2">
        <f t="shared" si="11"/>
        <v>0</v>
      </c>
      <c r="K64" s="2">
        <f t="shared" si="12"/>
        <v>0</v>
      </c>
      <c r="L64" s="2">
        <f t="shared" si="13"/>
        <v>0</v>
      </c>
      <c r="M64" s="2">
        <f t="shared" si="14"/>
        <v>0</v>
      </c>
      <c r="N64" s="2">
        <f t="shared" si="15"/>
        <v>0</v>
      </c>
      <c r="O64" s="2">
        <f t="shared" si="16"/>
        <v>0</v>
      </c>
      <c r="Q64" s="2">
        <v>2049</v>
      </c>
      <c r="R64" s="2">
        <v>0</v>
      </c>
      <c r="S64" s="2">
        <v>0</v>
      </c>
      <c r="T64" s="2">
        <v>0</v>
      </c>
      <c r="Z64" s="2">
        <v>2049</v>
      </c>
      <c r="AA64" s="2">
        <f t="shared" si="17"/>
        <v>0</v>
      </c>
      <c r="AB64" s="2">
        <f t="shared" si="17"/>
        <v>0</v>
      </c>
      <c r="AC64" s="2">
        <f t="shared" si="17"/>
        <v>0</v>
      </c>
    </row>
    <row r="65" spans="1:29" x14ac:dyDescent="0.25">
      <c r="A65" s="2">
        <v>2050</v>
      </c>
      <c r="B65" s="2">
        <f>Output!X138</f>
        <v>5.3206770209519118E-2</v>
      </c>
      <c r="C65" s="2">
        <f>Output!X168</f>
        <v>4.5695195357543024E-2</v>
      </c>
      <c r="D65" s="2">
        <f>Output!X198</f>
        <v>4.046311103460682E-2</v>
      </c>
      <c r="F65" s="2">
        <v>2050</v>
      </c>
      <c r="G65" s="2">
        <f t="shared" si="8"/>
        <v>0</v>
      </c>
      <c r="H65" s="2">
        <f t="shared" si="9"/>
        <v>0</v>
      </c>
      <c r="I65" s="2">
        <f t="shared" si="10"/>
        <v>0</v>
      </c>
      <c r="J65" s="2">
        <f t="shared" si="11"/>
        <v>0</v>
      </c>
      <c r="K65" s="2">
        <f t="shared" si="12"/>
        <v>0</v>
      </c>
      <c r="L65" s="2">
        <f t="shared" si="13"/>
        <v>0</v>
      </c>
      <c r="M65" s="2">
        <f t="shared" si="14"/>
        <v>0</v>
      </c>
      <c r="N65" s="2">
        <f t="shared" si="15"/>
        <v>0</v>
      </c>
      <c r="O65" s="2">
        <f t="shared" si="16"/>
        <v>0</v>
      </c>
      <c r="Q65" s="2">
        <v>2050</v>
      </c>
      <c r="R65" s="2">
        <v>0</v>
      </c>
      <c r="S65" s="2">
        <v>0</v>
      </c>
      <c r="T65" s="2">
        <v>0</v>
      </c>
      <c r="Z65" s="2">
        <v>2050</v>
      </c>
      <c r="AA65" s="2">
        <f t="shared" si="17"/>
        <v>0</v>
      </c>
      <c r="AB65" s="2">
        <f t="shared" si="17"/>
        <v>0</v>
      </c>
      <c r="AC65" s="2">
        <f t="shared" si="17"/>
        <v>0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25D-9122-44B7-A1FA-A2B27FE28508}">
  <dimension ref="A2:AC65"/>
  <sheetViews>
    <sheetView workbookViewId="0">
      <selection activeCell="A68" sqref="A68:XFD133"/>
    </sheetView>
  </sheetViews>
  <sheetFormatPr defaultRowHeight="15" x14ac:dyDescent="0.25"/>
  <cols>
    <col min="1" max="4" width="9.28515625" style="2" bestFit="1" customWidth="1"/>
    <col min="5" max="5" width="12" style="2" bestFit="1" customWidth="1"/>
    <col min="6" max="6" width="9.28515625" style="2" bestFit="1" customWidth="1"/>
    <col min="7" max="13" width="12.140625" style="2" bestFit="1" customWidth="1"/>
    <col min="14" max="15" width="11.140625" style="2" bestFit="1" customWidth="1"/>
    <col min="16" max="24" width="9.28515625" style="2" bestFit="1" customWidth="1"/>
    <col min="25" max="25" width="9.140625" style="2"/>
    <col min="26" max="29" width="9.28515625" style="2" bestFit="1" customWidth="1"/>
    <col min="30" max="16384" width="9.140625" style="2"/>
  </cols>
  <sheetData>
    <row r="2" spans="1:29" x14ac:dyDescent="0.25">
      <c r="A2" s="2">
        <v>33494.572</v>
      </c>
      <c r="B2" s="2">
        <v>0.766250537150856</v>
      </c>
      <c r="D2" s="2">
        <v>0.99982691842755844</v>
      </c>
      <c r="E2" s="2">
        <v>9.6879900634721751E-16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4.8070000000000004</v>
      </c>
      <c r="C6" s="2">
        <v>4.8070000000000004</v>
      </c>
      <c r="D6" s="2">
        <v>4.8070000000000004</v>
      </c>
      <c r="F6" s="2">
        <v>2024</v>
      </c>
      <c r="G6" s="2">
        <f>(B9-$B$6)*$B$2*Output!$Y$98*$D$2/Output!$Y$95/1000000</f>
        <v>738.47440048659121</v>
      </c>
      <c r="H6" s="2">
        <f>(C9-$B$6)*$B$2*Output!$Y$98*$D$2/Output!$Y$95/1000000</f>
        <v>1480.2735680865223</v>
      </c>
      <c r="I6" s="2">
        <f>(D9-$B$6)*$B$2*Output!$Y$98*$D$2/Output!$Y$95/1000000</f>
        <v>2222.07273568645</v>
      </c>
      <c r="K6" s="2">
        <v>2024</v>
      </c>
      <c r="L6" s="2">
        <f>(B9-$B$6)*$B$2*Output!$Y$101*$E$2/Output!$Y$95/1000000</f>
        <v>3.7076206015705055E-13</v>
      </c>
      <c r="M6" s="2">
        <f>(C9-$B$6)*$B$2*Output!$Y$101*$E$2/Output!$Y$95/1000000</f>
        <v>7.4319336911090723E-13</v>
      </c>
      <c r="N6" s="2">
        <f>(D9-$B$6)*$B$2*Output!$Y$101*$E$2/Output!$Y$95/1000000</f>
        <v>1.1156246780647622E-12</v>
      </c>
      <c r="P6" s="2">
        <v>2024</v>
      </c>
      <c r="Q6" s="2">
        <f>($A$2-(G6*2+L6*1.204))/$A$2*100</f>
        <v>95.590483135675882</v>
      </c>
      <c r="R6" s="2">
        <f t="shared" ref="R6:S13" si="0">($A$2-(H6*2+M6*1.204))/$A$2*100</f>
        <v>91.161113698741858</v>
      </c>
      <c r="S6" s="2">
        <f t="shared" si="0"/>
        <v>86.731744261807847</v>
      </c>
      <c r="U6" s="2">
        <v>2024</v>
      </c>
      <c r="V6" s="2">
        <f>100-Q6</f>
        <v>4.409516864324118</v>
      </c>
      <c r="W6" s="2">
        <f t="shared" ref="W6:X21" si="1">100-R6</f>
        <v>8.8388863012581425</v>
      </c>
      <c r="X6" s="2">
        <f t="shared" si="1"/>
        <v>13.268255738192153</v>
      </c>
      <c r="Z6" s="2">
        <v>2024</v>
      </c>
      <c r="AA6" s="2">
        <f>V6/100*$A$2</f>
        <v>1476.948800973184</v>
      </c>
      <c r="AB6" s="2">
        <f t="shared" ref="AB6:AC21" si="2">W6/100*$A$2</f>
        <v>2960.5471361730451</v>
      </c>
      <c r="AC6" s="2">
        <f t="shared" si="2"/>
        <v>4444.1454713729017</v>
      </c>
    </row>
    <row r="7" spans="1:29" x14ac:dyDescent="0.25">
      <c r="F7" s="2">
        <v>2025</v>
      </c>
      <c r="G7" s="2">
        <f>(B10-$B$6)*$B$2*Output!$Y$98*$D$2/Output!$Y$95/1000000</f>
        <v>1476.9488009731824</v>
      </c>
      <c r="H7" s="2">
        <f>(C10-$B$6)*$B$2*Output!$Y$98*$D$2/Output!$Y$95/1000000</f>
        <v>3104.6945519140427</v>
      </c>
      <c r="I7" s="2">
        <f>(D10-$B$6)*$B$2*Output!$Y$98*$D$2/Output!$Y$95/1000000</f>
        <v>4732.4403028548995</v>
      </c>
      <c r="K7" s="2">
        <v>2025</v>
      </c>
      <c r="L7" s="2">
        <f>(B10-$B$6)*$B$2*Output!$Y$101*$E$2/Output!$Y$95/1000000</f>
        <v>7.4152412031410111E-13</v>
      </c>
      <c r="M7" s="2">
        <f>(C10-$B$6)*$B$2*Output!$Y$101*$E$2/Output!$Y$95/1000000</f>
        <v>1.558758092992179E-12</v>
      </c>
      <c r="N7" s="2">
        <f>(D10-$B$6)*$B$2*Output!$Y$101*$E$2/Output!$Y$95/1000000</f>
        <v>2.3759920656702548E-12</v>
      </c>
      <c r="P7" s="2">
        <v>2025</v>
      </c>
      <c r="Q7" s="2">
        <f t="shared" ref="Q7:Q27" si="3">($A$2-(G7*2+L7*1.204))/$A$2*100</f>
        <v>91.180966271351764</v>
      </c>
      <c r="R7" s="2">
        <f t="shared" si="0"/>
        <v>81.461506348467196</v>
      </c>
      <c r="S7" s="2">
        <f t="shared" si="0"/>
        <v>71.742046425582615</v>
      </c>
      <c r="U7" s="2">
        <v>2025</v>
      </c>
      <c r="V7" s="2">
        <f t="shared" ref="V7:X32" si="4">100-Q7</f>
        <v>8.8190337286482361</v>
      </c>
      <c r="W7" s="2">
        <f t="shared" si="1"/>
        <v>18.538493651532804</v>
      </c>
      <c r="X7" s="2">
        <f t="shared" si="1"/>
        <v>28.257953574417385</v>
      </c>
      <c r="Z7" s="2">
        <v>2025</v>
      </c>
      <c r="AA7" s="2">
        <f t="shared" ref="AA7:AC32" si="5">V7/100*$A$2</f>
        <v>2953.897601946368</v>
      </c>
      <c r="AB7" s="2">
        <f t="shared" si="2"/>
        <v>6209.3891038280835</v>
      </c>
      <c r="AC7" s="2">
        <f t="shared" si="2"/>
        <v>9464.8806057098045</v>
      </c>
    </row>
    <row r="8" spans="1:29" x14ac:dyDescent="0.25">
      <c r="F8" s="2">
        <v>2026</v>
      </c>
      <c r="G8" s="2">
        <f>(B11-$B$6)*$B$2*Output!$Y$98*$D$2/Output!$Y$95/1000000</f>
        <v>2215.4232014597701</v>
      </c>
      <c r="H8" s="2">
        <f>(C11-$B$6)*$B$2*Output!$Y$98*$D$2/Output!$Y$95/1000000</f>
        <v>4891.9648392570798</v>
      </c>
      <c r="I8" s="2">
        <f>(D11-$B$6)*$B$2*Output!$Y$98*$D$2/Output!$Y$95/1000000</f>
        <v>7568.5064770543777</v>
      </c>
      <c r="K8" s="2">
        <v>2026</v>
      </c>
      <c r="L8" s="2">
        <f>(B11-$B$6)*$B$2*Output!$Y$101*$E$2/Output!$Y$95/1000000</f>
        <v>1.1122861804711502E-12</v>
      </c>
      <c r="M8" s="2">
        <f>(C11-$B$6)*$B$2*Output!$Y$101*$E$2/Output!$Y$95/1000000</f>
        <v>2.456083732657084E-12</v>
      </c>
      <c r="N8" s="2">
        <f>(D11-$B$6)*$B$2*Output!$Y$101*$E$2/Output!$Y$95/1000000</f>
        <v>3.7998812848430132E-12</v>
      </c>
      <c r="P8" s="2">
        <v>2026</v>
      </c>
      <c r="Q8" s="2">
        <f t="shared" si="3"/>
        <v>86.771449407027674</v>
      </c>
      <c r="R8" s="2">
        <f t="shared" si="0"/>
        <v>70.789506793774933</v>
      </c>
      <c r="S8" s="2">
        <f t="shared" si="0"/>
        <v>54.80756418052227</v>
      </c>
      <c r="U8" s="2">
        <v>2026</v>
      </c>
      <c r="V8" s="2">
        <f t="shared" si="4"/>
        <v>13.228550592972326</v>
      </c>
      <c r="W8" s="2">
        <f t="shared" si="1"/>
        <v>29.210493206225067</v>
      </c>
      <c r="X8" s="2">
        <f t="shared" si="1"/>
        <v>45.19243581947773</v>
      </c>
      <c r="Z8" s="2">
        <v>2026</v>
      </c>
      <c r="AA8" s="2">
        <f t="shared" si="5"/>
        <v>4430.8464029195429</v>
      </c>
      <c r="AB8" s="2">
        <f t="shared" si="2"/>
        <v>9783.9296785141651</v>
      </c>
      <c r="AC8" s="2">
        <f t="shared" si="2"/>
        <v>15137.012954108757</v>
      </c>
    </row>
    <row r="9" spans="1:29" x14ac:dyDescent="0.25">
      <c r="A9" s="2">
        <v>2024</v>
      </c>
      <c r="B9" s="2">
        <v>5.0142668666850172</v>
      </c>
      <c r="C9" s="2">
        <v>5.2224668924092441</v>
      </c>
      <c r="D9" s="2">
        <v>5.4306669181334701</v>
      </c>
      <c r="F9" s="2">
        <v>2027</v>
      </c>
      <c r="G9" s="2">
        <f>(B12-$B$6)*$B$2*Output!$Y$98*$D$2/Output!$Y$95/1000000</f>
        <v>2953.8976019463621</v>
      </c>
      <c r="H9" s="2">
        <f>(C12-$B$6)*$B$2*Output!$Y$98*$D$2/Output!$Y$95/1000000</f>
        <v>6863.2127270250721</v>
      </c>
      <c r="I9" s="2">
        <f>(D12-$B$6)*$B$2*Output!$Y$98*$D$2/Output!$Y$95/1000000</f>
        <v>10772.52785210378</v>
      </c>
      <c r="K9" s="2">
        <v>2027</v>
      </c>
      <c r="L9" s="2">
        <f>(B12-$B$6)*$B$2*Output!$Y$101*$E$2/Output!$Y$95/1000000</f>
        <v>1.4830482406282008E-12</v>
      </c>
      <c r="M9" s="2">
        <f>(C12-$B$6)*$B$2*Output!$Y$101*$E$2/Output!$Y$95/1000000</f>
        <v>3.4457780639264132E-12</v>
      </c>
      <c r="N9" s="2">
        <f>(D12-$B$6)*$B$2*Output!$Y$101*$E$2/Output!$Y$95/1000000</f>
        <v>5.4085078872246255E-12</v>
      </c>
      <c r="P9" s="2">
        <v>2027</v>
      </c>
      <c r="Q9" s="2">
        <f t="shared" si="3"/>
        <v>82.36193254270357</v>
      </c>
      <c r="R9" s="2">
        <f t="shared" si="0"/>
        <v>59.018955507029169</v>
      </c>
      <c r="S9" s="2">
        <f t="shared" si="0"/>
        <v>35.675978471354803</v>
      </c>
      <c r="U9" s="2">
        <v>2027</v>
      </c>
      <c r="V9" s="2">
        <f t="shared" si="4"/>
        <v>17.63806745729643</v>
      </c>
      <c r="W9" s="2">
        <f t="shared" si="1"/>
        <v>40.981044492970831</v>
      </c>
      <c r="X9" s="2">
        <f t="shared" si="1"/>
        <v>64.324021528645204</v>
      </c>
      <c r="Z9" s="2">
        <v>2027</v>
      </c>
      <c r="AA9" s="2">
        <f t="shared" si="5"/>
        <v>5907.7952038927224</v>
      </c>
      <c r="AB9" s="2">
        <f t="shared" si="2"/>
        <v>13726.42545405015</v>
      </c>
      <c r="AC9" s="2">
        <f t="shared" si="2"/>
        <v>21545.055704207567</v>
      </c>
    </row>
    <row r="10" spans="1:29" x14ac:dyDescent="0.25">
      <c r="A10" s="2">
        <v>2025</v>
      </c>
      <c r="B10" s="2">
        <v>5.221533733370034</v>
      </c>
      <c r="C10" s="2">
        <v>5.6783914949052461</v>
      </c>
      <c r="D10" s="2">
        <v>6.1352492564404573</v>
      </c>
      <c r="F10" s="2">
        <v>2028</v>
      </c>
      <c r="G10" s="2">
        <f>(B13-$B$6)*$B$2*Output!$Y$98*$D$2/Output!$Y$95/1000000</f>
        <v>3692.3720024329527</v>
      </c>
      <c r="H10" s="2">
        <f>(C13-$B$6)*$B$2*Output!$Y$98*$D$2/Output!$Y$95/1000000</f>
        <v>9042.3077269847527</v>
      </c>
      <c r="I10" s="2">
        <f>(D13-$B$6)*$B$2*Output!$Y$98*$D$2/Output!$Y$95/1000000</f>
        <v>14392.243451536549</v>
      </c>
      <c r="K10" s="2">
        <v>2028</v>
      </c>
      <c r="L10" s="2">
        <f>(B13-$B$6)*$B$2*Output!$Y$101*$E$2/Output!$Y$95/1000000</f>
        <v>1.8538103007852516E-12</v>
      </c>
      <c r="M10" s="2">
        <f>(C13-$B$6)*$B$2*Output!$Y$101*$E$2/Output!$Y$95/1000000</f>
        <v>4.5398251303252293E-12</v>
      </c>
      <c r="N10" s="2">
        <f>(D13-$B$6)*$B$2*Output!$Y$101*$E$2/Output!$Y$95/1000000</f>
        <v>7.2258399598652038E-12</v>
      </c>
      <c r="P10" s="2">
        <v>2028</v>
      </c>
      <c r="Q10" s="2">
        <f t="shared" si="3"/>
        <v>77.952415678379452</v>
      </c>
      <c r="R10" s="2">
        <f t="shared" si="0"/>
        <v>46.007324846636308</v>
      </c>
      <c r="S10" s="2">
        <f t="shared" si="0"/>
        <v>14.062234014893201</v>
      </c>
      <c r="U10" s="2">
        <v>2028</v>
      </c>
      <c r="V10" s="2">
        <f t="shared" si="4"/>
        <v>22.047584321620548</v>
      </c>
      <c r="W10" s="2">
        <f t="shared" si="1"/>
        <v>53.992675153363692</v>
      </c>
      <c r="X10" s="2">
        <f t="shared" si="1"/>
        <v>85.937765985106793</v>
      </c>
      <c r="Z10" s="2">
        <v>2028</v>
      </c>
      <c r="AA10" s="2">
        <f t="shared" si="5"/>
        <v>7384.7440048659055</v>
      </c>
      <c r="AB10" s="2">
        <f t="shared" si="2"/>
        <v>18084.615453969513</v>
      </c>
      <c r="AC10" s="2">
        <f t="shared" si="2"/>
        <v>28784.486903073106</v>
      </c>
    </row>
    <row r="11" spans="1:29" x14ac:dyDescent="0.25">
      <c r="A11" s="2">
        <v>2026</v>
      </c>
      <c r="B11" s="2">
        <v>5.4288006000550499</v>
      </c>
      <c r="C11" s="2">
        <v>6.1800228475055956</v>
      </c>
      <c r="D11" s="2">
        <v>6.9312450949561386</v>
      </c>
      <c r="F11" s="2">
        <v>2029</v>
      </c>
      <c r="G11" s="2">
        <f>(B14-$B$6)*$B$2*Output!$Y$98*$D$2/Output!$Y$95/1000000</f>
        <v>4430.8464029195438</v>
      </c>
      <c r="H11" s="2">
        <f>(C14-$B$6)*$B$2*Output!$Y$98*$D$2/Output!$Y$95/1000000</f>
        <v>11456.21621481814</v>
      </c>
      <c r="I11" s="2">
        <f>(D14-$B$6)*$B$2*Output!$Y$98*$D$2/Output!$Y$95/1000000</f>
        <v>18481.586026716741</v>
      </c>
      <c r="K11" s="2">
        <v>2029</v>
      </c>
      <c r="L11" s="2">
        <f>(B14-$B$6)*$B$2*Output!$Y$101*$E$2/Output!$Y$95/1000000</f>
        <v>2.2245723609423016E-12</v>
      </c>
      <c r="M11" s="2">
        <f>(C14-$B$6)*$B$2*Output!$Y$101*$E$2/Output!$Y$95/1000000</f>
        <v>5.7517638019839595E-12</v>
      </c>
      <c r="N11" s="2">
        <f>(D14-$B$6)*$B$2*Output!$Y$101*$E$2/Output!$Y$95/1000000</f>
        <v>9.278955243025619E-12</v>
      </c>
      <c r="P11" s="2">
        <v>2029</v>
      </c>
      <c r="Q11" s="2">
        <f t="shared" si="3"/>
        <v>73.542898814055334</v>
      </c>
      <c r="R11" s="2">
        <f t="shared" si="0"/>
        <v>31.593595434996789</v>
      </c>
      <c r="S11" s="2">
        <v>0</v>
      </c>
      <c r="U11" s="2">
        <v>2029</v>
      </c>
      <c r="V11" s="2">
        <f t="shared" si="4"/>
        <v>26.457101185944666</v>
      </c>
      <c r="W11" s="2">
        <f t="shared" si="1"/>
        <v>68.406404565003214</v>
      </c>
      <c r="X11" s="2">
        <f t="shared" si="1"/>
        <v>100</v>
      </c>
      <c r="Z11" s="2">
        <v>2029</v>
      </c>
      <c r="AA11" s="2">
        <f t="shared" si="5"/>
        <v>8861.6928058390895</v>
      </c>
      <c r="AB11" s="2">
        <f t="shared" si="2"/>
        <v>22912.432429636287</v>
      </c>
      <c r="AC11" s="2">
        <f t="shared" si="2"/>
        <v>33494.572</v>
      </c>
    </row>
    <row r="12" spans="1:29" x14ac:dyDescent="0.25">
      <c r="A12" s="2">
        <v>2027</v>
      </c>
      <c r="B12" s="2">
        <v>5.6360674667400668</v>
      </c>
      <c r="C12" s="2">
        <v>6.7332910080375168</v>
      </c>
      <c r="D12" s="2">
        <v>7.8305145493349668</v>
      </c>
      <c r="F12" s="2">
        <v>2030</v>
      </c>
      <c r="G12" s="2">
        <f>(B15-$B$6)*$B$2*Output!$Y$98*$D$2/Output!$Y$95/1000000</f>
        <v>5169.3208034061354</v>
      </c>
      <c r="H12" s="2">
        <f>(C15-$B$6)*$B$2*Output!$Y$98*$D$2/Output!$Y$95/1000000</f>
        <v>14135.40322158794</v>
      </c>
      <c r="I12" s="2">
        <f>(D15-$B$6)*$B$2*Output!$Y$98*$D$2/Output!$Y$95/1000000</f>
        <v>23101.48563976974</v>
      </c>
      <c r="K12" s="2">
        <v>2030</v>
      </c>
      <c r="L12" s="2">
        <f>(B15-$B$6)*$B$2*Output!$Y$101*$E$2/Output!$Y$95/1000000</f>
        <v>2.5953344210993524E-12</v>
      </c>
      <c r="M12" s="2">
        <f>(C15-$B$6)*$B$2*Output!$Y$101*$E$2/Output!$Y$95/1000000</f>
        <v>7.0968895010216603E-12</v>
      </c>
      <c r="N12" s="2">
        <f>(D15-$B$6)*$B$2*Output!$Y$101*$E$2/Output!$Y$95/1000000</f>
        <v>1.1598444580943967E-11</v>
      </c>
      <c r="P12" s="2">
        <v>2030</v>
      </c>
      <c r="Q12" s="2">
        <f t="shared" si="3"/>
        <v>69.133381949731216</v>
      </c>
      <c r="R12" s="2">
        <f t="shared" si="0"/>
        <v>15.595857014754849</v>
      </c>
      <c r="S12" s="2">
        <v>0</v>
      </c>
      <c r="U12" s="2">
        <v>2030</v>
      </c>
      <c r="V12" s="2">
        <f t="shared" si="4"/>
        <v>30.866618050268784</v>
      </c>
      <c r="W12" s="2">
        <f t="shared" si="1"/>
        <v>84.404142985245159</v>
      </c>
      <c r="X12" s="2">
        <f t="shared" si="1"/>
        <v>100</v>
      </c>
      <c r="Z12" s="2">
        <v>2030</v>
      </c>
      <c r="AA12" s="2">
        <f t="shared" si="5"/>
        <v>10338.641606812274</v>
      </c>
      <c r="AB12" s="2">
        <f t="shared" si="2"/>
        <v>28270.806443175887</v>
      </c>
      <c r="AC12" s="2">
        <f t="shared" si="2"/>
        <v>33494.572</v>
      </c>
    </row>
    <row r="13" spans="1:29" x14ac:dyDescent="0.25">
      <c r="A13" s="2">
        <v>2028</v>
      </c>
      <c r="B13" s="2">
        <v>5.8433343334250836</v>
      </c>
      <c r="C13" s="2">
        <v>7.3448954083431035</v>
      </c>
      <c r="D13" s="2">
        <v>8.8464564832611234</v>
      </c>
      <c r="F13" s="2">
        <v>2031</v>
      </c>
      <c r="G13" s="2">
        <f>(B16-$B$6)*$B$2*Output!$Y$98*$D$2/Output!$Y$95/1000000</f>
        <v>5907.7952038927269</v>
      </c>
      <c r="H13" s="2">
        <f>(C16-$B$6)*$B$2*Output!$Y$98*$D$2/Output!$Y$95/1000000</f>
        <v>15490.761715692892</v>
      </c>
      <c r="I13" s="2">
        <f>(D16-$B$6)*$B$2*Output!$Y$98*$D$2/Output!$Y$95/1000000</f>
        <v>25073.728227493051</v>
      </c>
      <c r="K13" s="2">
        <v>2031</v>
      </c>
      <c r="L13" s="2">
        <f>(B16-$B$6)*$B$2*Output!$Y$101*$E$2/Output!$Y$95/1000000</f>
        <v>2.9660964812564032E-12</v>
      </c>
      <c r="M13" s="2">
        <f>(C16-$B$6)*$B$2*Output!$Y$101*$E$2/Output!$Y$95/1000000</f>
        <v>7.7773673986909577E-12</v>
      </c>
      <c r="N13" s="2">
        <f>(D16-$B$6)*$B$2*Output!$Y$101*$E$2/Output!$Y$95/1000000</f>
        <v>1.2588638316125509E-11</v>
      </c>
      <c r="P13" s="2">
        <v>2031</v>
      </c>
      <c r="Q13" s="2">
        <f t="shared" si="3"/>
        <v>64.723865085407098</v>
      </c>
      <c r="R13" s="2">
        <f t="shared" si="0"/>
        <v>7.5028532044362457</v>
      </c>
      <c r="S13" s="2">
        <v>0</v>
      </c>
      <c r="U13" s="2">
        <v>2031</v>
      </c>
      <c r="V13" s="2">
        <f t="shared" si="4"/>
        <v>35.276134914592902</v>
      </c>
      <c r="W13" s="2">
        <f t="shared" si="1"/>
        <v>92.497146795563751</v>
      </c>
      <c r="X13" s="2">
        <f t="shared" si="1"/>
        <v>100</v>
      </c>
      <c r="Z13" s="2">
        <v>2031</v>
      </c>
      <c r="AA13" s="2">
        <f t="shared" si="5"/>
        <v>11815.590407785458</v>
      </c>
      <c r="AB13" s="2">
        <f t="shared" si="2"/>
        <v>30981.523431385795</v>
      </c>
      <c r="AC13" s="2">
        <f t="shared" si="2"/>
        <v>33494.572</v>
      </c>
    </row>
    <row r="14" spans="1:29" x14ac:dyDescent="0.25">
      <c r="A14" s="2">
        <v>2029</v>
      </c>
      <c r="B14" s="2">
        <v>6.0506012001101004</v>
      </c>
      <c r="C14" s="2">
        <v>8.0224046739424573</v>
      </c>
      <c r="D14" s="2">
        <v>9.994208147774815</v>
      </c>
      <c r="F14" s="2">
        <v>2032</v>
      </c>
      <c r="G14" s="2">
        <f>(B17-$B$6)*$B$2*Output!$Y$98*$D$2/Output!$Y$95/1000000</f>
        <v>6646.2696043793176</v>
      </c>
      <c r="H14" s="2">
        <f>(C17-$B$6)*$B$2*Output!$Y$98*$D$2/Output!$Y$95/1000000</f>
        <v>16894.465889640469</v>
      </c>
      <c r="I14" s="2">
        <f>(D17-$B$6)*$B$2*Output!$Y$98*$D$2/Output!$Y$95/1000000</f>
        <v>27142.662174901612</v>
      </c>
      <c r="K14" s="2">
        <v>2032</v>
      </c>
      <c r="L14" s="2">
        <f>(B17-$B$6)*$B$2*Output!$Y$101*$E$2/Output!$Y$95/1000000</f>
        <v>3.336858541413454E-12</v>
      </c>
      <c r="M14" s="2">
        <f>(C17-$B$6)*$B$2*Output!$Y$101*$E$2/Output!$Y$95/1000000</f>
        <v>8.4821179642365335E-12</v>
      </c>
      <c r="N14" s="2">
        <f>(D17-$B$6)*$B$2*Output!$Y$101*$E$2/Output!$Y$95/1000000</f>
        <v>1.3627377387059606E-11</v>
      </c>
      <c r="P14" s="2">
        <v>2032</v>
      </c>
      <c r="Q14" s="2">
        <f t="shared" si="3"/>
        <v>60.314348221082994</v>
      </c>
      <c r="R14" s="2">
        <v>0</v>
      </c>
      <c r="S14" s="2">
        <v>0</v>
      </c>
      <c r="U14" s="2">
        <v>2032</v>
      </c>
      <c r="V14" s="2">
        <f t="shared" si="4"/>
        <v>39.685651778917006</v>
      </c>
      <c r="W14" s="2">
        <f t="shared" si="1"/>
        <v>100</v>
      </c>
      <c r="X14" s="2">
        <f t="shared" si="1"/>
        <v>100</v>
      </c>
      <c r="Z14" s="2">
        <v>2032</v>
      </c>
      <c r="AA14" s="2">
        <f t="shared" si="5"/>
        <v>13292.539208758639</v>
      </c>
      <c r="AB14" s="2">
        <f t="shared" si="2"/>
        <v>33494.572</v>
      </c>
      <c r="AC14" s="2">
        <f t="shared" si="2"/>
        <v>33494.572</v>
      </c>
    </row>
    <row r="15" spans="1:29" x14ac:dyDescent="0.25">
      <c r="A15" s="2">
        <v>2030</v>
      </c>
      <c r="B15" s="2">
        <v>6.2578680667951172</v>
      </c>
      <c r="C15" s="2">
        <v>8.7743693944398586</v>
      </c>
      <c r="D15" s="2">
        <v>11.290870722084598</v>
      </c>
      <c r="F15" s="2">
        <v>2033</v>
      </c>
      <c r="G15" s="2">
        <f>(B18-$B$6)*$B$2*Output!$Y$98*$D$2/Output!$Y$95/1000000</f>
        <v>7384.7440048659082</v>
      </c>
      <c r="H15" s="2">
        <f>(C18-$B$6)*$B$2*Output!$Y$98*$D$2/Output!$Y$95/1000000</f>
        <v>18348.885943500365</v>
      </c>
      <c r="I15" s="2">
        <f>(D18-$B$6)*$B$2*Output!$Y$98*$D$2/Output!$Y$95/1000000</f>
        <v>29313.027882134826</v>
      </c>
      <c r="K15" s="2">
        <v>2033</v>
      </c>
      <c r="L15" s="2">
        <f>(B18-$B$6)*$B$2*Output!$Y$101*$E$2/Output!$Y$95/1000000</f>
        <v>3.707620601570504E-12</v>
      </c>
      <c r="M15" s="2">
        <f>(C18-$B$6)*$B$2*Output!$Y$101*$E$2/Output!$Y$95/1000000</f>
        <v>9.2123311918684023E-12</v>
      </c>
      <c r="N15" s="2">
        <f>(D18-$B$6)*$B$2*Output!$Y$101*$E$2/Output!$Y$95/1000000</f>
        <v>1.4717041782166303E-11</v>
      </c>
      <c r="P15" s="2">
        <v>2033</v>
      </c>
      <c r="Q15" s="2">
        <f t="shared" si="3"/>
        <v>55.904831356758876</v>
      </c>
      <c r="R15" s="2">
        <v>0</v>
      </c>
      <c r="S15" s="2">
        <v>0</v>
      </c>
      <c r="U15" s="2">
        <v>2033</v>
      </c>
      <c r="V15" s="2">
        <f t="shared" si="4"/>
        <v>44.095168643241124</v>
      </c>
      <c r="W15" s="2">
        <f t="shared" si="1"/>
        <v>100</v>
      </c>
      <c r="X15" s="2">
        <f t="shared" si="1"/>
        <v>100</v>
      </c>
      <c r="Z15" s="2">
        <v>2033</v>
      </c>
      <c r="AA15" s="2">
        <f t="shared" si="5"/>
        <v>14769.488009731822</v>
      </c>
      <c r="AB15" s="2">
        <f t="shared" si="2"/>
        <v>33494.572</v>
      </c>
      <c r="AC15" s="2">
        <f t="shared" si="2"/>
        <v>33494.572</v>
      </c>
    </row>
    <row r="16" spans="1:29" x14ac:dyDescent="0.25">
      <c r="A16" s="2">
        <v>2031</v>
      </c>
      <c r="B16" s="2">
        <v>6.465134933480134</v>
      </c>
      <c r="C16" s="2">
        <v>9.1547764987659583</v>
      </c>
      <c r="D16" s="2">
        <v>11.84441806405178</v>
      </c>
      <c r="F16" s="2">
        <v>2034</v>
      </c>
      <c r="G16" s="2">
        <f>(B19-$B$6)*$B$2*Output!$Y$98*$D$2/Output!$Y$95/1000000</f>
        <v>8123.2184053525007</v>
      </c>
      <c r="H16" s="2">
        <f>(C19-$B$6)*$B$2*Output!$Y$98*$D$2/Output!$Y$95/1000000</f>
        <v>19856.50827900476</v>
      </c>
      <c r="I16" s="2">
        <f>(D19-$B$6)*$B$2*Output!$Y$98*$D$2/Output!$Y$95/1000000</f>
        <v>31589.798152657004</v>
      </c>
      <c r="K16" s="2">
        <v>2034</v>
      </c>
      <c r="L16" s="2">
        <f>(B19-$B$6)*$B$2*Output!$Y$101*$E$2/Output!$Y$95/1000000</f>
        <v>4.0783826617275548E-12</v>
      </c>
      <c r="M16" s="2">
        <f>(C19-$B$6)*$B$2*Output!$Y$101*$E$2/Output!$Y$95/1000000</f>
        <v>9.969255416570139E-12</v>
      </c>
      <c r="N16" s="2">
        <f>(D19-$B$6)*$B$2*Output!$Y$101*$E$2/Output!$Y$95/1000000</f>
        <v>1.5860128171412716E-11</v>
      </c>
      <c r="P16" s="2">
        <v>2034</v>
      </c>
      <c r="Q16" s="2">
        <f t="shared" si="3"/>
        <v>51.495314492434751</v>
      </c>
      <c r="R16" s="2">
        <v>0</v>
      </c>
      <c r="S16" s="2">
        <v>0</v>
      </c>
      <c r="U16" s="2">
        <v>2034</v>
      </c>
      <c r="V16" s="2">
        <f t="shared" si="4"/>
        <v>48.504685507565249</v>
      </c>
      <c r="W16" s="2">
        <f t="shared" si="1"/>
        <v>100</v>
      </c>
      <c r="X16" s="2">
        <f t="shared" si="1"/>
        <v>100</v>
      </c>
      <c r="Z16" s="2">
        <v>2034</v>
      </c>
      <c r="AA16" s="2">
        <f t="shared" si="5"/>
        <v>16246.436810705007</v>
      </c>
      <c r="AB16" s="2">
        <f t="shared" si="2"/>
        <v>33494.572</v>
      </c>
      <c r="AC16" s="2">
        <f t="shared" si="2"/>
        <v>33494.572</v>
      </c>
    </row>
    <row r="17" spans="1:29" x14ac:dyDescent="0.25">
      <c r="A17" s="2">
        <v>2032</v>
      </c>
      <c r="B17" s="2">
        <v>6.6724018001651508</v>
      </c>
      <c r="C17" s="2">
        <v>9.5487527363919185</v>
      </c>
      <c r="D17" s="2">
        <v>12.425103672618684</v>
      </c>
      <c r="F17" s="2">
        <v>2035</v>
      </c>
      <c r="G17" s="2">
        <f>(B20-$B$6)*$B$2*Output!$Y$98*$D$2/Output!$Y$95/1000000</f>
        <v>8861.6928058390895</v>
      </c>
      <c r="H17" s="2">
        <f>(C20-$B$6)*$B$2*Output!$Y$98*$D$2/Output!$Y$95/1000000</f>
        <v>21419.94119646242</v>
      </c>
      <c r="I17" s="2">
        <f>(D20-$B$6)*$B$2*Output!$Y$98*$D$2/Output!$Y$95/1000000</f>
        <v>33978.189587085755</v>
      </c>
      <c r="K17" s="2">
        <v>2035</v>
      </c>
      <c r="L17" s="2">
        <f>(B20-$B$6)*$B$2*Output!$Y$101*$E$2/Output!$Y$95/1000000</f>
        <v>4.4491447218846048E-12</v>
      </c>
      <c r="M17" s="2">
        <f>(C20-$B$6)*$B$2*Output!$Y$101*$E$2/Output!$Y$95/1000000</f>
        <v>1.0754200174319363E-11</v>
      </c>
      <c r="N17" s="2">
        <f>(D20-$B$6)*$B$2*Output!$Y$101*$E$2/Output!$Y$95/1000000</f>
        <v>1.705925562675412E-11</v>
      </c>
      <c r="P17" s="2">
        <v>2035</v>
      </c>
      <c r="Q17" s="2">
        <f t="shared" si="3"/>
        <v>47.085797628110662</v>
      </c>
      <c r="R17" s="2">
        <v>0</v>
      </c>
      <c r="S17" s="2">
        <v>0</v>
      </c>
      <c r="U17" s="2">
        <v>2035</v>
      </c>
      <c r="V17" s="2">
        <f t="shared" si="4"/>
        <v>52.914202371889338</v>
      </c>
      <c r="W17" s="2">
        <f t="shared" si="1"/>
        <v>100</v>
      </c>
      <c r="X17" s="2">
        <f t="shared" si="1"/>
        <v>100</v>
      </c>
      <c r="Z17" s="2">
        <v>2035</v>
      </c>
      <c r="AA17" s="2">
        <f t="shared" si="5"/>
        <v>17723.385611678183</v>
      </c>
      <c r="AB17" s="2">
        <f t="shared" si="2"/>
        <v>33494.572</v>
      </c>
      <c r="AC17" s="2">
        <f t="shared" si="2"/>
        <v>33494.572</v>
      </c>
    </row>
    <row r="18" spans="1:29" x14ac:dyDescent="0.25">
      <c r="A18" s="2">
        <v>2033</v>
      </c>
      <c r="B18" s="2">
        <v>6.8796686668501676</v>
      </c>
      <c r="C18" s="2">
        <v>9.9569633489856155</v>
      </c>
      <c r="D18" s="2">
        <v>13.034258031121063</v>
      </c>
      <c r="F18" s="2">
        <v>2036</v>
      </c>
      <c r="G18" s="2">
        <f>(B21-$B$6)*$B$2*Output!$Y$98*$D$2/Output!$Y$95/1000000</f>
        <v>9600.1672063256829</v>
      </c>
      <c r="H18" s="2">
        <f>(C21-$B$6)*$B$2*Output!$Y$98*$D$2/Output!$Y$95/1000000</f>
        <v>23041.920870970411</v>
      </c>
      <c r="I18" s="2">
        <f>(D21-$B$6)*$B$2*Output!$Y$98*$D$2/Output!$Y$95/1000000</f>
        <v>36483.674535615144</v>
      </c>
      <c r="K18" s="2">
        <v>2036</v>
      </c>
      <c r="L18" s="2">
        <f>(B21-$B$6)*$B$2*Output!$Y$101*$E$2/Output!$Y$95/1000000</f>
        <v>4.8199067820416556E-12</v>
      </c>
      <c r="M18" s="2">
        <f>(C21-$B$6)*$B$2*Output!$Y$101*$E$2/Output!$Y$95/1000000</f>
        <v>1.156853920253374E-11</v>
      </c>
      <c r="N18" s="2">
        <f>(D21-$B$6)*$B$2*Output!$Y$101*$E$2/Output!$Y$95/1000000</f>
        <v>1.8317171623025823E-11</v>
      </c>
      <c r="P18" s="2">
        <v>2036</v>
      </c>
      <c r="Q18" s="2">
        <f t="shared" si="3"/>
        <v>42.676280763786522</v>
      </c>
      <c r="R18" s="2">
        <v>0</v>
      </c>
      <c r="S18" s="2">
        <v>0</v>
      </c>
      <c r="U18" s="2">
        <v>2036</v>
      </c>
      <c r="V18" s="2">
        <f t="shared" si="4"/>
        <v>57.323719236213478</v>
      </c>
      <c r="W18" s="2">
        <f t="shared" si="1"/>
        <v>100</v>
      </c>
      <c r="X18" s="2">
        <f t="shared" si="1"/>
        <v>100</v>
      </c>
      <c r="Z18" s="2">
        <v>2036</v>
      </c>
      <c r="AA18" s="2">
        <f t="shared" si="5"/>
        <v>19200.334412651373</v>
      </c>
      <c r="AB18" s="2">
        <f t="shared" si="2"/>
        <v>33494.572</v>
      </c>
      <c r="AC18" s="2">
        <f t="shared" si="2"/>
        <v>33494.572</v>
      </c>
    </row>
    <row r="19" spans="1:29" x14ac:dyDescent="0.25">
      <c r="A19" s="2">
        <v>2034</v>
      </c>
      <c r="B19" s="2">
        <v>7.0869355335351845</v>
      </c>
      <c r="C19" s="2">
        <v>10.38010619241857</v>
      </c>
      <c r="D19" s="2">
        <v>13.673276851301953</v>
      </c>
      <c r="F19" s="2">
        <v>2037</v>
      </c>
      <c r="G19" s="2">
        <f>(B22-$B$6)*$B$2*Output!$Y$98*$D$2/Output!$Y$95/1000000</f>
        <v>10338.641606812274</v>
      </c>
      <c r="H19" s="2">
        <f>(C22-$B$6)*$B$2*Output!$Y$98*$D$2/Output!$Y$95/1000000</f>
        <v>24725.317621616054</v>
      </c>
      <c r="I19" s="2">
        <f>(D22-$B$6)*$B$2*Output!$Y$98*$D$2/Output!$Y$95/1000000</f>
        <v>39111.993636419837</v>
      </c>
      <c r="K19" s="2">
        <v>2037</v>
      </c>
      <c r="L19" s="2">
        <f>(B22-$B$6)*$B$2*Output!$Y$101*$E$2/Output!$Y$95/1000000</f>
        <v>5.1906688421987073E-12</v>
      </c>
      <c r="M19" s="2">
        <f>(C22-$B$6)*$B$2*Output!$Y$101*$E$2/Output!$Y$95/1000000</f>
        <v>1.2413713587617107E-11</v>
      </c>
      <c r="N19" s="2">
        <f>(D22-$B$6)*$B$2*Output!$Y$101*$E$2/Output!$Y$95/1000000</f>
        <v>1.9636758333035509E-11</v>
      </c>
      <c r="P19" s="2">
        <v>2037</v>
      </c>
      <c r="Q19" s="2">
        <f t="shared" si="3"/>
        <v>38.266763899462411</v>
      </c>
      <c r="R19" s="2">
        <v>0</v>
      </c>
      <c r="S19" s="2">
        <v>0</v>
      </c>
      <c r="U19" s="2">
        <v>2037</v>
      </c>
      <c r="V19" s="2">
        <f t="shared" si="4"/>
        <v>61.733236100537589</v>
      </c>
      <c r="W19" s="2">
        <f t="shared" si="1"/>
        <v>100</v>
      </c>
      <c r="X19" s="2">
        <f t="shared" si="1"/>
        <v>100</v>
      </c>
      <c r="Z19" s="2">
        <v>2037</v>
      </c>
      <c r="AA19" s="2">
        <f t="shared" si="5"/>
        <v>20677.283213624556</v>
      </c>
      <c r="AB19" s="2">
        <f t="shared" si="2"/>
        <v>33494.572</v>
      </c>
      <c r="AC19" s="2">
        <f t="shared" si="2"/>
        <v>33494.572</v>
      </c>
    </row>
    <row r="20" spans="1:29" x14ac:dyDescent="0.25">
      <c r="A20" s="2">
        <v>2035</v>
      </c>
      <c r="B20" s="2">
        <v>7.2942024002202013</v>
      </c>
      <c r="C20" s="2">
        <v>10.818913335713102</v>
      </c>
      <c r="D20" s="2">
        <v>14.343624271206004</v>
      </c>
      <c r="F20" s="2">
        <v>2038</v>
      </c>
      <c r="G20" s="2">
        <f>(B23-$B$6)*$B$2*Output!$Y$98*$D$2/Output!$Y$95/1000000</f>
        <v>11077.116007298866</v>
      </c>
      <c r="H20" s="2">
        <f>(C23-$B$6)*$B$2*Output!$Y$98*$D$2/Output!$Y$95/1000000</f>
        <v>26473.142488033416</v>
      </c>
      <c r="I20" s="2">
        <f>(D23-$B$6)*$B$2*Output!$Y$98*$D$2/Output!$Y$95/1000000</f>
        <v>41869.168968767983</v>
      </c>
      <c r="K20" s="2">
        <v>2038</v>
      </c>
      <c r="L20" s="2">
        <f>(B23-$B$6)*$B$2*Output!$Y$101*$E$2/Output!$Y$95/1000000</f>
        <v>5.5614309023557581E-12</v>
      </c>
      <c r="M20" s="2">
        <f>(C23-$B$6)*$B$2*Output!$Y$101*$E$2/Output!$Y$95/1000000</f>
        <v>1.3291235066817507E-11</v>
      </c>
      <c r="N20" s="2">
        <f>(D23-$B$6)*$B$2*Output!$Y$101*$E$2/Output!$Y$95/1000000</f>
        <v>2.1021039231279264E-11</v>
      </c>
      <c r="P20" s="2">
        <v>2038</v>
      </c>
      <c r="Q20" s="2">
        <f t="shared" si="3"/>
        <v>33.857247035138293</v>
      </c>
      <c r="R20" s="2">
        <v>0</v>
      </c>
      <c r="S20" s="2">
        <v>0</v>
      </c>
      <c r="U20" s="2">
        <v>2038</v>
      </c>
      <c r="V20" s="2">
        <f t="shared" si="4"/>
        <v>66.1427529648617</v>
      </c>
      <c r="W20" s="2">
        <f t="shared" si="1"/>
        <v>100</v>
      </c>
      <c r="X20" s="2">
        <f t="shared" si="1"/>
        <v>100</v>
      </c>
      <c r="Z20" s="2">
        <v>2038</v>
      </c>
      <c r="AA20" s="2">
        <f t="shared" si="5"/>
        <v>22154.232014597736</v>
      </c>
      <c r="AB20" s="2">
        <f t="shared" si="2"/>
        <v>33494.572</v>
      </c>
      <c r="AC20" s="2">
        <f t="shared" si="2"/>
        <v>33494.572</v>
      </c>
    </row>
    <row r="21" spans="1:29" x14ac:dyDescent="0.25">
      <c r="A21" s="2">
        <v>2036</v>
      </c>
      <c r="B21" s="2">
        <v>7.5014692669052181</v>
      </c>
      <c r="C21" s="2">
        <v>11.274152738379653</v>
      </c>
      <c r="D21" s="2">
        <v>15.046836209854089</v>
      </c>
      <c r="F21" s="2">
        <v>2039</v>
      </c>
      <c r="G21" s="2">
        <f>(B24-$B$6)*$B$2*Output!$Y$98*$D$2/Output!$Y$95/1000000</f>
        <v>11815.590407785459</v>
      </c>
      <c r="H21" s="2">
        <f>(C24-$B$6)*$B$2*Output!$Y$98*$D$2/Output!$Y$95/1000000</f>
        <v>28288.554129382741</v>
      </c>
      <c r="I21" s="2">
        <f>(D24-$B$6)*$B$2*Output!$Y$98*$D$2/Output!$Y$95/1000000</f>
        <v>44761.517850980017</v>
      </c>
      <c r="K21" s="2">
        <v>2039</v>
      </c>
      <c r="L21" s="2">
        <f>(B24-$B$6)*$B$2*Output!$Y$101*$E$2/Output!$Y$95/1000000</f>
        <v>5.9321929625128089E-12</v>
      </c>
      <c r="M21" s="2">
        <f>(C24-$B$6)*$B$2*Output!$Y$101*$E$2/Output!$Y$95/1000000</f>
        <v>1.4202689491962459E-11</v>
      </c>
      <c r="N21" s="2">
        <f>(D24-$B$6)*$B$2*Output!$Y$101*$E$2/Output!$Y$95/1000000</f>
        <v>2.2473186021412111E-11</v>
      </c>
      <c r="P21" s="2">
        <v>2039</v>
      </c>
      <c r="Q21" s="2">
        <f t="shared" si="3"/>
        <v>29.447730170814168</v>
      </c>
      <c r="R21" s="2">
        <v>0</v>
      </c>
      <c r="S21" s="2">
        <v>0</v>
      </c>
      <c r="U21" s="2">
        <v>2039</v>
      </c>
      <c r="V21" s="2">
        <f t="shared" si="4"/>
        <v>70.552269829185832</v>
      </c>
      <c r="W21" s="2">
        <f t="shared" si="1"/>
        <v>100</v>
      </c>
      <c r="X21" s="2">
        <f t="shared" si="1"/>
        <v>100</v>
      </c>
      <c r="Z21" s="2">
        <v>2039</v>
      </c>
      <c r="AA21" s="2">
        <f t="shared" si="5"/>
        <v>23631.180815570926</v>
      </c>
      <c r="AB21" s="2">
        <f t="shared" si="2"/>
        <v>33494.572</v>
      </c>
      <c r="AC21" s="2">
        <f t="shared" si="2"/>
        <v>33494.572</v>
      </c>
    </row>
    <row r="22" spans="1:29" x14ac:dyDescent="0.25">
      <c r="A22" s="2">
        <v>2037</v>
      </c>
      <c r="B22" s="2">
        <v>7.7087361335902349</v>
      </c>
      <c r="C22" s="2">
        <v>11.746630009987387</v>
      </c>
      <c r="D22" s="2">
        <v>15.784523886384539</v>
      </c>
      <c r="F22" s="2">
        <v>2040</v>
      </c>
      <c r="G22" s="2">
        <f>(B25-$B$6)*$B$2*Output!$Y$98*$D$2/Output!$Y$95/1000000</f>
        <v>12554.064808272047</v>
      </c>
      <c r="H22" s="2">
        <f>(C25-$B$6)*$B$2*Output!$Y$98*$D$2/Output!$Y$95/1000000</f>
        <v>30174.866061559886</v>
      </c>
      <c r="I22" s="2">
        <f>(D25-$B$6)*$B$2*Output!$Y$98*$D$2/Output!$Y$95/1000000</f>
        <v>47795.667314847728</v>
      </c>
      <c r="K22" s="2">
        <v>2040</v>
      </c>
      <c r="L22" s="2">
        <f>(B25-$B$6)*$B$2*Output!$Y$101*$E$2/Output!$Y$95/1000000</f>
        <v>6.3029550226698581E-12</v>
      </c>
      <c r="M22" s="2">
        <f>(C25-$B$6)*$B$2*Output!$Y$101*$E$2/Output!$Y$95/1000000</f>
        <v>1.5149740463007626E-11</v>
      </c>
      <c r="N22" s="2">
        <f>(D25-$B$6)*$B$2*Output!$Y$101*$E$2/Output!$Y$95/1000000</f>
        <v>2.3996525903345395E-11</v>
      </c>
      <c r="P22" s="2">
        <v>2040</v>
      </c>
      <c r="Q22" s="2">
        <f t="shared" si="3"/>
        <v>25.038213306490075</v>
      </c>
      <c r="R22" s="2">
        <v>0</v>
      </c>
      <c r="S22" s="2">
        <v>0</v>
      </c>
      <c r="U22" s="2">
        <v>2040</v>
      </c>
      <c r="V22" s="2">
        <f t="shared" si="4"/>
        <v>74.961786693509922</v>
      </c>
      <c r="W22" s="2">
        <f t="shared" si="4"/>
        <v>100</v>
      </c>
      <c r="X22" s="2">
        <f t="shared" si="4"/>
        <v>100</v>
      </c>
      <c r="Z22" s="2">
        <v>2040</v>
      </c>
      <c r="AA22" s="2">
        <f t="shared" si="5"/>
        <v>25108.129616544102</v>
      </c>
      <c r="AB22" s="2">
        <f t="shared" si="5"/>
        <v>33494.572</v>
      </c>
      <c r="AC22" s="2">
        <f t="shared" si="5"/>
        <v>33494.572</v>
      </c>
    </row>
    <row r="23" spans="1:29" x14ac:dyDescent="0.25">
      <c r="A23" s="2">
        <v>2038</v>
      </c>
      <c r="B23" s="2">
        <v>7.9160030002752517</v>
      </c>
      <c r="C23" s="2">
        <v>12.237190255999682</v>
      </c>
      <c r="D23" s="2">
        <v>16.558377511724114</v>
      </c>
      <c r="F23" s="2">
        <v>2041</v>
      </c>
      <c r="G23" s="2">
        <f>(B26-$B$6)*$B$2*Output!$Y$98*$D$2/Output!$Y$95/1000000</f>
        <v>13292.539208758642</v>
      </c>
      <c r="H23" s="2">
        <f>(C26-$B$6)*$B$2*Output!$Y$98*$D$2/Output!$Y$95/1000000</f>
        <v>31450.954762772097</v>
      </c>
      <c r="I23" s="2">
        <f>(D26-$B$6)*$B$2*Output!$Y$98*$D$2/Output!$Y$95/1000000</f>
        <v>49609.370316785586</v>
      </c>
      <c r="K23" s="2">
        <v>2041</v>
      </c>
      <c r="L23" s="2">
        <f>(B26-$B$6)*$B$2*Output!$Y$101*$E$2/Output!$Y$95/1000000</f>
        <v>6.6737170828269113E-12</v>
      </c>
      <c r="M23" s="2">
        <f>(C26-$B$6)*$B$2*Output!$Y$101*$E$2/Output!$Y$95/1000000</f>
        <v>1.5790419781739362E-11</v>
      </c>
      <c r="N23" s="2">
        <f>(D26-$B$6)*$B$2*Output!$Y$101*$E$2/Output!$Y$95/1000000</f>
        <v>2.4907122480651829E-11</v>
      </c>
      <c r="P23" s="2">
        <v>2041</v>
      </c>
      <c r="Q23" s="2">
        <f t="shared" si="3"/>
        <v>20.628696442165936</v>
      </c>
      <c r="R23" s="2">
        <v>0</v>
      </c>
      <c r="S23" s="2">
        <v>0</v>
      </c>
      <c r="U23" s="2">
        <v>2041</v>
      </c>
      <c r="V23" s="2">
        <f t="shared" si="4"/>
        <v>79.371303557834068</v>
      </c>
      <c r="W23" s="2">
        <f t="shared" si="4"/>
        <v>100</v>
      </c>
      <c r="X23" s="2">
        <f t="shared" si="4"/>
        <v>100</v>
      </c>
      <c r="Z23" s="2">
        <v>2041</v>
      </c>
      <c r="AA23" s="2">
        <f t="shared" si="5"/>
        <v>26585.078417517296</v>
      </c>
      <c r="AB23" s="2">
        <f t="shared" si="5"/>
        <v>33494.572</v>
      </c>
      <c r="AC23" s="2">
        <f t="shared" si="5"/>
        <v>33494.572</v>
      </c>
    </row>
    <row r="24" spans="1:29" x14ac:dyDescent="0.25">
      <c r="A24" s="2">
        <v>2039</v>
      </c>
      <c r="B24" s="2">
        <v>8.1232698669602694</v>
      </c>
      <c r="C24" s="2">
        <v>12.746720014103747</v>
      </c>
      <c r="D24" s="2">
        <v>17.370170161247227</v>
      </c>
      <c r="F24" s="2">
        <v>2042</v>
      </c>
      <c r="G24" s="2">
        <f>(B27-$B$6)*$B$2*Output!$Y$98*$D$2/Output!$Y$95/1000000</f>
        <v>14031.013609245232</v>
      </c>
      <c r="H24" s="2">
        <f>(C27-$B$6)*$B$2*Output!$Y$98*$D$2/Output!$Y$95/1000000</f>
        <v>32752.377618740222</v>
      </c>
      <c r="I24" s="2">
        <f>(D27-$B$6)*$B$2*Output!$Y$98*$D$2/Output!$Y$95/1000000</f>
        <v>51473.741628235242</v>
      </c>
      <c r="K24" s="2">
        <v>2042</v>
      </c>
      <c r="L24" s="2">
        <f>(B27-$B$6)*$B$2*Output!$Y$101*$E$2/Output!$Y$95/1000000</f>
        <v>7.0444791429839597E-12</v>
      </c>
      <c r="M24" s="2">
        <f>(C27-$B$6)*$B$2*Output!$Y$101*$E$2/Output!$Y$95/1000000</f>
        <v>1.644381848980057E-11</v>
      </c>
      <c r="N24" s="2">
        <f>(D27-$B$6)*$B$2*Output!$Y$101*$E$2/Output!$Y$95/1000000</f>
        <v>2.5843157836617197E-11</v>
      </c>
      <c r="P24" s="2">
        <v>2042</v>
      </c>
      <c r="Q24" s="2">
        <f t="shared" si="3"/>
        <v>16.219179577841832</v>
      </c>
      <c r="R24" s="2">
        <v>0</v>
      </c>
      <c r="S24" s="2">
        <v>0</v>
      </c>
      <c r="U24" s="2">
        <v>2042</v>
      </c>
      <c r="V24" s="2">
        <f t="shared" si="4"/>
        <v>83.780820422158172</v>
      </c>
      <c r="W24" s="2">
        <f t="shared" si="4"/>
        <v>100</v>
      </c>
      <c r="X24" s="2">
        <f t="shared" si="4"/>
        <v>100</v>
      </c>
      <c r="Z24" s="2">
        <v>2042</v>
      </c>
      <c r="AA24" s="2">
        <f t="shared" si="5"/>
        <v>28062.027218490475</v>
      </c>
      <c r="AB24" s="2">
        <f t="shared" si="5"/>
        <v>33494.572</v>
      </c>
      <c r="AC24" s="2">
        <f t="shared" si="5"/>
        <v>33494.572</v>
      </c>
    </row>
    <row r="25" spans="1:29" x14ac:dyDescent="0.25">
      <c r="A25" s="2">
        <v>2040</v>
      </c>
      <c r="B25" s="2">
        <v>8.3305367336452854</v>
      </c>
      <c r="C25" s="2">
        <v>13.276149285470908</v>
      </c>
      <c r="D25" s="2">
        <v>18.221761837296533</v>
      </c>
      <c r="F25" s="2">
        <v>2043</v>
      </c>
      <c r="G25" s="2">
        <f>(B28-$B$6)*$B$2*Output!$Y$98*$D$2/Output!$Y$95/1000000</f>
        <v>14769.488009731826</v>
      </c>
      <c r="H25" s="2">
        <f>(C28-$B$6)*$B$2*Output!$Y$98*$D$2/Output!$Y$95/1000000</f>
        <v>34079.842374223466</v>
      </c>
      <c r="I25" s="2">
        <f>(D28-$B$6)*$B$2*Output!$Y$98*$D$2/Output!$Y$95/1000000</f>
        <v>53390.196738715145</v>
      </c>
      <c r="K25" s="2">
        <v>2043</v>
      </c>
      <c r="L25" s="2">
        <f>(B28-$B$6)*$B$2*Output!$Y$101*$E$2/Output!$Y$95/1000000</f>
        <v>7.4152412031410113E-12</v>
      </c>
      <c r="M25" s="2">
        <f>(C28-$B$6)*$B$2*Output!$Y$101*$E$2/Output!$Y$95/1000000</f>
        <v>1.7110291920977792E-11</v>
      </c>
      <c r="N25" s="2">
        <f>(D28-$B$6)*$B$2*Output!$Y$101*$E$2/Output!$Y$95/1000000</f>
        <v>2.6805342638814596E-11</v>
      </c>
      <c r="P25" s="2">
        <v>2043</v>
      </c>
      <c r="Q25" s="2">
        <f t="shared" si="3"/>
        <v>11.809662713517707</v>
      </c>
      <c r="R25" s="2">
        <v>0</v>
      </c>
      <c r="S25" s="2">
        <v>0</v>
      </c>
      <c r="U25" s="2">
        <v>2043</v>
      </c>
      <c r="V25" s="2">
        <f t="shared" si="4"/>
        <v>88.19033728648229</v>
      </c>
      <c r="W25" s="2">
        <f t="shared" si="4"/>
        <v>100</v>
      </c>
      <c r="X25" s="2">
        <f t="shared" si="4"/>
        <v>100</v>
      </c>
      <c r="Z25" s="2">
        <v>2043</v>
      </c>
      <c r="AA25" s="2">
        <f t="shared" si="5"/>
        <v>29538.976019463658</v>
      </c>
      <c r="AB25" s="2">
        <f t="shared" si="5"/>
        <v>33494.572</v>
      </c>
      <c r="AC25" s="2">
        <f t="shared" si="5"/>
        <v>33494.572</v>
      </c>
    </row>
    <row r="26" spans="1:29" x14ac:dyDescent="0.25">
      <c r="A26" s="2">
        <v>2041</v>
      </c>
      <c r="B26" s="2">
        <v>8.5378036003303031</v>
      </c>
      <c r="C26" s="2">
        <v>13.634307816813541</v>
      </c>
      <c r="D26" s="2">
        <v>18.730812033296786</v>
      </c>
      <c r="F26" s="2">
        <v>2044</v>
      </c>
      <c r="G26" s="2">
        <f>(B29-$B$6)*$B$2*Output!$Y$98*$D$2/Output!$Y$95/1000000</f>
        <v>15507.962410218417</v>
      </c>
      <c r="H26" s="2">
        <f>(C29-$B$6)*$B$2*Output!$Y$98*$D$2/Output!$Y$95/1000000</f>
        <v>35434.076545812757</v>
      </c>
      <c r="I26" s="2">
        <f>(D29-$B$6)*$B$2*Output!$Y$98*$D$2/Output!$Y$95/1000000</f>
        <v>55360.190681407134</v>
      </c>
      <c r="K26" s="2">
        <v>2044</v>
      </c>
      <c r="L26" s="2">
        <f>(B29-$B$6)*$B$2*Output!$Y$101*$E$2/Output!$Y$95/1000000</f>
        <v>7.7860032632980605E-12</v>
      </c>
      <c r="M26" s="2">
        <f>(C29-$B$6)*$B$2*Output!$Y$101*$E$2/Output!$Y$95/1000000</f>
        <v>1.7790205335799866E-11</v>
      </c>
      <c r="N26" s="2">
        <f>(D29-$B$6)*$B$2*Output!$Y$101*$E$2/Output!$Y$95/1000000</f>
        <v>2.7794407408301691E-11</v>
      </c>
      <c r="P26" s="2">
        <v>2044</v>
      </c>
      <c r="Q26" s="2">
        <f t="shared" si="3"/>
        <v>7.4001458491935805</v>
      </c>
      <c r="R26" s="2">
        <v>0</v>
      </c>
      <c r="S26" s="2">
        <v>0</v>
      </c>
      <c r="U26" s="2">
        <v>2044</v>
      </c>
      <c r="V26" s="2">
        <f t="shared" si="4"/>
        <v>92.599854150806422</v>
      </c>
      <c r="W26" s="2">
        <f t="shared" si="4"/>
        <v>100</v>
      </c>
      <c r="X26" s="2">
        <f t="shared" si="4"/>
        <v>100</v>
      </c>
      <c r="Z26" s="2">
        <v>2044</v>
      </c>
      <c r="AA26" s="2">
        <f t="shared" si="5"/>
        <v>31015.924820436849</v>
      </c>
      <c r="AB26" s="2">
        <f t="shared" si="5"/>
        <v>33494.572</v>
      </c>
      <c r="AC26" s="2">
        <f t="shared" si="5"/>
        <v>33494.572</v>
      </c>
    </row>
    <row r="27" spans="1:29" x14ac:dyDescent="0.25">
      <c r="A27" s="2">
        <v>2042</v>
      </c>
      <c r="B27" s="2">
        <v>8.745070467015319</v>
      </c>
      <c r="C27" s="2">
        <v>13.999576859871826</v>
      </c>
      <c r="D27" s="2">
        <v>19.254083252728343</v>
      </c>
      <c r="F27" s="2">
        <v>2045</v>
      </c>
      <c r="G27" s="2">
        <f>(B30-$B$6)*$B$2*Output!$Y$98*$D$2/Output!$Y$95/1000000</f>
        <v>16246.436810705007</v>
      </c>
      <c r="H27" s="2">
        <f>(C30-$B$6)*$B$2*Output!$Y$98*$D$2/Output!$Y$95/1000000</f>
        <v>36815.827974284257</v>
      </c>
      <c r="I27" s="2">
        <f>(D30-$B$6)*$B$2*Output!$Y$98*$D$2/Output!$Y$95/1000000</f>
        <v>57385.219137863518</v>
      </c>
      <c r="K27" s="2">
        <v>2045</v>
      </c>
      <c r="L27" s="2">
        <f>(B30-$B$6)*$B$2*Output!$Y$101*$E$2/Output!$Y$95/1000000</f>
        <v>8.1567653234551113E-12</v>
      </c>
      <c r="M27" s="2">
        <f>(C30-$B$6)*$B$2*Output!$Y$101*$E$2/Output!$Y$95/1000000</f>
        <v>1.8483934198855211E-11</v>
      </c>
      <c r="N27" s="2">
        <f>(D30-$B$6)*$B$2*Output!$Y$101*$E$2/Output!$Y$95/1000000</f>
        <v>2.8811103074255324E-11</v>
      </c>
      <c r="P27" s="2">
        <v>2045</v>
      </c>
      <c r="Q27" s="2">
        <f t="shared" si="3"/>
        <v>2.9906289848694758</v>
      </c>
      <c r="R27" s="2">
        <v>0</v>
      </c>
      <c r="S27" s="2">
        <v>0</v>
      </c>
      <c r="U27" s="2">
        <v>2045</v>
      </c>
      <c r="V27" s="2">
        <f t="shared" si="4"/>
        <v>97.009371015130526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32492.873621410028</v>
      </c>
      <c r="AB27" s="2">
        <f t="shared" si="5"/>
        <v>33494.572</v>
      </c>
      <c r="AC27" s="2">
        <f t="shared" si="5"/>
        <v>33494.572</v>
      </c>
    </row>
    <row r="28" spans="1:29" x14ac:dyDescent="0.25">
      <c r="A28" s="2">
        <v>2043</v>
      </c>
      <c r="B28" s="2">
        <v>8.9523373337003367</v>
      </c>
      <c r="C28" s="2">
        <v>14.372155056654966</v>
      </c>
      <c r="D28" s="2">
        <v>19.791972779609605</v>
      </c>
      <c r="F28" s="2">
        <v>2046</v>
      </c>
      <c r="G28" s="2">
        <f>(B31-$B$6)*$B$2*Output!$Y$98*$D$2/Output!$Y$95/1000000</f>
        <v>16984.911211191597</v>
      </c>
      <c r="H28" s="2">
        <f>(C31-$B$6)*$B$2*Output!$Y$98*$D$2/Output!$Y$95/1000000</f>
        <v>38225.865392383705</v>
      </c>
      <c r="I28" s="2">
        <f>(D31-$B$6)*$B$2*Output!$Y$98*$D$2/Output!$Y$95/1000000</f>
        <v>59466.819573575813</v>
      </c>
      <c r="K28" s="2">
        <v>2046</v>
      </c>
      <c r="L28" s="2">
        <f>(B31-$B$6)*$B$2*Output!$Y$101*$E$2/Output!$Y$95/1000000</f>
        <v>8.5275273836121637E-12</v>
      </c>
      <c r="M28" s="2">
        <f>(C31-$B$6)*$B$2*Output!$Y$101*$E$2/Output!$Y$95/1000000</f>
        <v>1.9191864463856421E-11</v>
      </c>
      <c r="N28" s="2">
        <f>(D31-$B$6)*$B$2*Output!$Y$101*$E$2/Output!$Y$95/1000000</f>
        <v>2.9856201544100671E-11</v>
      </c>
      <c r="P28" s="2">
        <v>2046</v>
      </c>
      <c r="Q28" s="2">
        <v>0</v>
      </c>
      <c r="R28" s="2">
        <v>0</v>
      </c>
      <c r="S28" s="2">
        <v>0</v>
      </c>
      <c r="U28" s="2">
        <v>2046</v>
      </c>
      <c r="V28" s="2">
        <f t="shared" si="4"/>
        <v>100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33494.572</v>
      </c>
      <c r="AB28" s="2">
        <f t="shared" si="5"/>
        <v>33494.572</v>
      </c>
      <c r="AC28" s="2">
        <f t="shared" si="5"/>
        <v>33494.572</v>
      </c>
    </row>
    <row r="29" spans="1:29" x14ac:dyDescent="0.25">
      <c r="A29" s="2">
        <v>2044</v>
      </c>
      <c r="B29" s="2">
        <v>9.1596042003853526</v>
      </c>
      <c r="C29" s="2">
        <v>14.752246598512263</v>
      </c>
      <c r="D29" s="2">
        <v>20.344888996639181</v>
      </c>
      <c r="F29" s="2">
        <v>2047</v>
      </c>
      <c r="G29" s="2">
        <f>(B32-$B$6)*$B$2*Output!$Y$98*$D$2/Output!$Y$95/1000000</f>
        <v>17723.385611678179</v>
      </c>
      <c r="H29" s="2">
        <f>(C32-$B$6)*$B$2*Output!$Y$98*$D$2/Output!$Y$95/1000000</f>
        <v>39664.979008472532</v>
      </c>
      <c r="I29" s="2">
        <f>(D32-$B$6)*$B$2*Output!$Y$98*$D$2/Output!$Y$95/1000000</f>
        <v>61606.572405266888</v>
      </c>
      <c r="K29" s="2">
        <v>2047</v>
      </c>
      <c r="L29" s="2">
        <f>(B32-$B$6)*$B$2*Output!$Y$101*$E$2/Output!$Y$95/1000000</f>
        <v>8.8982894437692097E-12</v>
      </c>
      <c r="M29" s="2">
        <f>(C32-$B$6)*$B$2*Output!$Y$101*$E$2/Output!$Y$95/1000000</f>
        <v>1.9914392866668465E-11</v>
      </c>
      <c r="N29" s="2">
        <f>(D32-$B$6)*$B$2*Output!$Y$101*$E$2/Output!$Y$95/1000000</f>
        <v>3.0930496289567723E-11</v>
      </c>
      <c r="P29" s="2">
        <v>2047</v>
      </c>
      <c r="Q29" s="2">
        <v>0</v>
      </c>
      <c r="R29" s="2">
        <v>0</v>
      </c>
      <c r="S29" s="2">
        <v>0</v>
      </c>
      <c r="U29" s="2">
        <v>2047</v>
      </c>
      <c r="V29" s="2">
        <f t="shared" si="4"/>
        <v>100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33494.572</v>
      </c>
      <c r="AB29" s="2">
        <f t="shared" si="5"/>
        <v>33494.572</v>
      </c>
      <c r="AC29" s="2">
        <f t="shared" si="5"/>
        <v>33494.572</v>
      </c>
    </row>
    <row r="30" spans="1:29" x14ac:dyDescent="0.25">
      <c r="A30" s="2">
        <v>2045</v>
      </c>
      <c r="B30" s="2">
        <v>9.3668710670703703</v>
      </c>
      <c r="C30" s="2">
        <v>15.140061381161637</v>
      </c>
      <c r="D30" s="2">
        <v>20.913251695252907</v>
      </c>
      <c r="F30" s="2">
        <v>2048</v>
      </c>
      <c r="G30" s="2">
        <f>(B33-$B$6)*$B$2*Output!$Y$98*$D$2/Output!$Y$95/1000000</f>
        <v>18461.860012164776</v>
      </c>
      <c r="H30" s="2">
        <f>(C33-$B$6)*$B$2*Output!$Y$98*$D$2/Output!$Y$95/1000000</f>
        <v>41133.981106479041</v>
      </c>
      <c r="I30" s="2">
        <f>(D33-$B$6)*$B$2*Output!$Y$98*$D$2/Output!$Y$95/1000000</f>
        <v>63806.102200793313</v>
      </c>
      <c r="K30" s="2">
        <v>2048</v>
      </c>
      <c r="L30" s="2">
        <f>(B33-$B$6)*$B$2*Output!$Y$101*$E$2/Output!$Y$95/1000000</f>
        <v>9.2690515039262637E-12</v>
      </c>
      <c r="M30" s="2">
        <f>(C33-$B$6)*$B$2*Output!$Y$101*$E$2/Output!$Y$95/1000000</f>
        <v>2.0651927226523109E-11</v>
      </c>
      <c r="N30" s="2">
        <f>(D33-$B$6)*$B$2*Output!$Y$101*$E$2/Output!$Y$95/1000000</f>
        <v>3.2034802949119964E-11</v>
      </c>
      <c r="P30" s="2">
        <v>2048</v>
      </c>
      <c r="Q30" s="2">
        <v>0</v>
      </c>
      <c r="R30" s="2">
        <v>0</v>
      </c>
      <c r="S30" s="2">
        <v>0</v>
      </c>
      <c r="U30" s="2">
        <v>2048</v>
      </c>
      <c r="V30" s="2">
        <f t="shared" si="4"/>
        <v>100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33494.572</v>
      </c>
      <c r="AB30" s="2">
        <f t="shared" si="5"/>
        <v>33494.572</v>
      </c>
      <c r="AC30" s="2">
        <f t="shared" si="5"/>
        <v>33494.572</v>
      </c>
    </row>
    <row r="31" spans="1:29" x14ac:dyDescent="0.25">
      <c r="A31" s="2">
        <v>2046</v>
      </c>
      <c r="B31" s="2">
        <v>9.5741379337553862</v>
      </c>
      <c r="C31" s="2">
        <v>15.535815164049076</v>
      </c>
      <c r="D31" s="2">
        <v>21.497492394342768</v>
      </c>
      <c r="F31" s="2">
        <v>2049</v>
      </c>
      <c r="G31" s="2">
        <f>(B34-$B$6)*$B$2*Output!$Y$98*$D$2/Output!$Y$95/1000000</f>
        <v>19200.334412651366</v>
      </c>
      <c r="H31" s="2">
        <f>(C34-$B$6)*$B$2*Output!$Y$98*$D$2/Output!$Y$95/1000000</f>
        <v>42633.706662609911</v>
      </c>
      <c r="I31" s="2">
        <f>(D34-$B$6)*$B$2*Output!$Y$98*$D$2/Output!$Y$95/1000000</f>
        <v>66067.078912568482</v>
      </c>
      <c r="K31" s="2">
        <v>2049</v>
      </c>
      <c r="L31" s="2">
        <f>(B34-$B$6)*$B$2*Output!$Y$101*$E$2/Output!$Y$95/1000000</f>
        <v>9.6398135640833113E-12</v>
      </c>
      <c r="M31" s="2">
        <f>(C34-$B$6)*$B$2*Output!$Y$101*$E$2/Output!$Y$95/1000000</f>
        <v>2.1404886755648125E-11</v>
      </c>
      <c r="N31" s="2">
        <f>(D34-$B$6)*$B$2*Output!$Y$101*$E$2/Output!$Y$95/1000000</f>
        <v>3.3169959947212949E-11</v>
      </c>
      <c r="P31" s="2">
        <v>2049</v>
      </c>
      <c r="Q31" s="2">
        <v>0</v>
      </c>
      <c r="R31" s="2">
        <v>0</v>
      </c>
      <c r="S31" s="2">
        <v>0</v>
      </c>
      <c r="U31" s="2">
        <v>2049</v>
      </c>
      <c r="V31" s="2">
        <f t="shared" si="4"/>
        <v>100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33494.572</v>
      </c>
      <c r="AB31" s="2">
        <f t="shared" si="5"/>
        <v>33494.572</v>
      </c>
      <c r="AC31" s="2">
        <f t="shared" si="5"/>
        <v>33494.572</v>
      </c>
    </row>
    <row r="32" spans="1:29" x14ac:dyDescent="0.25">
      <c r="A32" s="2">
        <v>2047</v>
      </c>
      <c r="B32" s="2">
        <v>9.7814048004404022</v>
      </c>
      <c r="C32" s="2">
        <v>15.939729734160016</v>
      </c>
      <c r="D32" s="2">
        <v>22.098054667879634</v>
      </c>
      <c r="F32" s="2">
        <v>2050</v>
      </c>
      <c r="G32" s="2">
        <f>(B35-$B$6)*$B$2*Output!$Y$98*$D$2/Output!$Y$95/1000000</f>
        <v>19938.808813137959</v>
      </c>
      <c r="H32" s="2">
        <f>(C35-$B$6)*$B$2*Output!$Y$98*$D$2/Output!$Y$95/1000000</f>
        <v>44165.013979290576</v>
      </c>
      <c r="I32" s="2">
        <f>(D35-$B$6)*$B$2*Output!$Y$98*$D$2/Output!$Y$95/1000000</f>
        <v>68391.219145443218</v>
      </c>
      <c r="K32" s="2">
        <v>2050</v>
      </c>
      <c r="L32" s="2">
        <f>(B35-$B$6)*$B$2*Output!$Y$101*$E$2/Output!$Y$95/1000000</f>
        <v>1.0010575624240365E-11</v>
      </c>
      <c r="M32" s="2">
        <f>(C35-$B$6)*$B$2*Output!$Y$101*$E$2/Output!$Y$95/1000000</f>
        <v>2.2173702377546445E-11</v>
      </c>
      <c r="N32" s="2">
        <f>(D35-$B$6)*$B$2*Output!$Y$101*$E$2/Output!$Y$95/1000000</f>
        <v>3.4336829130852541E-11</v>
      </c>
      <c r="P32" s="2">
        <v>2050</v>
      </c>
      <c r="Q32" s="2">
        <v>0</v>
      </c>
      <c r="R32" s="2">
        <v>0</v>
      </c>
      <c r="S32" s="2">
        <v>0</v>
      </c>
      <c r="U32" s="2">
        <v>2050</v>
      </c>
      <c r="V32" s="2">
        <f t="shared" si="4"/>
        <v>100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33494.572</v>
      </c>
      <c r="AB32" s="2">
        <f t="shared" si="5"/>
        <v>33494.572</v>
      </c>
      <c r="AC32" s="2">
        <f t="shared" si="5"/>
        <v>33494.572</v>
      </c>
    </row>
    <row r="33" spans="1:29" x14ac:dyDescent="0.25">
      <c r="A33" s="2">
        <v>2048</v>
      </c>
      <c r="B33" s="2">
        <v>9.9886716671254199</v>
      </c>
      <c r="C33" s="2">
        <v>16.352033074407021</v>
      </c>
      <c r="D33" s="2">
        <v>22.715394481688627</v>
      </c>
    </row>
    <row r="34" spans="1:29" x14ac:dyDescent="0.25">
      <c r="A34" s="2">
        <v>2049</v>
      </c>
      <c r="B34" s="2">
        <v>10.195938533810436</v>
      </c>
      <c r="C34" s="2">
        <v>16.772959536721586</v>
      </c>
      <c r="D34" s="2">
        <v>23.349980539632746</v>
      </c>
    </row>
    <row r="35" spans="1:29" x14ac:dyDescent="0.25">
      <c r="A35" s="2">
        <v>2050</v>
      </c>
      <c r="B35" s="2">
        <v>10.403205400495454</v>
      </c>
      <c r="C35" s="2">
        <v>17.202750019981547</v>
      </c>
      <c r="D35" s="2">
        <v>24.002294639467646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Output!Y112</f>
        <v>4.2124324829723898E-2</v>
      </c>
      <c r="C39" s="2">
        <f>Output!Y142</f>
        <v>4.2124324829723898E-2</v>
      </c>
      <c r="D39" s="2">
        <f>Output!Y172</f>
        <v>4.2124324829723898E-2</v>
      </c>
      <c r="F39" s="2">
        <v>2024</v>
      </c>
      <c r="G39" s="2">
        <f>((G6*B39+L6*R39)*1000000)/10^9</f>
        <v>3.11077355245328E-2</v>
      </c>
      <c r="H39" s="2">
        <f>((G6*C39+L6*S39)*1000000)/10^9</f>
        <v>3.11077355245328E-2</v>
      </c>
      <c r="I39" s="2">
        <f>((G6*D39+L6*T39)*1000000)/10^9</f>
        <v>3.11077355245328E-2</v>
      </c>
      <c r="J39" s="2">
        <f>((H6*B39+M6*R39)*1000000)/10^9</f>
        <v>6.2355524618931117E-2</v>
      </c>
      <c r="K39" s="2">
        <f>((H6*C39+M6*S39)*1000000)/10^9</f>
        <v>6.2355524618931117E-2</v>
      </c>
      <c r="L39" s="2">
        <f>((H6*D39+M6*T39)*1000000)/10^9</f>
        <v>6.2355524618931117E-2</v>
      </c>
      <c r="M39" s="2">
        <f>((I6*B39+N6*R39)*1000000)/10^9</f>
        <v>9.3603313713329264E-2</v>
      </c>
      <c r="N39" s="2">
        <f>((I6*C39+N6*S39)*1000000)/10^9</f>
        <v>9.3603313713329264E-2</v>
      </c>
      <c r="O39" s="2">
        <f>((I6*D39+N6*T39)*1000000)/10^9</f>
        <v>9.3603313713329264E-2</v>
      </c>
      <c r="Q39" s="2">
        <v>2024</v>
      </c>
      <c r="R39" s="2">
        <f>Output!Y232</f>
        <v>4.1984751514343152E-2</v>
      </c>
      <c r="S39" s="2">
        <f>Output!Y262</f>
        <v>4.1984751514343152E-2</v>
      </c>
      <c r="T39" s="2">
        <f>Output!Y292</f>
        <v>4.1984751514343152E-2</v>
      </c>
      <c r="Z39" s="2">
        <v>2024</v>
      </c>
      <c r="AA39" s="2">
        <f>0.181/10^3*AA6</f>
        <v>0.26732773297614626</v>
      </c>
      <c r="AB39" s="2">
        <f t="shared" ref="AB39:AC39" si="6">0.181/10^3*AB6</f>
        <v>0.53585903164732107</v>
      </c>
      <c r="AC39" s="2">
        <f t="shared" si="6"/>
        <v>0.80439033031849516</v>
      </c>
    </row>
    <row r="40" spans="1:29" x14ac:dyDescent="0.25">
      <c r="A40" s="2">
        <v>2025</v>
      </c>
      <c r="B40" s="2">
        <f>Output!Y113</f>
        <v>4.0772467214726264E-2</v>
      </c>
      <c r="C40" s="2">
        <f>Output!Y143</f>
        <v>3.9525098641004737E-2</v>
      </c>
      <c r="D40" s="2">
        <f>Output!Y173</f>
        <v>3.8770351279981324E-2</v>
      </c>
      <c r="F40" s="2">
        <v>2025</v>
      </c>
      <c r="G40" s="2">
        <f>G39+((G7-G6)*B40+(L7-L6)*R40)*1000000/10^9</f>
        <v>6.1217158807286988E-2</v>
      </c>
      <c r="H40" s="2">
        <f>H39+((G7-G6)*C40+(L7-L6)*S40)*1000000/10^9</f>
        <v>6.0296009047622168E-2</v>
      </c>
      <c r="I40" s="2">
        <f>I39+((G7-G6)*D40+(L7-L6)*T40)*1000000/10^9</f>
        <v>5.9738647442671572E-2</v>
      </c>
      <c r="J40" s="2">
        <f>J39+((H7-H6)*B40+(M7-M6)*R40)*1000000/10^9</f>
        <v>0.12858717592495209</v>
      </c>
      <c r="K40" s="2">
        <f>K39+((H7-H6)*C40+(M7-M6)*S40)*1000000/10^9</f>
        <v>0.12656092423923185</v>
      </c>
      <c r="L40" s="2">
        <f>L39+((H7-H6)*D40+(M7-M6)*T40)*1000000/10^9</f>
        <v>0.12533489678849696</v>
      </c>
      <c r="M40" s="2">
        <f>M39+((I7-I6)*B40+(N7-N6)*R40)*1000000/10^9</f>
        <v>0.19595719304261708</v>
      </c>
      <c r="N40" s="2">
        <f>N39+((I7-I6)*C40+(N7-N6)*S40)*1000000/10^9</f>
        <v>0.19282583943084136</v>
      </c>
      <c r="O40" s="2">
        <f>O39+((I7-I6)*D40+(N7-N6)*T40)*1000000/10^9</f>
        <v>0.19093114613432222</v>
      </c>
      <c r="Q40" s="2">
        <v>2025</v>
      </c>
      <c r="R40" s="2">
        <f>Output!Y233</f>
        <v>4.0733640460788381E-2</v>
      </c>
      <c r="S40" s="2">
        <f>Output!Y263</f>
        <v>3.9588467153049471E-2</v>
      </c>
      <c r="T40" s="2">
        <f>Output!Y293</f>
        <v>3.8895555250233367E-2</v>
      </c>
      <c r="Z40" s="2">
        <v>2025</v>
      </c>
      <c r="AA40" s="2">
        <f t="shared" ref="AA40:AC55" si="7">0.181/10^3*AA7</f>
        <v>0.53465546595229252</v>
      </c>
      <c r="AB40" s="2">
        <f t="shared" si="7"/>
        <v>1.1238994277928831</v>
      </c>
      <c r="AC40" s="2">
        <f t="shared" si="7"/>
        <v>1.7131433896334745</v>
      </c>
    </row>
    <row r="41" spans="1:29" x14ac:dyDescent="0.25">
      <c r="A41" s="2">
        <v>2026</v>
      </c>
      <c r="B41" s="2">
        <f>Output!Y114</f>
        <v>3.9550706090723559E-2</v>
      </c>
      <c r="C41" s="2">
        <f>Output!Y144</f>
        <v>3.7991502377797498E-2</v>
      </c>
      <c r="D41" s="2">
        <f>Output!Y174</f>
        <v>3.7048061172292382E-2</v>
      </c>
      <c r="F41" s="2">
        <v>2026</v>
      </c>
      <c r="G41" s="2">
        <f t="shared" ref="G41:G65" si="8">G40+((G8-G7)*B41+(L8-L7)*R41)*1000000/10^9</f>
        <v>9.0424342776455308E-2</v>
      </c>
      <c r="H41" s="2">
        <f t="shared" ref="H41:H65" si="9">H40+((G8-G7)*C41+(L8-L7)*S41)*1000000/10^9</f>
        <v>8.835176098965096E-2</v>
      </c>
      <c r="I41" s="2">
        <f t="shared" ref="I41:I65" si="10">I40+((G8-G7)*D41+(L8-L7)*T41)*1000000/10^9</f>
        <v>8.7097692206070637E-2</v>
      </c>
      <c r="J41" s="2">
        <f t="shared" ref="J41:J65" si="11">J40+((H8-H7)*B41+(M8-M7)*R41)*1000000/10^9</f>
        <v>0.19927497776433964</v>
      </c>
      <c r="K41" s="2">
        <f t="shared" ref="K41:K65" si="12">K40+((H8-H7)*C41+(M8-M7)*S41)*1000000/10^9</f>
        <v>0.19446200761059168</v>
      </c>
      <c r="L41" s="2">
        <f t="shared" ref="L41:L65" si="13">L40+((H8-H7)*D41+(M8-M7)*T41)*1000000/10^9</f>
        <v>0.19154979572540243</v>
      </c>
      <c r="M41" s="2">
        <f t="shared" ref="M41:M65" si="14">M40+((I8-I7)*B41+(N8-N7)*R41)*1000000/10^9</f>
        <v>0.3081256127522235</v>
      </c>
      <c r="N41" s="2">
        <f t="shared" ref="N41:N65" si="15">N40+((I8-I7)*C41+(N8-N7)*S41)*1000000/10^9</f>
        <v>0.30057225423153194</v>
      </c>
      <c r="O41" s="2">
        <f t="shared" ref="O41:O65" si="16">O40+((I8-I7)*D41+(N8-N7)*T41)*1000000/10^9</f>
        <v>0.29600189924473375</v>
      </c>
      <c r="Q41" s="2">
        <v>2026</v>
      </c>
      <c r="R41" s="2">
        <f>Output!Y234</f>
        <v>3.9601995798643985E-2</v>
      </c>
      <c r="S41" s="2">
        <f>Output!Y264</f>
        <v>3.8170535594349193E-2</v>
      </c>
      <c r="T41" s="2">
        <f>Output!Y294</f>
        <v>3.7304389285450226E-2</v>
      </c>
      <c r="Z41" s="2">
        <v>2026</v>
      </c>
      <c r="AA41" s="2">
        <f t="shared" si="7"/>
        <v>0.80198319892843717</v>
      </c>
      <c r="AB41" s="2">
        <f t="shared" si="7"/>
        <v>1.7708912718110636</v>
      </c>
      <c r="AC41" s="2">
        <f t="shared" si="7"/>
        <v>2.7397993446936848</v>
      </c>
    </row>
    <row r="42" spans="1:29" x14ac:dyDescent="0.25">
      <c r="A42" s="2">
        <v>2027</v>
      </c>
      <c r="B42" s="2">
        <f>Output!Y115</f>
        <v>3.8443800262259492E-2</v>
      </c>
      <c r="C42" s="2">
        <f>Output!Y145</f>
        <v>3.6572754405903053E-2</v>
      </c>
      <c r="D42" s="2">
        <f>Output!Y175</f>
        <v>3.5440626360142079E-2</v>
      </c>
      <c r="F42" s="2">
        <v>2027</v>
      </c>
      <c r="G42" s="2">
        <f t="shared" si="8"/>
        <v>0.11881410512755369</v>
      </c>
      <c r="H42" s="2">
        <f t="shared" si="9"/>
        <v>0.1153598038736936</v>
      </c>
      <c r="I42" s="2">
        <f t="shared" si="10"/>
        <v>0.11326968751024588</v>
      </c>
      <c r="J42" s="2">
        <f t="shared" si="11"/>
        <v>0.2750572378290933</v>
      </c>
      <c r="K42" s="2">
        <f t="shared" si="12"/>
        <v>0.26655597248308566</v>
      </c>
      <c r="L42" s="2">
        <f t="shared" si="13"/>
        <v>0.26141205557900715</v>
      </c>
      <c r="M42" s="2">
        <f t="shared" si="14"/>
        <v>0.4313003705306328</v>
      </c>
      <c r="N42" s="2">
        <f t="shared" si="15"/>
        <v>0.4177521410924776</v>
      </c>
      <c r="O42" s="2">
        <f t="shared" si="16"/>
        <v>0.40955442364776828</v>
      </c>
      <c r="Q42" s="2">
        <v>2027</v>
      </c>
      <c r="R42" s="2">
        <f>Output!Y235</f>
        <v>3.8575828194070523E-2</v>
      </c>
      <c r="S42" s="2">
        <f>Output!Y265</f>
        <v>3.6858074662841002E-2</v>
      </c>
      <c r="T42" s="2">
        <f>Output!Y295</f>
        <v>3.5818700378237998E-2</v>
      </c>
      <c r="Z42" s="2">
        <v>2027</v>
      </c>
      <c r="AA42" s="2">
        <f t="shared" si="7"/>
        <v>1.0693109319045826</v>
      </c>
      <c r="AB42" s="2">
        <f t="shared" si="7"/>
        <v>2.4844830071830768</v>
      </c>
      <c r="AC42" s="2">
        <f t="shared" si="7"/>
        <v>3.8996550824615692</v>
      </c>
    </row>
    <row r="43" spans="1:29" x14ac:dyDescent="0.25">
      <c r="A43" s="2">
        <v>2028</v>
      </c>
      <c r="B43" s="2">
        <f>Output!Y116</f>
        <v>3.7438308619922034E-2</v>
      </c>
      <c r="C43" s="2">
        <f>Output!Y146</f>
        <v>3.5255420620135203E-2</v>
      </c>
      <c r="D43" s="2">
        <f>Output!Y176</f>
        <v>3.3934605734118384E-2</v>
      </c>
      <c r="F43" s="2">
        <v>2028</v>
      </c>
      <c r="G43" s="2">
        <f t="shared" si="8"/>
        <v>0.14646133764088259</v>
      </c>
      <c r="H43" s="2">
        <f t="shared" si="9"/>
        <v>0.14139502948005053</v>
      </c>
      <c r="I43" s="2">
        <f t="shared" si="10"/>
        <v>0.13832952513549779</v>
      </c>
      <c r="J43" s="2">
        <f t="shared" si="11"/>
        <v>0.35663886894971286</v>
      </c>
      <c r="K43" s="2">
        <f t="shared" si="12"/>
        <v>0.34338088327789773</v>
      </c>
      <c r="L43" s="2">
        <f t="shared" si="13"/>
        <v>0.33535878525982765</v>
      </c>
      <c r="M43" s="2">
        <f t="shared" si="14"/>
        <v>0.56681640025854296</v>
      </c>
      <c r="N43" s="2">
        <f t="shared" si="15"/>
        <v>0.54536673707574479</v>
      </c>
      <c r="O43" s="2">
        <f t="shared" si="16"/>
        <v>0.5323880453841574</v>
      </c>
      <c r="Q43" s="2">
        <v>2028</v>
      </c>
      <c r="R43" s="2">
        <f>Output!Y236</f>
        <v>3.764279616480095E-2</v>
      </c>
      <c r="S43" s="2">
        <f>Output!Y266</f>
        <v>3.5638749306636699E-2</v>
      </c>
      <c r="T43" s="2">
        <f>Output!Y296</f>
        <v>3.442614704632968E-2</v>
      </c>
      <c r="Z43" s="2">
        <v>2028</v>
      </c>
      <c r="AA43" s="2">
        <f t="shared" si="7"/>
        <v>1.3366386648807287</v>
      </c>
      <c r="AB43" s="2">
        <f t="shared" si="7"/>
        <v>3.2733153971684814</v>
      </c>
      <c r="AC43" s="2">
        <f t="shared" si="7"/>
        <v>5.2099921294562312</v>
      </c>
    </row>
    <row r="44" spans="1:29" x14ac:dyDescent="0.25">
      <c r="A44" s="2">
        <v>2029</v>
      </c>
      <c r="B44" s="2">
        <f>Output!Y117</f>
        <v>3.6522359000890216E-2</v>
      </c>
      <c r="C44" s="2">
        <f>Output!Y147</f>
        <v>3.4027628857673006E-2</v>
      </c>
      <c r="D44" s="2">
        <f>Output!Y177</f>
        <v>3.2518127131400329E-2</v>
      </c>
      <c r="F44" s="2">
        <v>2029</v>
      </c>
      <c r="G44" s="2">
        <f t="shared" si="8"/>
        <v>0.17343216480842105</v>
      </c>
      <c r="H44" s="2">
        <f t="shared" si="9"/>
        <v>0.16652356230070084</v>
      </c>
      <c r="I44" s="2">
        <f t="shared" si="10"/>
        <v>0.1623433295738054</v>
      </c>
      <c r="J44" s="2">
        <f t="shared" si="11"/>
        <v>0.44480050133765991</v>
      </c>
      <c r="K44" s="2">
        <f t="shared" si="12"/>
        <v>0.42552046539827892</v>
      </c>
      <c r="L44" s="2">
        <f t="shared" si="13"/>
        <v>0.41385456835076007</v>
      </c>
      <c r="M44" s="2">
        <f t="shared" si="14"/>
        <v>0.71616883786689889</v>
      </c>
      <c r="N44" s="2">
        <f t="shared" si="15"/>
        <v>0.6845173684958572</v>
      </c>
      <c r="O44" s="2">
        <f t="shared" si="16"/>
        <v>0.66536580712771487</v>
      </c>
      <c r="Q44" s="2">
        <v>2029</v>
      </c>
      <c r="R44" s="2">
        <f>Output!Y237</f>
        <v>3.6791998633429517E-2</v>
      </c>
      <c r="S44" s="2">
        <f>Output!Y267</f>
        <v>3.4501658448330537E-2</v>
      </c>
      <c r="T44" s="2">
        <f>Output!Y297</f>
        <v>3.3115828212319488E-2</v>
      </c>
      <c r="Z44" s="2">
        <v>2029</v>
      </c>
      <c r="AA44" s="2">
        <f t="shared" si="7"/>
        <v>1.603966397856875</v>
      </c>
      <c r="AB44" s="2">
        <f t="shared" si="7"/>
        <v>4.1471502697641673</v>
      </c>
      <c r="AC44" s="2">
        <f t="shared" si="7"/>
        <v>6.0625175319999993</v>
      </c>
    </row>
    <row r="45" spans="1:29" x14ac:dyDescent="0.25">
      <c r="A45" s="2">
        <v>2030</v>
      </c>
      <c r="B45" s="2">
        <f>Output!Y118</f>
        <v>3.5684289369118681E-2</v>
      </c>
      <c r="C45" s="2">
        <f>Output!Y148</f>
        <v>3.2877717082471093E-2</v>
      </c>
      <c r="D45" s="2">
        <f>Output!Y178</f>
        <v>3.1179528515942561E-2</v>
      </c>
      <c r="F45" s="2">
        <v>2030</v>
      </c>
      <c r="G45" s="2">
        <f t="shared" si="8"/>
        <v>0.19978409900707103</v>
      </c>
      <c r="H45" s="2">
        <f t="shared" si="9"/>
        <v>0.19080291471254646</v>
      </c>
      <c r="I45" s="2">
        <f t="shared" si="10"/>
        <v>0.18536861320207068</v>
      </c>
      <c r="J45" s="2">
        <f t="shared" si="11"/>
        <v>0.54040538576121644</v>
      </c>
      <c r="K45" s="2">
        <f t="shared" si="12"/>
        <v>0.51360601781788906</v>
      </c>
      <c r="L45" s="2">
        <f t="shared" si="13"/>
        <v>0.4973903560278819</v>
      </c>
      <c r="M45" s="2">
        <f t="shared" si="14"/>
        <v>0.8810266725153616</v>
      </c>
      <c r="N45" s="2">
        <f t="shared" si="15"/>
        <v>0.8364091209232315</v>
      </c>
      <c r="O45" s="2">
        <f t="shared" si="16"/>
        <v>0.80941209885369292</v>
      </c>
      <c r="Q45" s="2">
        <v>2030</v>
      </c>
      <c r="R45" s="2">
        <f>Output!Y238</f>
        <v>3.6012730604442947E-2</v>
      </c>
      <c r="S45" s="2">
        <f>Output!Y268</f>
        <v>3.3436097092409245E-2</v>
      </c>
      <c r="T45" s="2">
        <f>Output!Y298</f>
        <v>3.1877038880694167E-2</v>
      </c>
      <c r="Z45" s="2">
        <v>2030</v>
      </c>
      <c r="AA45" s="2">
        <f t="shared" si="7"/>
        <v>1.8712941308330215</v>
      </c>
      <c r="AB45" s="2">
        <f t="shared" si="7"/>
        <v>5.1170159662148347</v>
      </c>
      <c r="AC45" s="2">
        <f t="shared" si="7"/>
        <v>6.0625175319999993</v>
      </c>
    </row>
    <row r="46" spans="1:29" x14ac:dyDescent="0.25">
      <c r="A46" s="2">
        <v>2031</v>
      </c>
      <c r="B46" s="2">
        <f>Output!Y119</f>
        <v>3.532914710146462E-2</v>
      </c>
      <c r="C46" s="2">
        <f>Output!Y149</f>
        <v>3.2452350446414147E-2</v>
      </c>
      <c r="D46" s="2">
        <f>Output!Y179</f>
        <v>3.0692412624764957E-2</v>
      </c>
      <c r="F46" s="2">
        <v>2031</v>
      </c>
      <c r="G46" s="2">
        <f t="shared" si="8"/>
        <v>0.22587376973252773</v>
      </c>
      <c r="H46" s="2">
        <f t="shared" si="9"/>
        <v>0.21476814475284292</v>
      </c>
      <c r="I46" s="2">
        <f t="shared" si="10"/>
        <v>0.20803417421463108</v>
      </c>
      <c r="J46" s="2">
        <f t="shared" si="11"/>
        <v>0.58828904537466986</v>
      </c>
      <c r="K46" s="2">
        <f t="shared" si="12"/>
        <v>0.5575905866491071</v>
      </c>
      <c r="L46" s="2">
        <f t="shared" si="13"/>
        <v>0.53898957818343118</v>
      </c>
      <c r="M46" s="2">
        <f t="shared" si="14"/>
        <v>0.95070432101681168</v>
      </c>
      <c r="N46" s="2">
        <f t="shared" si="15"/>
        <v>0.90041302854537109</v>
      </c>
      <c r="O46" s="2">
        <f t="shared" si="16"/>
        <v>0.86994498215223104</v>
      </c>
      <c r="Q46" s="2">
        <v>2031</v>
      </c>
      <c r="R46" s="2">
        <f>Output!Y239</f>
        <v>3.5684080087436496E-2</v>
      </c>
      <c r="S46" s="2">
        <f>Output!Y269</f>
        <v>3.3042975597103348E-2</v>
      </c>
      <c r="T46" s="2">
        <f>Output!Y299</f>
        <v>3.1427227165491227E-2</v>
      </c>
      <c r="Z46" s="2">
        <v>2031</v>
      </c>
      <c r="AA46" s="2">
        <f t="shared" si="7"/>
        <v>2.1386218638091674</v>
      </c>
      <c r="AB46" s="2">
        <f t="shared" si="7"/>
        <v>5.6076557410808281</v>
      </c>
      <c r="AC46" s="2">
        <f t="shared" si="7"/>
        <v>6.0625175319999993</v>
      </c>
    </row>
    <row r="47" spans="1:29" x14ac:dyDescent="0.25">
      <c r="A47" s="2">
        <v>2032</v>
      </c>
      <c r="B47" s="2">
        <f>Output!Y120</f>
        <v>3.4979517159556925E-2</v>
      </c>
      <c r="C47" s="2">
        <f>Output!Y150</f>
        <v>3.2032503140329426E-2</v>
      </c>
      <c r="D47" s="2">
        <f>Output!Y180</f>
        <v>3.0210816063559569E-2</v>
      </c>
      <c r="F47" s="2">
        <v>2032</v>
      </c>
      <c r="G47" s="2">
        <f t="shared" si="8"/>
        <v>0.25170524769624197</v>
      </c>
      <c r="H47" s="2">
        <f t="shared" si="9"/>
        <v>0.23842332830548255</v>
      </c>
      <c r="I47" s="2">
        <f t="shared" si="10"/>
        <v>0.23034408849537891</v>
      </c>
      <c r="J47" s="2">
        <f t="shared" si="11"/>
        <v>0.63738993961421087</v>
      </c>
      <c r="K47" s="2">
        <f t="shared" si="12"/>
        <v>0.60255474500917638</v>
      </c>
      <c r="L47" s="2">
        <f t="shared" si="13"/>
        <v>0.58139662679021231</v>
      </c>
      <c r="M47" s="2">
        <f t="shared" si="14"/>
        <v>1.0230746315321793</v>
      </c>
      <c r="N47" s="2">
        <f t="shared" si="15"/>
        <v>0.96668616171287003</v>
      </c>
      <c r="O47" s="2">
        <f t="shared" si="16"/>
        <v>0.93244916508504527</v>
      </c>
      <c r="Q47" s="2">
        <v>2032</v>
      </c>
      <c r="R47" s="2">
        <f>Output!Y240</f>
        <v>3.5360491863844587E-2</v>
      </c>
      <c r="S47" s="2">
        <f>Output!Y270</f>
        <v>3.2654922825590849E-2</v>
      </c>
      <c r="T47" s="2">
        <f>Output!Y300</f>
        <v>3.0982484174081674E-2</v>
      </c>
      <c r="Z47" s="2">
        <v>2032</v>
      </c>
      <c r="AA47" s="2">
        <f t="shared" si="7"/>
        <v>2.4059495967853133</v>
      </c>
      <c r="AB47" s="2">
        <f t="shared" si="7"/>
        <v>6.0625175319999993</v>
      </c>
      <c r="AC47" s="2">
        <f t="shared" si="7"/>
        <v>6.0625175319999993</v>
      </c>
    </row>
    <row r="48" spans="1:29" x14ac:dyDescent="0.25">
      <c r="A48" s="2">
        <v>2033</v>
      </c>
      <c r="B48" s="2">
        <f>Output!Y121</f>
        <v>3.4635518615235096E-2</v>
      </c>
      <c r="C48" s="2">
        <f>Output!Y151</f>
        <v>3.1618280227604718E-2</v>
      </c>
      <c r="D48" s="2">
        <f>Output!Y181</f>
        <v>2.973485089994005E-2</v>
      </c>
      <c r="F48" s="2">
        <v>2033</v>
      </c>
      <c r="G48" s="2">
        <f t="shared" si="8"/>
        <v>0.27728269154116986</v>
      </c>
      <c r="H48" s="2">
        <f t="shared" si="9"/>
        <v>0.26177261884097996</v>
      </c>
      <c r="I48" s="2">
        <f t="shared" si="10"/>
        <v>0.25230251468727033</v>
      </c>
      <c r="J48" s="2">
        <f t="shared" si="11"/>
        <v>0.68776453246404656</v>
      </c>
      <c r="K48" s="2">
        <f t="shared" si="12"/>
        <v>0.64854100584076657</v>
      </c>
      <c r="L48" s="2">
        <f t="shared" si="13"/>
        <v>0.62464359023761917</v>
      </c>
      <c r="M48" s="2">
        <f t="shared" si="14"/>
        <v>1.0982463733869232</v>
      </c>
      <c r="N48" s="2">
        <f t="shared" si="15"/>
        <v>1.0353093928405532</v>
      </c>
      <c r="O48" s="2">
        <f t="shared" si="16"/>
        <v>0.99698466578796785</v>
      </c>
      <c r="Q48" s="2">
        <v>2033</v>
      </c>
      <c r="R48" s="2">
        <f>Output!Y241</f>
        <v>3.5042075250107586E-2</v>
      </c>
      <c r="S48" s="2">
        <f>Output!Y271</f>
        <v>3.2272035233554416E-2</v>
      </c>
      <c r="T48" s="2">
        <f>Output!Y301</f>
        <v>3.0542912792527032E-2</v>
      </c>
      <c r="Z48" s="2">
        <v>2033</v>
      </c>
      <c r="AA48" s="2">
        <f t="shared" si="7"/>
        <v>2.6732773297614596</v>
      </c>
      <c r="AB48" s="2">
        <f t="shared" si="7"/>
        <v>6.0625175319999993</v>
      </c>
      <c r="AC48" s="2">
        <f t="shared" si="7"/>
        <v>6.0625175319999993</v>
      </c>
    </row>
    <row r="49" spans="1:29" x14ac:dyDescent="0.25">
      <c r="A49" s="2">
        <v>2034</v>
      </c>
      <c r="B49" s="2">
        <f>Output!Y122</f>
        <v>3.429694134172355E-2</v>
      </c>
      <c r="C49" s="2">
        <f>Output!Y152</f>
        <v>3.120947858569029E-2</v>
      </c>
      <c r="D49" s="2">
        <f>Output!Y182</f>
        <v>2.9264300002904954E-2</v>
      </c>
      <c r="F49" s="2">
        <v>2034</v>
      </c>
      <c r="G49" s="2">
        <f t="shared" si="8"/>
        <v>0.30261010473702299</v>
      </c>
      <c r="H49" s="2">
        <f t="shared" si="9"/>
        <v>0.28482001982904676</v>
      </c>
      <c r="I49" s="2">
        <f t="shared" si="10"/>
        <v>0.27391345108757537</v>
      </c>
      <c r="J49" s="2">
        <f t="shared" si="11"/>
        <v>0.73947136727031304</v>
      </c>
      <c r="K49" s="2">
        <f t="shared" si="12"/>
        <v>0.69559311283599934</v>
      </c>
      <c r="L49" s="2">
        <f t="shared" si="13"/>
        <v>0.66876310255490001</v>
      </c>
      <c r="M49" s="2">
        <f t="shared" si="14"/>
        <v>1.1763326298036025</v>
      </c>
      <c r="N49" s="2">
        <f t="shared" si="15"/>
        <v>1.1063662058429515</v>
      </c>
      <c r="O49" s="2">
        <f t="shared" si="16"/>
        <v>1.063612754022224</v>
      </c>
      <c r="Q49" s="2">
        <v>2034</v>
      </c>
      <c r="R49" s="2">
        <f>Output!Y242</f>
        <v>3.4728638920123733E-2</v>
      </c>
      <c r="S49" s="2">
        <f>Output!Y272</f>
        <v>3.1894127925271118E-2</v>
      </c>
      <c r="T49" s="2">
        <f>Output!Y302</f>
        <v>3.010831526434668E-2</v>
      </c>
      <c r="Z49" s="2">
        <v>2034</v>
      </c>
      <c r="AA49" s="2">
        <f t="shared" si="7"/>
        <v>2.9406050627376059</v>
      </c>
      <c r="AB49" s="2">
        <f t="shared" si="7"/>
        <v>6.0625175319999993</v>
      </c>
      <c r="AC49" s="2">
        <f t="shared" si="7"/>
        <v>6.0625175319999993</v>
      </c>
    </row>
    <row r="50" spans="1:29" x14ac:dyDescent="0.25">
      <c r="A50" s="2">
        <v>2035</v>
      </c>
      <c r="B50" s="2">
        <f>Output!Y123</f>
        <v>3.3963589220698386E-2</v>
      </c>
      <c r="C50" s="2">
        <f>Output!Y153</f>
        <v>3.0805909100488103E-2</v>
      </c>
      <c r="D50" s="2">
        <f>Output!Y183</f>
        <v>2.87989812625821E-2</v>
      </c>
      <c r="F50" s="2">
        <v>2035</v>
      </c>
      <c r="G50" s="2">
        <f t="shared" si="8"/>
        <v>0.32769134592515103</v>
      </c>
      <c r="H50" s="2">
        <f t="shared" si="9"/>
        <v>0.30756939508347408</v>
      </c>
      <c r="I50" s="2">
        <f t="shared" si="10"/>
        <v>0.29518076151008521</v>
      </c>
      <c r="J50" s="2">
        <f t="shared" si="11"/>
        <v>0.79257116065296307</v>
      </c>
      <c r="K50" s="2">
        <f t="shared" si="12"/>
        <v>0.74375608517591096</v>
      </c>
      <c r="L50" s="2">
        <f t="shared" si="13"/>
        <v>0.71378837785006721</v>
      </c>
      <c r="M50" s="2">
        <f t="shared" si="14"/>
        <v>1.2574509753807752</v>
      </c>
      <c r="N50" s="2">
        <f t="shared" si="15"/>
        <v>1.179942775268348</v>
      </c>
      <c r="O50" s="2">
        <f t="shared" si="16"/>
        <v>1.1323959941900492</v>
      </c>
      <c r="Q50" s="2">
        <v>2035</v>
      </c>
      <c r="R50" s="2">
        <f>Output!Y243</f>
        <v>3.4420001238021775E-2</v>
      </c>
      <c r="S50" s="2">
        <f>Output!Y273</f>
        <v>3.1521025695248568E-2</v>
      </c>
      <c r="T50" s="2">
        <f>Output!Y303</f>
        <v>2.967852281442708E-2</v>
      </c>
      <c r="Z50" s="2">
        <v>2035</v>
      </c>
      <c r="AA50" s="2">
        <f t="shared" si="7"/>
        <v>3.2079327957137509</v>
      </c>
      <c r="AB50" s="2">
        <f t="shared" si="7"/>
        <v>6.0625175319999993</v>
      </c>
      <c r="AC50" s="2">
        <f t="shared" si="7"/>
        <v>6.0625175319999993</v>
      </c>
    </row>
    <row r="51" spans="1:29" x14ac:dyDescent="0.25">
      <c r="A51" s="2">
        <v>2036</v>
      </c>
      <c r="B51" s="2">
        <f>Output!Y124</f>
        <v>3.3635273138061583E-2</v>
      </c>
      <c r="C51" s="2">
        <f>Output!Y154</f>
        <v>3.0407361645222567E-2</v>
      </c>
      <c r="D51" s="2">
        <f>Output!Y184</f>
        <v>2.8338691556421752E-2</v>
      </c>
      <c r="F51" s="2">
        <v>2036</v>
      </c>
      <c r="G51" s="2">
        <f t="shared" si="8"/>
        <v>0.35253013409098388</v>
      </c>
      <c r="H51" s="2">
        <f t="shared" si="9"/>
        <v>0.33002445324480889</v>
      </c>
      <c r="I51" s="2">
        <f t="shared" si="10"/>
        <v>0.31610815976778828</v>
      </c>
      <c r="J51" s="2">
        <f t="shared" si="11"/>
        <v>0.84712689002942354</v>
      </c>
      <c r="K51" s="2">
        <f t="shared" si="12"/>
        <v>0.79307620771987586</v>
      </c>
      <c r="L51" s="2">
        <f t="shared" si="13"/>
        <v>0.7597531595567345</v>
      </c>
      <c r="M51" s="2">
        <f t="shared" si="14"/>
        <v>1.3417236459678634</v>
      </c>
      <c r="N51" s="2">
        <f t="shared" si="15"/>
        <v>1.256127962194943</v>
      </c>
      <c r="O51" s="2">
        <f t="shared" si="16"/>
        <v>1.2033981593456808</v>
      </c>
      <c r="Q51" s="2">
        <v>2036</v>
      </c>
      <c r="R51" s="2">
        <f>Output!Y244</f>
        <v>3.4115988583572912E-2</v>
      </c>
      <c r="S51" s="2">
        <f>Output!Y274</f>
        <v>3.1152535632121427E-2</v>
      </c>
      <c r="T51" s="2">
        <f>Output!Y304</f>
        <v>2.9253348961781729E-2</v>
      </c>
      <c r="Z51" s="2">
        <v>2036</v>
      </c>
      <c r="AA51" s="2">
        <f t="shared" si="7"/>
        <v>3.4752605286898981</v>
      </c>
      <c r="AB51" s="2">
        <f t="shared" si="7"/>
        <v>6.0625175319999993</v>
      </c>
      <c r="AC51" s="2">
        <f t="shared" si="7"/>
        <v>6.0625175319999993</v>
      </c>
    </row>
    <row r="52" spans="1:29" x14ac:dyDescent="0.25">
      <c r="A52" s="2">
        <v>2037</v>
      </c>
      <c r="B52" s="2">
        <f>Output!Y125</f>
        <v>3.3311803979715102E-2</v>
      </c>
      <c r="C52" s="2">
        <f>Output!Y155</f>
        <v>3.0013675122699059E-2</v>
      </c>
      <c r="D52" s="2">
        <f>Output!Y185</f>
        <v>2.7883255778777583E-2</v>
      </c>
      <c r="F52" s="2">
        <v>2037</v>
      </c>
      <c r="G52" s="2">
        <f t="shared" si="8"/>
        <v>0.37713004856403087</v>
      </c>
      <c r="H52" s="2">
        <f t="shared" si="9"/>
        <v>0.35218878398744341</v>
      </c>
      <c r="I52" s="2">
        <f t="shared" si="10"/>
        <v>0.33669923036263538</v>
      </c>
      <c r="J52" s="2">
        <f t="shared" si="11"/>
        <v>0.90320387260702062</v>
      </c>
      <c r="K52" s="2">
        <f t="shared" si="12"/>
        <v>0.84360113089636146</v>
      </c>
      <c r="L52" s="2">
        <f t="shared" si="13"/>
        <v>0.80669174173215008</v>
      </c>
      <c r="M52" s="2">
        <f t="shared" si="14"/>
        <v>1.4292776966500105</v>
      </c>
      <c r="N52" s="2">
        <f t="shared" si="15"/>
        <v>1.3350134778052796</v>
      </c>
      <c r="O52" s="2">
        <f t="shared" si="16"/>
        <v>1.2766842531016649</v>
      </c>
      <c r="Q52" s="2">
        <v>2037</v>
      </c>
      <c r="R52" s="2">
        <f>Output!Y245</f>
        <v>3.38164289218119E-2</v>
      </c>
      <c r="S52" s="2">
        <f>Output!Y275</f>
        <v>3.0788511422439824E-2</v>
      </c>
      <c r="T52" s="2">
        <f>Output!Y305</f>
        <v>2.8832634532203069E-2</v>
      </c>
      <c r="Z52" s="2">
        <v>2037</v>
      </c>
      <c r="AA52" s="2">
        <f t="shared" si="7"/>
        <v>3.7425882616660444</v>
      </c>
      <c r="AB52" s="2">
        <f t="shared" si="7"/>
        <v>6.0625175319999993</v>
      </c>
      <c r="AC52" s="2">
        <f t="shared" si="7"/>
        <v>6.0625175319999993</v>
      </c>
    </row>
    <row r="53" spans="1:29" x14ac:dyDescent="0.25">
      <c r="A53" s="2">
        <v>2038</v>
      </c>
      <c r="B53" s="2">
        <f>Output!Y126</f>
        <v>3.2993013644238477E-2</v>
      </c>
      <c r="C53" s="2">
        <f>Output!Y156</f>
        <v>2.9624667423045405E-2</v>
      </c>
      <c r="D53" s="2">
        <f>Output!Y186</f>
        <v>2.7432498824003261E-2</v>
      </c>
      <c r="F53" s="2">
        <v>2038</v>
      </c>
      <c r="G53" s="2">
        <f t="shared" si="8"/>
        <v>0.40149454453520583</v>
      </c>
      <c r="H53" s="2">
        <f t="shared" si="9"/>
        <v>0.37406584250229152</v>
      </c>
      <c r="I53" s="2">
        <f t="shared" si="10"/>
        <v>0.35695742848554035</v>
      </c>
      <c r="J53" s="2">
        <f t="shared" si="11"/>
        <v>0.96086988227246795</v>
      </c>
      <c r="K53" s="2">
        <f t="shared" si="12"/>
        <v>0.89537986127770464</v>
      </c>
      <c r="L53" s="2">
        <f t="shared" si="13"/>
        <v>0.85463894532470808</v>
      </c>
      <c r="M53" s="2">
        <f t="shared" si="14"/>
        <v>1.5202452200097307</v>
      </c>
      <c r="N53" s="2">
        <f t="shared" si="15"/>
        <v>1.4166938800531181</v>
      </c>
      <c r="O53" s="2">
        <f t="shared" si="16"/>
        <v>1.3523204621638762</v>
      </c>
      <c r="Q53" s="2">
        <v>2038</v>
      </c>
      <c r="R53" s="2">
        <f>Output!Y246</f>
        <v>3.3521166338382889E-2</v>
      </c>
      <c r="S53" s="2">
        <f>Output!Y276</f>
        <v>3.0428784291090218E-2</v>
      </c>
      <c r="T53" s="2">
        <f>Output!Y306</f>
        <v>2.841621718095641E-2</v>
      </c>
      <c r="Z53" s="2">
        <v>2038</v>
      </c>
      <c r="AA53" s="2">
        <f t="shared" si="7"/>
        <v>4.0099159946421894</v>
      </c>
      <c r="AB53" s="2">
        <f t="shared" si="7"/>
        <v>6.0625175319999993</v>
      </c>
      <c r="AC53" s="2">
        <f t="shared" si="7"/>
        <v>6.0625175319999993</v>
      </c>
    </row>
    <row r="54" spans="1:29" x14ac:dyDescent="0.25">
      <c r="A54" s="2">
        <v>2039</v>
      </c>
      <c r="B54" s="2">
        <f>Output!Y127</f>
        <v>3.2678734030211223E-2</v>
      </c>
      <c r="C54" s="2">
        <f>Output!Y157</f>
        <v>2.9240156436389421E-2</v>
      </c>
      <c r="D54" s="2">
        <f>Output!Y187</f>
        <v>2.6986245586452465E-2</v>
      </c>
      <c r="F54" s="2">
        <v>2039</v>
      </c>
      <c r="G54" s="2">
        <f t="shared" si="8"/>
        <v>0.42562695305682691</v>
      </c>
      <c r="H54" s="2">
        <f t="shared" si="9"/>
        <v>0.39565894949678843</v>
      </c>
      <c r="I54" s="2">
        <f t="shared" si="10"/>
        <v>0.3768860800163798</v>
      </c>
      <c r="J54" s="2">
        <f t="shared" si="11"/>
        <v>1.0201952364554718</v>
      </c>
      <c r="K54" s="2">
        <f t="shared" si="12"/>
        <v>0.94846278166720144</v>
      </c>
      <c r="L54" s="2">
        <f t="shared" si="13"/>
        <v>0.90363008971866576</v>
      </c>
      <c r="M54" s="2">
        <f t="shared" si="14"/>
        <v>1.6147635198541166</v>
      </c>
      <c r="N54" s="2">
        <f t="shared" si="15"/>
        <v>1.5012666138376141</v>
      </c>
      <c r="O54" s="2">
        <f t="shared" si="16"/>
        <v>1.4303740994209515</v>
      </c>
      <c r="Q54" s="2">
        <v>2039</v>
      </c>
      <c r="R54" s="2">
        <f>Output!Y247</f>
        <v>3.3230046504193596E-2</v>
      </c>
      <c r="S54" s="2">
        <f>Output!Y277</f>
        <v>3.0073187048222639E-2</v>
      </c>
      <c r="T54" s="2">
        <f>Output!Y307</f>
        <v>2.8003936148570628E-2</v>
      </c>
      <c r="Z54" s="2">
        <v>2039</v>
      </c>
      <c r="AA54" s="2">
        <f t="shared" si="7"/>
        <v>4.2772437276183375</v>
      </c>
      <c r="AB54" s="2">
        <f t="shared" si="7"/>
        <v>6.0625175319999993</v>
      </c>
      <c r="AC54" s="2">
        <f t="shared" si="7"/>
        <v>6.0625175319999993</v>
      </c>
    </row>
    <row r="55" spans="1:29" x14ac:dyDescent="0.25">
      <c r="A55" s="2">
        <v>2040</v>
      </c>
      <c r="B55" s="2">
        <f>Output!Y128</f>
        <v>3.2368397795339253E-2</v>
      </c>
      <c r="C55" s="2">
        <f>Output!Y158</f>
        <v>2.8859602837340421E-2</v>
      </c>
      <c r="D55" s="2">
        <f>Output!Y188</f>
        <v>2.6543942732282801E-2</v>
      </c>
      <c r="F55" s="2">
        <v>2040</v>
      </c>
      <c r="G55" s="2">
        <f t="shared" si="8"/>
        <v>0.44953018621345148</v>
      </c>
      <c r="H55" s="2">
        <f t="shared" si="9"/>
        <v>0.41697102740037445</v>
      </c>
      <c r="I55" s="2">
        <f t="shared" si="10"/>
        <v>0.39648810221215269</v>
      </c>
      <c r="J55" s="2">
        <f t="shared" si="11"/>
        <v>1.0812521314422767</v>
      </c>
      <c r="K55" s="2">
        <f t="shared" si="12"/>
        <v>1.0029009948571701</v>
      </c>
      <c r="L55" s="2">
        <f t="shared" si="13"/>
        <v>0.95370024562159761</v>
      </c>
      <c r="M55" s="2">
        <f t="shared" si="14"/>
        <v>1.7129740766711019</v>
      </c>
      <c r="N55" s="2">
        <f t="shared" si="15"/>
        <v>1.5888309623139656</v>
      </c>
      <c r="O55" s="2">
        <f t="shared" si="16"/>
        <v>1.5109123890310425</v>
      </c>
      <c r="Q55" s="2">
        <v>2040</v>
      </c>
      <c r="R55" s="2">
        <f>Output!Y248</f>
        <v>3.2942548558557577E-2</v>
      </c>
      <c r="S55" s="2">
        <f>Output!Y278</f>
        <v>2.9721224554666033E-2</v>
      </c>
      <c r="T55" s="2">
        <f>Output!Y308</f>
        <v>2.7595283435116968E-2</v>
      </c>
      <c r="Z55" s="2">
        <v>2040</v>
      </c>
      <c r="AA55" s="2">
        <f t="shared" si="7"/>
        <v>4.544571460594482</v>
      </c>
      <c r="AB55" s="2">
        <f t="shared" si="7"/>
        <v>6.0625175319999993</v>
      </c>
      <c r="AC55" s="2">
        <f t="shared" si="7"/>
        <v>6.0625175319999993</v>
      </c>
    </row>
    <row r="56" spans="1:29" x14ac:dyDescent="0.25">
      <c r="A56" s="2">
        <v>2041</v>
      </c>
      <c r="B56" s="2">
        <f>Output!Y129</f>
        <v>3.2108933252838125E-2</v>
      </c>
      <c r="C56" s="2">
        <f>Output!Y159</f>
        <v>2.8529913926436418E-2</v>
      </c>
      <c r="D56" s="2">
        <f>Output!Y189</f>
        <v>2.6152504566258131E-2</v>
      </c>
      <c r="F56" s="2">
        <v>2041</v>
      </c>
      <c r="G56" s="2">
        <f t="shared" si="8"/>
        <v>0.47324181144760524</v>
      </c>
      <c r="H56" s="2">
        <f t="shared" si="9"/>
        <v>0.43803963848313376</v>
      </c>
      <c r="I56" s="2">
        <f t="shared" si="10"/>
        <v>0.41580105734294315</v>
      </c>
      <c r="J56" s="2">
        <f t="shared" si="11"/>
        <v>1.1222259783742006</v>
      </c>
      <c r="K56" s="2">
        <f t="shared" si="12"/>
        <v>1.0393076956652525</v>
      </c>
      <c r="L56" s="2">
        <f t="shared" si="13"/>
        <v>0.98707316120700039</v>
      </c>
      <c r="M56" s="2">
        <f t="shared" si="14"/>
        <v>1.7712101453007967</v>
      </c>
      <c r="N56" s="2">
        <f t="shared" si="15"/>
        <v>1.6405757528473721</v>
      </c>
      <c r="O56" s="2">
        <f t="shared" si="16"/>
        <v>1.5583452650710585</v>
      </c>
      <c r="Q56" s="2">
        <v>2041</v>
      </c>
      <c r="R56" s="2">
        <f>Output!Y249</f>
        <v>3.2701757624999564E-2</v>
      </c>
      <c r="S56" s="2">
        <f>Output!Y279</f>
        <v>2.9415962642808581E-2</v>
      </c>
      <c r="T56" s="2">
        <f>Output!Y309</f>
        <v>2.7233331303362463E-2</v>
      </c>
      <c r="Z56" s="2">
        <v>2041</v>
      </c>
      <c r="AA56" s="2">
        <f t="shared" ref="AA56:AC65" si="17">0.181/10^3*AA23</f>
        <v>4.8118991935706301</v>
      </c>
      <c r="AB56" s="2">
        <f t="shared" si="17"/>
        <v>6.0625175319999993</v>
      </c>
      <c r="AC56" s="2">
        <f t="shared" si="17"/>
        <v>6.0625175319999993</v>
      </c>
    </row>
    <row r="57" spans="1:29" x14ac:dyDescent="0.25">
      <c r="A57" s="2">
        <v>2042</v>
      </c>
      <c r="B57" s="2">
        <f>Output!Y130</f>
        <v>3.1850610399151054E-2</v>
      </c>
      <c r="C57" s="2">
        <f>Output!Y160</f>
        <v>2.8201366704346462E-2</v>
      </c>
      <c r="D57" s="2">
        <f>Output!Y190</f>
        <v>2.5762215093273366E-2</v>
      </c>
      <c r="F57" s="2">
        <v>2042</v>
      </c>
      <c r="G57" s="2">
        <f t="shared" si="8"/>
        <v>0.49676267186725026</v>
      </c>
      <c r="H57" s="2">
        <f t="shared" si="9"/>
        <v>0.45886562585302848</v>
      </c>
      <c r="I57" s="2">
        <f t="shared" si="10"/>
        <v>0.43482579368915475</v>
      </c>
      <c r="J57" s="2">
        <f t="shared" si="11"/>
        <v>1.1636770907241918</v>
      </c>
      <c r="K57" s="2">
        <f t="shared" si="12"/>
        <v>1.0760095988638274</v>
      </c>
      <c r="L57" s="2">
        <f t="shared" si="13"/>
        <v>1.0206006967497534</v>
      </c>
      <c r="M57" s="2">
        <f t="shared" si="14"/>
        <v>1.830591509581134</v>
      </c>
      <c r="N57" s="2">
        <f t="shared" si="15"/>
        <v>1.6931535718746273</v>
      </c>
      <c r="O57" s="2">
        <f t="shared" si="16"/>
        <v>1.6063755998103528</v>
      </c>
      <c r="Q57" s="2">
        <v>2042</v>
      </c>
      <c r="R57" s="2">
        <f>Output!Y250</f>
        <v>3.246201642845685E-2</v>
      </c>
      <c r="S57" s="2">
        <f>Output!Y280</f>
        <v>2.9111750467966421E-2</v>
      </c>
      <c r="T57" s="2">
        <f>Output!Y310</f>
        <v>2.6872435339002104E-2</v>
      </c>
      <c r="Z57" s="2">
        <v>2042</v>
      </c>
      <c r="AA57" s="2">
        <f t="shared" si="17"/>
        <v>5.0792269265467755</v>
      </c>
      <c r="AB57" s="2">
        <f t="shared" si="17"/>
        <v>6.0625175319999993</v>
      </c>
      <c r="AC57" s="2">
        <f t="shared" si="17"/>
        <v>6.0625175319999993</v>
      </c>
    </row>
    <row r="58" spans="1:29" x14ac:dyDescent="0.25">
      <c r="A58" s="2">
        <v>2043</v>
      </c>
      <c r="B58" s="2">
        <f>Output!Y131</f>
        <v>3.1593667377957033E-2</v>
      </c>
      <c r="C58" s="2">
        <f>Output!Y161</f>
        <v>2.7874206318975414E-2</v>
      </c>
      <c r="D58" s="2">
        <f>Output!Y191</f>
        <v>2.5373298448555799E-2</v>
      </c>
      <c r="F58" s="2">
        <v>2043</v>
      </c>
      <c r="G58" s="2">
        <f t="shared" si="8"/>
        <v>0.52009378644335991</v>
      </c>
      <c r="H58" s="2">
        <f t="shared" si="9"/>
        <v>0.47945001365347345</v>
      </c>
      <c r="I58" s="2">
        <f t="shared" si="10"/>
        <v>0.4535633250493194</v>
      </c>
      <c r="J58" s="2">
        <f t="shared" si="11"/>
        <v>1.2056165706648905</v>
      </c>
      <c r="K58" s="2">
        <f t="shared" si="12"/>
        <v>1.1130116253393356</v>
      </c>
      <c r="L58" s="2">
        <f t="shared" si="13"/>
        <v>1.0542828561705688</v>
      </c>
      <c r="M58" s="2">
        <f t="shared" si="14"/>
        <v>1.8911393548864219</v>
      </c>
      <c r="N58" s="2">
        <f t="shared" si="15"/>
        <v>1.746573237025199</v>
      </c>
      <c r="O58" s="2">
        <f t="shared" si="16"/>
        <v>1.6550023872918194</v>
      </c>
      <c r="Q58" s="2">
        <v>2043</v>
      </c>
      <c r="R58" s="2">
        <f>Output!Y251</f>
        <v>3.2223545187073738E-2</v>
      </c>
      <c r="S58" s="2">
        <f>Output!Y281</f>
        <v>2.8808814678662718E-2</v>
      </c>
      <c r="T58" s="2">
        <f>Output!Y311</f>
        <v>2.6512802899422497E-2</v>
      </c>
      <c r="Z58" s="2">
        <v>2043</v>
      </c>
      <c r="AA58" s="2">
        <f t="shared" si="17"/>
        <v>5.3465546595229219</v>
      </c>
      <c r="AB58" s="2">
        <f t="shared" si="17"/>
        <v>6.0625175319999993</v>
      </c>
      <c r="AC58" s="2">
        <f t="shared" si="17"/>
        <v>6.0625175319999993</v>
      </c>
    </row>
    <row r="59" spans="1:29" x14ac:dyDescent="0.25">
      <c r="A59" s="2">
        <v>2044</v>
      </c>
      <c r="B59" s="2">
        <f>Output!Y132</f>
        <v>3.1338076172352652E-2</v>
      </c>
      <c r="C59" s="2">
        <f>Output!Y162</f>
        <v>2.7548390744968159E-2</v>
      </c>
      <c r="D59" s="2">
        <f>Output!Y192</f>
        <v>2.4985740623653729E-2</v>
      </c>
      <c r="F59" s="2">
        <v>2044</v>
      </c>
      <c r="G59" s="2">
        <f t="shared" si="8"/>
        <v>0.54323615345714116</v>
      </c>
      <c r="H59" s="2">
        <f t="shared" si="9"/>
        <v>0.49979379499323418</v>
      </c>
      <c r="I59" s="2">
        <f t="shared" si="10"/>
        <v>0.47201465487708555</v>
      </c>
      <c r="J59" s="2">
        <f t="shared" si="11"/>
        <v>1.2480556642893585</v>
      </c>
      <c r="K59" s="2">
        <f t="shared" si="12"/>
        <v>1.1503185974584658</v>
      </c>
      <c r="L59" s="2">
        <f t="shared" si="13"/>
        <v>1.0881193999255874</v>
      </c>
      <c r="M59" s="2">
        <f t="shared" si="14"/>
        <v>1.9528751751215767</v>
      </c>
      <c r="N59" s="2">
        <f t="shared" si="15"/>
        <v>1.8008433999236984</v>
      </c>
      <c r="O59" s="2">
        <f t="shared" si="16"/>
        <v>1.7042241449740905</v>
      </c>
      <c r="Q59" s="2">
        <v>2044</v>
      </c>
      <c r="R59" s="2">
        <f>Output!Y252</f>
        <v>3.1986315008807692E-2</v>
      </c>
      <c r="S59" s="2">
        <f>Output!Y282</f>
        <v>2.8507113522097245E-2</v>
      </c>
      <c r="T59" s="2">
        <f>Output!Y312</f>
        <v>2.6154417953338813E-2</v>
      </c>
      <c r="Z59" s="2">
        <v>2044</v>
      </c>
      <c r="AA59" s="2">
        <f t="shared" si="17"/>
        <v>5.6138823924990691</v>
      </c>
      <c r="AB59" s="2">
        <f t="shared" si="17"/>
        <v>6.0625175319999993</v>
      </c>
      <c r="AC59" s="2">
        <f t="shared" si="17"/>
        <v>6.0625175319999993</v>
      </c>
    </row>
    <row r="60" spans="1:29" x14ac:dyDescent="0.25">
      <c r="A60" s="2">
        <v>2045</v>
      </c>
      <c r="B60" s="2">
        <f>Output!Y133</f>
        <v>3.1083808765434508E-2</v>
      </c>
      <c r="C60" s="2">
        <f>Output!Y163</f>
        <v>2.7223891965421278E-2</v>
      </c>
      <c r="D60" s="2">
        <f>Output!Y193</f>
        <v>2.4599499593212039E-2</v>
      </c>
      <c r="F60" s="2">
        <v>2045</v>
      </c>
      <c r="G60" s="2">
        <f t="shared" si="8"/>
        <v>0.5661907505000352</v>
      </c>
      <c r="H60" s="2">
        <f t="shared" si="9"/>
        <v>0.51989794229131037</v>
      </c>
      <c r="I60" s="2">
        <f t="shared" si="10"/>
        <v>0.49018075559145291</v>
      </c>
      <c r="J60" s="2">
        <f t="shared" si="11"/>
        <v>1.2910057614533326</v>
      </c>
      <c r="K60" s="2">
        <f t="shared" si="12"/>
        <v>1.1879352490702404</v>
      </c>
      <c r="L60" s="2">
        <f t="shared" si="13"/>
        <v>1.1221097936281923</v>
      </c>
      <c r="M60" s="2">
        <f t="shared" si="14"/>
        <v>2.0158207724066299</v>
      </c>
      <c r="N60" s="2">
        <f t="shared" si="15"/>
        <v>1.8559725558491709</v>
      </c>
      <c r="O60" s="2">
        <f t="shared" si="16"/>
        <v>1.754038831664932</v>
      </c>
      <c r="Q60" s="2">
        <v>2045</v>
      </c>
      <c r="R60" s="2">
        <f>Output!Y253</f>
        <v>3.1750303342670504E-2</v>
      </c>
      <c r="S60" s="2">
        <f>Output!Y283</f>
        <v>2.8206624447281767E-2</v>
      </c>
      <c r="T60" s="2">
        <f>Output!Y313</f>
        <v>2.5797245089005133E-2</v>
      </c>
      <c r="Z60" s="2">
        <v>2045</v>
      </c>
      <c r="AA60" s="2">
        <f t="shared" si="17"/>
        <v>5.8812101254752145</v>
      </c>
      <c r="AB60" s="2">
        <f t="shared" si="17"/>
        <v>6.0625175319999993</v>
      </c>
      <c r="AC60" s="2">
        <f t="shared" si="17"/>
        <v>6.0625175319999993</v>
      </c>
    </row>
    <row r="61" spans="1:29" x14ac:dyDescent="0.25">
      <c r="A61" s="2">
        <v>2046</v>
      </c>
      <c r="B61" s="2">
        <f>Output!Y134</f>
        <v>3.0830830136073326E-2</v>
      </c>
      <c r="C61" s="2">
        <f>Output!Y164</f>
        <v>2.6900695971883069E-2</v>
      </c>
      <c r="D61" s="2">
        <f>Output!Y194</f>
        <v>2.4214547340327311E-2</v>
      </c>
      <c r="F61" s="2">
        <v>2046</v>
      </c>
      <c r="G61" s="2">
        <f t="shared" si="8"/>
        <v>0.58895852930127579</v>
      </c>
      <c r="H61" s="2">
        <f t="shared" si="9"/>
        <v>0.53976341762181879</v>
      </c>
      <c r="I61" s="2">
        <f t="shared" si="10"/>
        <v>0.50806257892165529</v>
      </c>
      <c r="J61" s="2">
        <f t="shared" si="11"/>
        <v>1.3344783855762641</v>
      </c>
      <c r="K61" s="2">
        <f t="shared" si="12"/>
        <v>1.2258662369635127</v>
      </c>
      <c r="L61" s="2">
        <f t="shared" si="13"/>
        <v>1.1562532114403943</v>
      </c>
      <c r="M61" s="2">
        <f t="shared" si="14"/>
        <v>2.0799982418512521</v>
      </c>
      <c r="N61" s="2">
        <f t="shared" si="15"/>
        <v>1.9119690563052067</v>
      </c>
      <c r="O61" s="2">
        <f t="shared" si="16"/>
        <v>1.8044438439591333</v>
      </c>
      <c r="Q61" s="2">
        <v>2046</v>
      </c>
      <c r="R61" s="2">
        <f>Output!Y254</f>
        <v>3.1515478036767929E-2</v>
      </c>
      <c r="S61" s="2">
        <f>Output!Y284</f>
        <v>2.7907334593458597E-2</v>
      </c>
      <c r="T61" s="2">
        <f>Output!Y314</f>
        <v>2.5441258584906062E-2</v>
      </c>
      <c r="Z61" s="2">
        <v>2046</v>
      </c>
      <c r="AA61" s="2">
        <f t="shared" si="17"/>
        <v>6.0625175319999993</v>
      </c>
      <c r="AB61" s="2">
        <f t="shared" si="17"/>
        <v>6.0625175319999993</v>
      </c>
      <c r="AC61" s="2">
        <f t="shared" si="17"/>
        <v>6.0625175319999993</v>
      </c>
    </row>
    <row r="62" spans="1:29" x14ac:dyDescent="0.25">
      <c r="A62" s="2">
        <v>2047</v>
      </c>
      <c r="B62" s="2">
        <f>Output!Y135</f>
        <v>3.057911927159155E-2</v>
      </c>
      <c r="C62" s="2">
        <f>Output!Y165</f>
        <v>2.6578760738998411E-2</v>
      </c>
      <c r="D62" s="2">
        <f>Output!Y195</f>
        <v>2.3830869856547841E-2</v>
      </c>
      <c r="F62" s="2">
        <v>2047</v>
      </c>
      <c r="G62" s="2">
        <f t="shared" si="8"/>
        <v>0.61154042607277204</v>
      </c>
      <c r="H62" s="2">
        <f t="shared" si="9"/>
        <v>0.55939115202422696</v>
      </c>
      <c r="I62" s="2">
        <f t="shared" si="10"/>
        <v>0.52566106625204323</v>
      </c>
      <c r="J62" s="2">
        <f t="shared" si="11"/>
        <v>1.3784852124880158</v>
      </c>
      <c r="K62" s="2">
        <f t="shared" si="12"/>
        <v>1.2641160934417726</v>
      </c>
      <c r="L62" s="2">
        <f t="shared" si="13"/>
        <v>1.1905485407341931</v>
      </c>
      <c r="M62" s="2">
        <f t="shared" si="14"/>
        <v>2.1454299989032592</v>
      </c>
      <c r="N62" s="2">
        <f t="shared" si="15"/>
        <v>1.9688410348593182</v>
      </c>
      <c r="O62" s="2">
        <f t="shared" si="16"/>
        <v>1.8554360152163429</v>
      </c>
      <c r="Q62" s="2">
        <v>2047</v>
      </c>
      <c r="R62" s="2">
        <f>Output!Y255</f>
        <v>3.1281816629436285E-2</v>
      </c>
      <c r="S62" s="2">
        <f>Output!Y285</f>
        <v>2.7609202207827515E-2</v>
      </c>
      <c r="T62" s="2">
        <f>Output!Y315</f>
        <v>2.5086442409756781E-2</v>
      </c>
      <c r="Z62" s="2">
        <v>2047</v>
      </c>
      <c r="AA62" s="2">
        <f t="shared" si="17"/>
        <v>6.0625175319999993</v>
      </c>
      <c r="AB62" s="2">
        <f t="shared" si="17"/>
        <v>6.0625175319999993</v>
      </c>
      <c r="AC62" s="2">
        <f t="shared" si="17"/>
        <v>6.0625175319999993</v>
      </c>
    </row>
    <row r="63" spans="1:29" x14ac:dyDescent="0.25">
      <c r="A63" s="2">
        <v>2048</v>
      </c>
      <c r="B63" s="2">
        <f>Output!Y136</f>
        <v>3.0328641150859911E-2</v>
      </c>
      <c r="C63" s="2">
        <f>Output!Y166</f>
        <v>2.6258058249863898E-2</v>
      </c>
      <c r="D63" s="2">
        <f>Output!Y196</f>
        <v>2.3448425116518512E-2</v>
      </c>
      <c r="F63" s="2">
        <v>2048</v>
      </c>
      <c r="G63" s="2">
        <f t="shared" si="8"/>
        <v>0.63393735116422645</v>
      </c>
      <c r="H63" s="2">
        <f t="shared" si="9"/>
        <v>0.57878205584823739</v>
      </c>
      <c r="I63" s="2">
        <f t="shared" si="10"/>
        <v>0.54297712793231911</v>
      </c>
      <c r="J63" s="2">
        <f t="shared" si="11"/>
        <v>1.4230380499683155</v>
      </c>
      <c r="K63" s="2">
        <f t="shared" si="12"/>
        <v>1.3026892361003997</v>
      </c>
      <c r="L63" s="2">
        <f t="shared" si="13"/>
        <v>1.2249943264253074</v>
      </c>
      <c r="M63" s="2">
        <f t="shared" si="14"/>
        <v>2.2121387487724045</v>
      </c>
      <c r="N63" s="2">
        <f t="shared" si="15"/>
        <v>2.0265964163525623</v>
      </c>
      <c r="O63" s="2">
        <f t="shared" si="16"/>
        <v>1.9070115249182957</v>
      </c>
      <c r="Q63" s="2">
        <v>2048</v>
      </c>
      <c r="R63" s="2">
        <f>Output!Y256</f>
        <v>3.1049290139308506E-2</v>
      </c>
      <c r="S63" s="2">
        <f>Output!Y286</f>
        <v>2.7312204739400298E-2</v>
      </c>
      <c r="T63" s="2">
        <f>Output!Y316</f>
        <v>2.4732761151811347E-2</v>
      </c>
      <c r="Z63" s="2">
        <v>2048</v>
      </c>
      <c r="AA63" s="2">
        <f t="shared" si="17"/>
        <v>6.0625175319999993</v>
      </c>
      <c r="AB63" s="2">
        <f t="shared" si="17"/>
        <v>6.0625175319999993</v>
      </c>
      <c r="AC63" s="2">
        <f t="shared" si="17"/>
        <v>6.0625175319999993</v>
      </c>
    </row>
    <row r="64" spans="1:29" x14ac:dyDescent="0.25">
      <c r="A64" s="2">
        <v>2049</v>
      </c>
      <c r="B64" s="2">
        <f>Output!Y137</f>
        <v>3.007938176542671E-2</v>
      </c>
      <c r="C64" s="2">
        <f>Output!Y167</f>
        <v>2.5938574496027815E-2</v>
      </c>
      <c r="D64" s="2">
        <f>Output!Y197</f>
        <v>2.3067192107561765E-2</v>
      </c>
      <c r="F64" s="2">
        <v>2049</v>
      </c>
      <c r="G64" s="2">
        <f t="shared" si="8"/>
        <v>0.65615020458045725</v>
      </c>
      <c r="H64" s="2">
        <f t="shared" si="9"/>
        <v>0.5979370290986683</v>
      </c>
      <c r="I64" s="2">
        <f t="shared" si="10"/>
        <v>0.56001165879485981</v>
      </c>
      <c r="J64" s="2">
        <f t="shared" si="11"/>
        <v>1.4681488675145429</v>
      </c>
      <c r="K64" s="2">
        <f t="shared" si="12"/>
        <v>1.341589979161697</v>
      </c>
      <c r="L64" s="2">
        <f t="shared" si="13"/>
        <v>1.259588783937198</v>
      </c>
      <c r="M64" s="2">
        <f t="shared" si="14"/>
        <v>2.2801475304486289</v>
      </c>
      <c r="N64" s="2">
        <f t="shared" si="15"/>
        <v>2.0852429292247265</v>
      </c>
      <c r="O64" s="2">
        <f t="shared" si="16"/>
        <v>1.9591659090795368</v>
      </c>
      <c r="Q64" s="2">
        <v>2049</v>
      </c>
      <c r="R64" s="2">
        <f>Output!Y257</f>
        <v>3.0817885705626893E-2</v>
      </c>
      <c r="S64" s="2">
        <f>Output!Y287</f>
        <v>2.7016329327419247E-2</v>
      </c>
      <c r="T64" s="2">
        <f>Output!Y317</f>
        <v>2.4380195519933246E-2</v>
      </c>
      <c r="Z64" s="2">
        <v>2049</v>
      </c>
      <c r="AA64" s="2">
        <f t="shared" si="17"/>
        <v>6.0625175319999993</v>
      </c>
      <c r="AB64" s="2">
        <f t="shared" si="17"/>
        <v>6.0625175319999993</v>
      </c>
      <c r="AC64" s="2">
        <f t="shared" si="17"/>
        <v>6.0625175319999993</v>
      </c>
    </row>
    <row r="65" spans="1:29" x14ac:dyDescent="0.25">
      <c r="A65" s="2">
        <v>2050</v>
      </c>
      <c r="B65" s="2">
        <f>Output!Y138</f>
        <v>2.9827979086882467E-2</v>
      </c>
      <c r="C65" s="2">
        <f>Output!Y168</f>
        <v>2.5616954453306546E-2</v>
      </c>
      <c r="D65" s="2">
        <f>Output!Y198</f>
        <v>2.2683822809719832E-2</v>
      </c>
      <c r="F65" s="2">
        <v>2050</v>
      </c>
      <c r="G65" s="2">
        <f t="shared" si="8"/>
        <v>0.6781774035543694</v>
      </c>
      <c r="H65" s="2">
        <f t="shared" si="9"/>
        <v>0.61685449418086624</v>
      </c>
      <c r="I65" s="2">
        <f t="shared" si="10"/>
        <v>0.57676308124501174</v>
      </c>
      <c r="J65" s="2">
        <f t="shared" si="11"/>
        <v>1.5138246701320839</v>
      </c>
      <c r="K65" s="2">
        <f t="shared" si="12"/>
        <v>1.3808174089471206</v>
      </c>
      <c r="L65" s="2">
        <f t="shared" si="13"/>
        <v>1.2943246877760097</v>
      </c>
      <c r="M65" s="2">
        <f t="shared" si="14"/>
        <v>2.3494719367097989</v>
      </c>
      <c r="N65" s="2">
        <f t="shared" si="15"/>
        <v>2.144780323713376</v>
      </c>
      <c r="O65" s="2">
        <f t="shared" si="16"/>
        <v>2.0118862943070082</v>
      </c>
      <c r="Q65" s="2">
        <v>2050</v>
      </c>
      <c r="R65" s="2">
        <f>Output!Y258</f>
        <v>3.0584513576018723E-2</v>
      </c>
      <c r="S65" s="2">
        <f>Output!Y288</f>
        <v>2.6718492649890485E-2</v>
      </c>
      <c r="T65" s="2">
        <f>Output!Y318</f>
        <v>2.4025668622507438E-2</v>
      </c>
      <c r="Z65" s="2">
        <v>2050</v>
      </c>
      <c r="AA65" s="2">
        <f t="shared" si="17"/>
        <v>6.0625175319999993</v>
      </c>
      <c r="AB65" s="2">
        <f t="shared" si="17"/>
        <v>6.0625175319999993</v>
      </c>
      <c r="AC65" s="2">
        <f t="shared" si="17"/>
        <v>6.0625175319999993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086-9EFD-47B3-8F8B-0F4667E1BE12}">
  <dimension ref="A2:AC65"/>
  <sheetViews>
    <sheetView workbookViewId="0">
      <selection activeCell="J4" sqref="J4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15777.425000000001</v>
      </c>
      <c r="B2" s="2">
        <v>0.63486985387001671</v>
      </c>
      <c r="D2" s="2">
        <v>0.99924062687221393</v>
      </c>
      <c r="E2" s="2">
        <v>0.44452259956593804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1.143</v>
      </c>
      <c r="C6" s="2">
        <v>1.143</v>
      </c>
      <c r="D6" s="2">
        <v>1.143</v>
      </c>
      <c r="F6" s="2">
        <v>2024</v>
      </c>
      <c r="G6" s="2">
        <f>(B9-$B$6)*$B$2*Output!$Z$98*$D$2/Output!$Z$95/1000000</f>
        <v>44.832115995039722</v>
      </c>
      <c r="H6" s="2">
        <f>(C9-$B$6)*$B$2*Output!$Z$98*$D$2/Output!$Z$95/1000000</f>
        <v>89.866075608197505</v>
      </c>
      <c r="I6" s="2">
        <f>(D9-$B$6)*$B$2*Output!$Z$98*$D$2/Output!$Z$95/1000000</f>
        <v>134.9000352213553</v>
      </c>
      <c r="K6" s="2">
        <v>2024</v>
      </c>
      <c r="L6" s="2">
        <f>(B9-$B$6)*$B$2*Output!$Z$101*$E$2/Output!$Z$95/1000000</f>
        <v>28.913096951849909</v>
      </c>
      <c r="M6" s="2">
        <f>(C9-$B$6)*$B$2*Output!$Z$101*$E$2/Output!$Z$95/1000000</f>
        <v>57.956366748996807</v>
      </c>
      <c r="N6" s="2">
        <f>(D9-$B$6)*$B$2*Output!$Z$101*$E$2/Output!$Z$95/1000000</f>
        <v>86.999636546143705</v>
      </c>
      <c r="P6" s="2">
        <v>2024</v>
      </c>
      <c r="Q6" s="2">
        <f>($A$2-(G6*2+L6*1.204))/$A$2*100</f>
        <v>99.211052496081535</v>
      </c>
      <c r="R6" s="2">
        <f t="shared" ref="R6:S21" si="0">($A$2-(H6*2+M6*1.204))/$A$2*100</f>
        <v>98.418552984519408</v>
      </c>
      <c r="S6" s="2">
        <f t="shared" si="0"/>
        <v>97.626053472957295</v>
      </c>
      <c r="U6" s="2">
        <v>2024</v>
      </c>
      <c r="V6" s="2">
        <f>100-Q6</f>
        <v>0.78894750391846458</v>
      </c>
      <c r="W6" s="2">
        <f t="shared" ref="W6:X21" si="1">100-R6</f>
        <v>1.5814470154805917</v>
      </c>
      <c r="X6" s="2">
        <f t="shared" si="1"/>
        <v>2.3739465270427047</v>
      </c>
      <c r="Z6" s="2">
        <v>2024</v>
      </c>
      <c r="AA6" s="2">
        <f>V6/100*$A$2</f>
        <v>124.47560072010781</v>
      </c>
      <c r="AB6" s="2">
        <f t="shared" ref="AB6:AC21" si="2">W6/100*$A$2</f>
        <v>249.51161678218878</v>
      </c>
      <c r="AC6" s="2">
        <f t="shared" si="2"/>
        <v>374.54763284426747</v>
      </c>
    </row>
    <row r="7" spans="1:29" x14ac:dyDescent="0.25">
      <c r="F7" s="2">
        <v>2025</v>
      </c>
      <c r="G7" s="2">
        <f>(B10-$B$6)*$B$2*Output!$Z$98*$D$2/Output!$Z$95/1000000</f>
        <v>89.664231990079642</v>
      </c>
      <c r="H7" s="2">
        <f>(C10-$B$6)*$B$2*Output!$Z$98*$D$2/Output!$Z$95/1000000</f>
        <v>188.48321104816102</v>
      </c>
      <c r="I7" s="2">
        <f>(D10-$B$6)*$B$2*Output!$Z$98*$D$2/Output!$Z$95/1000000</f>
        <v>287.30219010624239</v>
      </c>
      <c r="K7" s="2">
        <v>2025</v>
      </c>
      <c r="L7" s="2">
        <f>(B10-$B$6)*$B$2*Output!$Z$101*$E$2/Output!$Z$95/1000000</f>
        <v>57.826193903699938</v>
      </c>
      <c r="M7" s="2">
        <f>(C10-$B$6)*$B$2*Output!$Z$101*$E$2/Output!$Z$95/1000000</f>
        <v>121.55646089589928</v>
      </c>
      <c r="N7" s="2">
        <f>(D10-$B$6)*$B$2*Output!$Z$101*$E$2/Output!$Z$95/1000000</f>
        <v>185.28672788809862</v>
      </c>
      <c r="P7" s="2">
        <v>2025</v>
      </c>
      <c r="Q7" s="2">
        <f t="shared" ref="Q7:S32" si="3">($A$2-(G7*2+L7*1.204))/$A$2*100</f>
        <v>98.422104992163085</v>
      </c>
      <c r="R7" s="2">
        <f t="shared" si="0"/>
        <v>96.683106394009272</v>
      </c>
      <c r="S7" s="2">
        <f t="shared" si="0"/>
        <v>94.94410779585543</v>
      </c>
      <c r="U7" s="2">
        <v>2025</v>
      </c>
      <c r="V7" s="2">
        <f t="shared" ref="V7:X32" si="4">100-Q7</f>
        <v>1.5778950078369149</v>
      </c>
      <c r="W7" s="2">
        <f t="shared" si="1"/>
        <v>3.3168936059907281</v>
      </c>
      <c r="X7" s="2">
        <f t="shared" si="1"/>
        <v>5.0558922041445697</v>
      </c>
      <c r="Z7" s="2">
        <v>2025</v>
      </c>
      <c r="AA7" s="2">
        <f t="shared" ref="AA7:AC32" si="5">V7/100*$A$2</f>
        <v>248.95120144021337</v>
      </c>
      <c r="AB7" s="2">
        <f t="shared" si="2"/>
        <v>523.32040101498274</v>
      </c>
      <c r="AC7" s="2">
        <f t="shared" si="2"/>
        <v>797.68960058975654</v>
      </c>
    </row>
    <row r="8" spans="1:29" x14ac:dyDescent="0.25">
      <c r="F8" s="2">
        <v>2026</v>
      </c>
      <c r="G8" s="2">
        <f>(B11-$B$6)*$B$2*Output!$Z$98*$D$2/Output!$Z$95/1000000</f>
        <v>134.49634798511937</v>
      </c>
      <c r="H8" s="2">
        <f>(C11-$B$6)*$B$2*Output!$Z$98*$D$2/Output!$Z$95/1000000</f>
        <v>296.98678108911861</v>
      </c>
      <c r="I8" s="2">
        <f>(D11-$B$6)*$B$2*Output!$Z$98*$D$2/Output!$Z$95/1000000</f>
        <v>459.47721419311796</v>
      </c>
      <c r="K8" s="2">
        <v>2026</v>
      </c>
      <c r="L8" s="2">
        <f>(B11-$B$6)*$B$2*Output!$Z$101*$E$2/Output!$Z$95/1000000</f>
        <v>86.739290855549839</v>
      </c>
      <c r="M8" s="2">
        <f>(C11-$B$6)*$B$2*Output!$Z$101*$E$2/Output!$Z$95/1000000</f>
        <v>191.53250754431411</v>
      </c>
      <c r="N8" s="2">
        <f>(D11-$B$6)*$B$2*Output!$Z$101*$E$2/Output!$Z$95/1000000</f>
        <v>296.32572423307835</v>
      </c>
      <c r="P8" s="2">
        <v>2026</v>
      </c>
      <c r="Q8" s="2">
        <f t="shared" si="3"/>
        <v>97.63315748824462</v>
      </c>
      <c r="R8" s="2">
        <f t="shared" si="0"/>
        <v>94.773680107738798</v>
      </c>
      <c r="S8" s="2">
        <f t="shared" si="0"/>
        <v>91.91420272723299</v>
      </c>
      <c r="U8" s="2">
        <v>2026</v>
      </c>
      <c r="V8" s="2">
        <f t="shared" si="4"/>
        <v>2.3668425117553795</v>
      </c>
      <c r="W8" s="2">
        <f t="shared" si="1"/>
        <v>5.226319892261202</v>
      </c>
      <c r="X8" s="2">
        <f t="shared" si="1"/>
        <v>8.0857972727670102</v>
      </c>
      <c r="Z8" s="2">
        <v>2026</v>
      </c>
      <c r="AA8" s="2">
        <f t="shared" si="5"/>
        <v>373.42680216032124</v>
      </c>
      <c r="AB8" s="2">
        <f t="shared" si="2"/>
        <v>824.57870126159196</v>
      </c>
      <c r="AC8" s="2">
        <f t="shared" si="2"/>
        <v>1275.7306003628605</v>
      </c>
    </row>
    <row r="9" spans="1:29" x14ac:dyDescent="0.25">
      <c r="A9" s="2">
        <v>2024</v>
      </c>
      <c r="B9" s="2">
        <v>1.1922835507844756</v>
      </c>
      <c r="C9" s="2">
        <v>1.2417889864829967</v>
      </c>
      <c r="D9" s="2">
        <v>1.2912944221815179</v>
      </c>
      <c r="F9" s="2">
        <v>2027</v>
      </c>
      <c r="G9" s="2">
        <f>(B12-$B$6)*$B$2*Output!$Z$98*$D$2/Output!$Z$95/1000000</f>
        <v>179.32846398015928</v>
      </c>
      <c r="H9" s="2">
        <f>(C12-$B$6)*$B$2*Output!$Z$98*$D$2/Output!$Z$95/1000000</f>
        <v>416.65946561435089</v>
      </c>
      <c r="I9" s="2">
        <f>(D12-$B$6)*$B$2*Output!$Z$98*$D$2/Output!$Z$95/1000000</f>
        <v>653.99046724854315</v>
      </c>
      <c r="K9" s="2">
        <v>2027</v>
      </c>
      <c r="L9" s="2">
        <f>(B12-$B$6)*$B$2*Output!$Z$101*$E$2/Output!$Z$95/1000000</f>
        <v>115.65238780739988</v>
      </c>
      <c r="M9" s="2">
        <f>(C12-$B$6)*$B$2*Output!$Z$101*$E$2/Output!$Z$95/1000000</f>
        <v>268.71173170917439</v>
      </c>
      <c r="N9" s="2">
        <f>(D12-$B$6)*$B$2*Output!$Z$101*$E$2/Output!$Z$95/1000000</f>
        <v>421.77107561094925</v>
      </c>
      <c r="P9" s="2">
        <v>2027</v>
      </c>
      <c r="Q9" s="2">
        <f t="shared" si="3"/>
        <v>96.844209984326156</v>
      </c>
      <c r="R9" s="2">
        <f t="shared" si="0"/>
        <v>92.667701756106908</v>
      </c>
      <c r="S9" s="2">
        <f t="shared" si="0"/>
        <v>88.491193527887674</v>
      </c>
      <c r="U9" s="2">
        <v>2027</v>
      </c>
      <c r="V9" s="2">
        <f t="shared" si="4"/>
        <v>3.1557900156738441</v>
      </c>
      <c r="W9" s="2">
        <f t="shared" si="1"/>
        <v>7.3322982438930921</v>
      </c>
      <c r="X9" s="2">
        <f t="shared" si="1"/>
        <v>11.508806472112326</v>
      </c>
      <c r="Z9" s="2">
        <v>2027</v>
      </c>
      <c r="AA9" s="2">
        <f t="shared" si="5"/>
        <v>497.90240288042907</v>
      </c>
      <c r="AB9" s="2">
        <f t="shared" si="2"/>
        <v>1156.84785620655</v>
      </c>
      <c r="AC9" s="2">
        <f t="shared" si="2"/>
        <v>1815.7933095326682</v>
      </c>
    </row>
    <row r="10" spans="1:29" x14ac:dyDescent="0.25">
      <c r="A10" s="2">
        <v>2025</v>
      </c>
      <c r="B10" s="2">
        <v>1.2415671015689513</v>
      </c>
      <c r="C10" s="2">
        <v>1.3501979360675465</v>
      </c>
      <c r="D10" s="2">
        <v>1.4588287705661416</v>
      </c>
      <c r="F10" s="2">
        <v>2028</v>
      </c>
      <c r="G10" s="2">
        <f>(B13-$B$6)*$B$2*Output!$Z$98*$D$2/Output!$Z$95/1000000</f>
        <v>224.16057997519925</v>
      </c>
      <c r="H10" s="2">
        <f>(C13-$B$6)*$B$2*Output!$Z$98*$D$2/Output!$Z$95/1000000</f>
        <v>548.95036119317103</v>
      </c>
      <c r="I10" s="2">
        <f>(D13-$B$6)*$B$2*Output!$Z$98*$D$2/Output!$Z$95/1000000</f>
        <v>873.74014241114355</v>
      </c>
      <c r="K10" s="2">
        <v>2028</v>
      </c>
      <c r="L10" s="2">
        <f>(B13-$B$6)*$B$2*Output!$Z$101*$E$2/Output!$Z$95/1000000</f>
        <v>144.56548475924993</v>
      </c>
      <c r="M10" s="2">
        <f>(C13-$B$6)*$B$2*Output!$Z$101*$E$2/Output!$Z$95/1000000</f>
        <v>354.02868373839993</v>
      </c>
      <c r="N10" s="2">
        <f>(D13-$B$6)*$B$2*Output!$Z$101*$E$2/Output!$Z$95/1000000</f>
        <v>563.49188271755031</v>
      </c>
      <c r="P10" s="2">
        <v>2028</v>
      </c>
      <c r="Q10" s="2">
        <f t="shared" si="3"/>
        <v>96.055262480407706</v>
      </c>
      <c r="R10" s="2">
        <f t="shared" si="0"/>
        <v>90.339670398639996</v>
      </c>
      <c r="S10" s="2">
        <f t="shared" si="0"/>
        <v>84.624078316872257</v>
      </c>
      <c r="U10" s="2">
        <v>2028</v>
      </c>
      <c r="V10" s="2">
        <f t="shared" si="4"/>
        <v>3.9447375195922945</v>
      </c>
      <c r="W10" s="2">
        <f t="shared" si="1"/>
        <v>9.6603296013600044</v>
      </c>
      <c r="X10" s="2">
        <f t="shared" si="1"/>
        <v>15.375921683127743</v>
      </c>
      <c r="Z10" s="2">
        <v>2028</v>
      </c>
      <c r="AA10" s="2">
        <f t="shared" si="5"/>
        <v>622.37800360053461</v>
      </c>
      <c r="AB10" s="2">
        <f t="shared" si="2"/>
        <v>1524.1512576073737</v>
      </c>
      <c r="AC10" s="2">
        <f t="shared" si="2"/>
        <v>2425.9245116142174</v>
      </c>
    </row>
    <row r="11" spans="1:29" x14ac:dyDescent="0.25">
      <c r="A11" s="2">
        <v>2026</v>
      </c>
      <c r="B11" s="2">
        <v>1.2908506523534269</v>
      </c>
      <c r="C11" s="2">
        <v>1.4694749562510703</v>
      </c>
      <c r="D11" s="2">
        <v>1.6480992601487137</v>
      </c>
      <c r="F11" s="2">
        <v>2029</v>
      </c>
      <c r="G11" s="2">
        <f>(B14-$B$6)*$B$2*Output!$Z$98*$D$2/Output!$Z$95/1000000</f>
        <v>268.99269597023891</v>
      </c>
      <c r="H11" s="2">
        <f>(C14-$B$6)*$B$2*Output!$Z$98*$D$2/Output!$Z$95/1000000</f>
        <v>695.49657221504197</v>
      </c>
      <c r="I11" s="2">
        <f>(D14-$B$6)*$B$2*Output!$Z$98*$D$2/Output!$Z$95/1000000</f>
        <v>1122.0004484598458</v>
      </c>
      <c r="K11" s="2">
        <v>2029</v>
      </c>
      <c r="L11" s="2">
        <f>(B14-$B$6)*$B$2*Output!$Z$101*$E$2/Output!$Z$95/1000000</f>
        <v>173.47858171109982</v>
      </c>
      <c r="M11" s="2">
        <f>(C14-$B$6)*$B$2*Output!$Z$101*$E$2/Output!$Z$95/1000000</f>
        <v>448.53916385204002</v>
      </c>
      <c r="N11" s="2">
        <f>(D14-$B$6)*$B$2*Output!$Z$101*$E$2/Output!$Z$95/1000000</f>
        <v>723.59974599298062</v>
      </c>
      <c r="P11" s="2">
        <v>2029</v>
      </c>
      <c r="Q11" s="2">
        <f t="shared" si="3"/>
        <v>95.266314976489241</v>
      </c>
      <c r="R11" s="2">
        <f t="shared" si="0"/>
        <v>87.7607765671018</v>
      </c>
      <c r="S11" s="2">
        <f t="shared" si="0"/>
        <v>80.255238157714331</v>
      </c>
      <c r="U11" s="2">
        <v>2029</v>
      </c>
      <c r="V11" s="2">
        <f t="shared" si="4"/>
        <v>4.733685023510759</v>
      </c>
      <c r="W11" s="2">
        <f t="shared" si="1"/>
        <v>12.2392234328982</v>
      </c>
      <c r="X11" s="2">
        <f t="shared" si="1"/>
        <v>19.744761842285669</v>
      </c>
      <c r="Z11" s="2">
        <v>2029</v>
      </c>
      <c r="AA11" s="2">
        <f t="shared" si="5"/>
        <v>746.85360432064249</v>
      </c>
      <c r="AB11" s="2">
        <f t="shared" si="2"/>
        <v>1931.034297707939</v>
      </c>
      <c r="AC11" s="2">
        <f t="shared" si="2"/>
        <v>3115.2149910952398</v>
      </c>
    </row>
    <row r="12" spans="1:29" x14ac:dyDescent="0.25">
      <c r="A12" s="2">
        <v>2027</v>
      </c>
      <c r="B12" s="2">
        <v>1.3401342031379027</v>
      </c>
      <c r="C12" s="2">
        <v>1.6010300857472188</v>
      </c>
      <c r="D12" s="2">
        <v>1.8619259683565357</v>
      </c>
      <c r="F12" s="2">
        <v>2030</v>
      </c>
      <c r="G12" s="2">
        <f>(B15-$B$6)*$B$2*Output!$Z$98*$D$2/Output!$Z$95/1000000</f>
        <v>313.82481196527891</v>
      </c>
      <c r="H12" s="2">
        <f>(C15-$B$6)*$B$2*Output!$Z$98*$D$2/Output!$Z$95/1000000</f>
        <v>858.14760328769989</v>
      </c>
      <c r="I12" s="2">
        <f>(D15-$B$6)*$B$2*Output!$Z$98*$D$2/Output!$Z$95/1000000</f>
        <v>1402.470394610122</v>
      </c>
      <c r="K12" s="2">
        <v>2030</v>
      </c>
      <c r="L12" s="2">
        <f>(B15-$B$6)*$B$2*Output!$Z$101*$E$2/Output!$Z$95/1000000</f>
        <v>202.39167866294986</v>
      </c>
      <c r="M12" s="2">
        <f>(C15-$B$6)*$B$2*Output!$Z$101*$E$2/Output!$Z$95/1000000</f>
        <v>553.43595327064406</v>
      </c>
      <c r="N12" s="2">
        <f>(D15-$B$6)*$B$2*Output!$Z$101*$E$2/Output!$Z$95/1000000</f>
        <v>904.48022787833895</v>
      </c>
      <c r="P12" s="2">
        <v>2030</v>
      </c>
      <c r="Q12" s="2">
        <f t="shared" si="3"/>
        <v>94.477367472570791</v>
      </c>
      <c r="R12" s="2">
        <f t="shared" si="0"/>
        <v>84.898473012463981</v>
      </c>
      <c r="S12" s="2">
        <f t="shared" si="0"/>
        <v>75.319578552357171</v>
      </c>
      <c r="U12" s="2">
        <v>2030</v>
      </c>
      <c r="V12" s="2">
        <f t="shared" si="4"/>
        <v>5.5226325274292094</v>
      </c>
      <c r="W12" s="2">
        <f t="shared" si="1"/>
        <v>15.101526987536019</v>
      </c>
      <c r="X12" s="2">
        <f t="shared" si="1"/>
        <v>24.680421447642829</v>
      </c>
      <c r="Z12" s="2">
        <v>2030</v>
      </c>
      <c r="AA12" s="2">
        <f t="shared" si="5"/>
        <v>871.32920504074798</v>
      </c>
      <c r="AB12" s="2">
        <f t="shared" si="2"/>
        <v>2382.6320943132546</v>
      </c>
      <c r="AC12" s="2">
        <f t="shared" si="2"/>
        <v>3893.9349835857615</v>
      </c>
    </row>
    <row r="13" spans="1:29" x14ac:dyDescent="0.25">
      <c r="A13" s="2">
        <v>2028</v>
      </c>
      <c r="B13" s="2">
        <v>1.3894177539223784</v>
      </c>
      <c r="C13" s="2">
        <v>1.746456303668851</v>
      </c>
      <c r="D13" s="2">
        <v>2.1034948534153242</v>
      </c>
      <c r="F13" s="2">
        <v>2031</v>
      </c>
      <c r="G13" s="2">
        <f>(B16-$B$6)*$B$2*Output!$Z$98*$D$2/Output!$Z$95/1000000</f>
        <v>358.65692796031857</v>
      </c>
      <c r="H13" s="2">
        <f>(C16-$B$6)*$B$2*Output!$Z$98*$D$2/Output!$Z$95/1000000</f>
        <v>940.43019721720907</v>
      </c>
      <c r="I13" s="2">
        <f>(D16-$B$6)*$B$2*Output!$Z$98*$D$2/Output!$Z$95/1000000</f>
        <v>1522.2034664741</v>
      </c>
      <c r="K13" s="2">
        <v>2031</v>
      </c>
      <c r="L13" s="2">
        <f>(B16-$B$6)*$B$2*Output!$Z$101*$E$2/Output!$Z$95/1000000</f>
        <v>231.30477561479975</v>
      </c>
      <c r="M13" s="2">
        <f>(C16-$B$6)*$B$2*Output!$Z$101*$E$2/Output!$Z$95/1000000</f>
        <v>606.50158630917406</v>
      </c>
      <c r="N13" s="2">
        <f>(D16-$B$6)*$B$2*Output!$Z$101*$E$2/Output!$Z$95/1000000</f>
        <v>981.69839700354873</v>
      </c>
      <c r="P13" s="2">
        <v>2031</v>
      </c>
      <c r="Q13" s="2">
        <f t="shared" si="3"/>
        <v>93.688419968652326</v>
      </c>
      <c r="R13" s="2">
        <f t="shared" si="0"/>
        <v>83.450478741932457</v>
      </c>
      <c r="S13" s="2">
        <f t="shared" si="0"/>
        <v>73.212537515212588</v>
      </c>
      <c r="U13" s="2">
        <v>2031</v>
      </c>
      <c r="V13" s="2">
        <f t="shared" si="4"/>
        <v>6.311580031347674</v>
      </c>
      <c r="W13" s="2">
        <f t="shared" si="1"/>
        <v>16.549521258067543</v>
      </c>
      <c r="X13" s="2">
        <f t="shared" si="1"/>
        <v>26.787462484787412</v>
      </c>
      <c r="Z13" s="2">
        <v>2031</v>
      </c>
      <c r="AA13" s="2">
        <f t="shared" si="5"/>
        <v>995.80480576085586</v>
      </c>
      <c r="AB13" s="2">
        <f t="shared" si="2"/>
        <v>2611.0883043506633</v>
      </c>
      <c r="AC13" s="2">
        <f t="shared" si="2"/>
        <v>4226.3718029404708</v>
      </c>
    </row>
    <row r="14" spans="1:29" x14ac:dyDescent="0.25">
      <c r="A14" s="2">
        <v>2029</v>
      </c>
      <c r="B14" s="2">
        <v>1.438701304706854</v>
      </c>
      <c r="C14" s="2">
        <v>1.9075532644718594</v>
      </c>
      <c r="D14" s="2">
        <v>2.3764052242368656</v>
      </c>
      <c r="F14" s="2">
        <v>2032</v>
      </c>
      <c r="G14" s="2">
        <f>(B17-$B$6)*$B$2*Output!$Z$98*$D$2/Output!$Z$95/1000000</f>
        <v>403.48904395535862</v>
      </c>
      <c r="H14" s="2">
        <f>(C17-$B$6)*$B$2*Output!$Z$98*$D$2/Output!$Z$95/1000000</f>
        <v>1025.6478138436933</v>
      </c>
      <c r="I14" s="2">
        <f>(D17-$B$6)*$B$2*Output!$Z$98*$D$2/Output!$Z$95/1000000</f>
        <v>1647.8065837320291</v>
      </c>
      <c r="K14" s="2">
        <v>2032</v>
      </c>
      <c r="L14" s="2">
        <f>(B17-$B$6)*$B$2*Output!$Z$101*$E$2/Output!$Z$95/1000000</f>
        <v>260.21787256664982</v>
      </c>
      <c r="M14" s="2">
        <f>(C17-$B$6)*$B$2*Output!$Z$101*$E$2/Output!$Z$95/1000000</f>
        <v>661.46007213660471</v>
      </c>
      <c r="N14" s="2">
        <f>(D17-$B$6)*$B$2*Output!$Z$101*$E$2/Output!$Z$95/1000000</f>
        <v>1062.7022717065604</v>
      </c>
      <c r="P14" s="2">
        <v>2032</v>
      </c>
      <c r="Q14" s="2">
        <f t="shared" si="3"/>
        <v>92.899472464733861</v>
      </c>
      <c r="R14" s="2">
        <f t="shared" si="0"/>
        <v>81.950834470518103</v>
      </c>
      <c r="S14" s="2">
        <f t="shared" si="0"/>
        <v>71.002196476302331</v>
      </c>
      <c r="U14" s="2">
        <v>2032</v>
      </c>
      <c r="V14" s="2">
        <f t="shared" si="4"/>
        <v>7.1005275352661386</v>
      </c>
      <c r="W14" s="2">
        <f t="shared" si="1"/>
        <v>18.049165529481897</v>
      </c>
      <c r="X14" s="2">
        <f t="shared" si="1"/>
        <v>28.997803523697669</v>
      </c>
      <c r="Z14" s="2">
        <v>2032</v>
      </c>
      <c r="AA14" s="2">
        <f t="shared" si="5"/>
        <v>1120.2804064809636</v>
      </c>
      <c r="AB14" s="2">
        <f t="shared" si="2"/>
        <v>2847.6935545398596</v>
      </c>
      <c r="AC14" s="2">
        <f t="shared" si="2"/>
        <v>4575.1067025987568</v>
      </c>
    </row>
    <row r="15" spans="1:29" x14ac:dyDescent="0.25">
      <c r="A15" s="2">
        <v>2030</v>
      </c>
      <c r="B15" s="2">
        <v>1.4879848554913297</v>
      </c>
      <c r="C15" s="2">
        <v>2.0863541123038813</v>
      </c>
      <c r="D15" s="2">
        <v>2.6847233691164338</v>
      </c>
      <c r="F15" s="2">
        <v>2033</v>
      </c>
      <c r="G15" s="2">
        <f>(B18-$B$6)*$B$2*Output!$Z$98*$D$2/Output!$Z$95/1000000</f>
        <v>448.32115995039828</v>
      </c>
      <c r="H15" s="2">
        <f>(C18-$B$6)*$B$2*Output!$Z$98*$D$2/Output!$Z$95/1000000</f>
        <v>1113.9443458794619</v>
      </c>
      <c r="I15" s="2">
        <f>(D18-$B$6)*$B$2*Output!$Z$98*$D$2/Output!$Z$95/1000000</f>
        <v>1779.567531808525</v>
      </c>
      <c r="K15" s="2">
        <v>2033</v>
      </c>
      <c r="L15" s="2">
        <f>(B18-$B$6)*$B$2*Output!$Z$101*$E$2/Output!$Z$95/1000000</f>
        <v>289.13096951849968</v>
      </c>
      <c r="M15" s="2">
        <f>(C18-$B$6)*$B$2*Output!$Z$101*$E$2/Output!$Z$95/1000000</f>
        <v>718.40420994051203</v>
      </c>
      <c r="N15" s="2">
        <f>(D18-$B$6)*$B$2*Output!$Z$101*$E$2/Output!$Z$95/1000000</f>
        <v>1147.6774503625243</v>
      </c>
      <c r="P15" s="2">
        <v>2033</v>
      </c>
      <c r="Q15" s="2">
        <f t="shared" si="3"/>
        <v>92.110524960815411</v>
      </c>
      <c r="R15" s="2">
        <f t="shared" si="0"/>
        <v>80.397008000181899</v>
      </c>
      <c r="S15" s="2">
        <f t="shared" si="0"/>
        <v>68.683491039548414</v>
      </c>
      <c r="U15" s="2">
        <v>2033</v>
      </c>
      <c r="V15" s="2">
        <f t="shared" si="4"/>
        <v>7.8894750391845889</v>
      </c>
      <c r="W15" s="2">
        <f t="shared" si="1"/>
        <v>19.602991999818101</v>
      </c>
      <c r="X15" s="2">
        <f t="shared" si="1"/>
        <v>31.316508960451586</v>
      </c>
      <c r="Z15" s="2">
        <v>2033</v>
      </c>
      <c r="AA15" s="2">
        <f t="shared" si="5"/>
        <v>1244.7560072010692</v>
      </c>
      <c r="AB15" s="2">
        <f t="shared" si="2"/>
        <v>3092.8473605273011</v>
      </c>
      <c r="AC15" s="2">
        <f t="shared" si="2"/>
        <v>4940.9387138535285</v>
      </c>
    </row>
    <row r="16" spans="1:29" x14ac:dyDescent="0.25">
      <c r="A16" s="2">
        <v>2031</v>
      </c>
      <c r="B16" s="2">
        <v>1.5372684062758053</v>
      </c>
      <c r="C16" s="2">
        <v>2.1768066440793614</v>
      </c>
      <c r="D16" s="2">
        <v>2.8163448818829178</v>
      </c>
      <c r="F16" s="2">
        <v>2034</v>
      </c>
      <c r="G16" s="2">
        <f>(B19-$B$6)*$B$2*Output!$Z$98*$D$2/Output!$Z$95/1000000</f>
        <v>493.15327594543828</v>
      </c>
      <c r="H16" s="2">
        <f>(C19-$B$6)*$B$2*Output!$Z$98*$D$2/Output!$Z$95/1000000</f>
        <v>1205.4707405351326</v>
      </c>
      <c r="I16" s="2">
        <f>(D19-$B$6)*$B$2*Output!$Z$98*$D$2/Output!$Z$95/1000000</f>
        <v>1917.7882051248275</v>
      </c>
      <c r="K16" s="2">
        <v>2034</v>
      </c>
      <c r="L16" s="2">
        <f>(B19-$B$6)*$B$2*Output!$Z$101*$E$2/Output!$Z$95/1000000</f>
        <v>318.04406647034972</v>
      </c>
      <c r="M16" s="2">
        <f>(C19-$B$6)*$B$2*Output!$Z$101*$E$2/Output!$Z$95/1000000</f>
        <v>777.43134849059675</v>
      </c>
      <c r="N16" s="2">
        <f>(D19-$B$6)*$B$2*Output!$Z$101*$E$2/Output!$Z$95/1000000</f>
        <v>1236.8186305108443</v>
      </c>
      <c r="P16" s="2">
        <v>2034</v>
      </c>
      <c r="Q16" s="2">
        <f t="shared" si="3"/>
        <v>91.321577456896947</v>
      </c>
      <c r="R16" s="2">
        <f t="shared" si="0"/>
        <v>78.786342989093953</v>
      </c>
      <c r="S16" s="2">
        <f t="shared" si="0"/>
        <v>66.251108521290945</v>
      </c>
      <c r="U16" s="2">
        <v>2034</v>
      </c>
      <c r="V16" s="2">
        <f t="shared" si="4"/>
        <v>8.6784225431030535</v>
      </c>
      <c r="W16" s="2">
        <f t="shared" si="1"/>
        <v>21.213657010906047</v>
      </c>
      <c r="X16" s="2">
        <f t="shared" si="1"/>
        <v>33.748891478709055</v>
      </c>
      <c r="Z16" s="2">
        <v>2034</v>
      </c>
      <c r="AA16" s="2">
        <f t="shared" si="5"/>
        <v>1369.2316079211771</v>
      </c>
      <c r="AB16" s="2">
        <f t="shared" si="2"/>
        <v>3346.9688246529436</v>
      </c>
      <c r="AC16" s="2">
        <f t="shared" si="2"/>
        <v>5324.7060413847121</v>
      </c>
    </row>
    <row r="17" spans="1:29" x14ac:dyDescent="0.25">
      <c r="A17" s="2">
        <v>2032</v>
      </c>
      <c r="B17" s="2">
        <v>1.5865519570602811</v>
      </c>
      <c r="C17" s="2">
        <v>2.2704856204901107</v>
      </c>
      <c r="D17" s="2">
        <v>2.9544192839199415</v>
      </c>
      <c r="F17" s="2">
        <v>2035</v>
      </c>
      <c r="G17" s="2">
        <f>(B20-$B$6)*$B$2*Output!$Z$98*$D$2/Output!$Z$95/1000000</f>
        <v>537.98539194047783</v>
      </c>
      <c r="H17" s="2">
        <f>(C20-$B$6)*$B$2*Output!$Z$98*$D$2/Output!$Z$95/1000000</f>
        <v>1300.3853453741638</v>
      </c>
      <c r="I17" s="2">
        <f>(D20-$B$6)*$B$2*Output!$Z$98*$D$2/Output!$Z$95/1000000</f>
        <v>2062.7852988078503</v>
      </c>
      <c r="K17" s="2">
        <v>2035</v>
      </c>
      <c r="L17" s="2">
        <f>(B20-$B$6)*$B$2*Output!$Z$101*$E$2/Output!$Z$95/1000000</f>
        <v>346.95716342219964</v>
      </c>
      <c r="M17" s="2">
        <f>(C20-$B$6)*$B$2*Output!$Z$101*$E$2/Output!$Z$95/1000000</f>
        <v>838.6436091869482</v>
      </c>
      <c r="N17" s="2">
        <f>(D20-$B$6)*$B$2*Output!$Z$101*$E$2/Output!$Z$95/1000000</f>
        <v>1330.3300549516969</v>
      </c>
      <c r="P17" s="2">
        <v>2035</v>
      </c>
      <c r="Q17" s="2">
        <f t="shared" si="3"/>
        <v>90.532629952978482</v>
      </c>
      <c r="R17" s="2">
        <f t="shared" si="0"/>
        <v>77.116052865347726</v>
      </c>
      <c r="S17" s="2">
        <f t="shared" si="0"/>
        <v>63.699475777716941</v>
      </c>
      <c r="U17" s="2">
        <v>2035</v>
      </c>
      <c r="V17" s="2">
        <f t="shared" si="4"/>
        <v>9.4673700470215181</v>
      </c>
      <c r="W17" s="2">
        <f t="shared" si="1"/>
        <v>22.883947134652274</v>
      </c>
      <c r="X17" s="2">
        <f t="shared" si="1"/>
        <v>36.300524222283059</v>
      </c>
      <c r="Z17" s="2">
        <v>2035</v>
      </c>
      <c r="AA17" s="2">
        <f t="shared" si="5"/>
        <v>1493.707208641285</v>
      </c>
      <c r="AB17" s="2">
        <f t="shared" si="2"/>
        <v>3610.4975962094118</v>
      </c>
      <c r="AC17" s="2">
        <f t="shared" si="2"/>
        <v>5727.2879837775436</v>
      </c>
    </row>
    <row r="18" spans="1:29" x14ac:dyDescent="0.25">
      <c r="A18" s="2">
        <v>2033</v>
      </c>
      <c r="B18" s="2">
        <v>1.6358355078447566</v>
      </c>
      <c r="C18" s="2">
        <v>2.3675492215291367</v>
      </c>
      <c r="D18" s="2">
        <v>3.0992629352135168</v>
      </c>
      <c r="F18" s="2">
        <v>2036</v>
      </c>
      <c r="G18" s="2">
        <f>(B21-$B$6)*$B$2*Output!$Z$98*$D$2/Output!$Z$95/1000000</f>
        <v>582.81750793551794</v>
      </c>
      <c r="H18" s="2">
        <f>(C21-$B$6)*$B$2*Output!$Z$98*$D$2/Output!$Z$95/1000000</f>
        <v>1398.8542711232826</v>
      </c>
      <c r="I18" s="2">
        <f>(D21-$B$6)*$B$2*Output!$Z$98*$D$2/Output!$Z$95/1000000</f>
        <v>2214.8910343110483</v>
      </c>
      <c r="K18" s="2">
        <v>2036</v>
      </c>
      <c r="L18" s="2">
        <f>(B21-$B$6)*$B$2*Output!$Z$101*$E$2/Output!$Z$95/1000000</f>
        <v>375.87026037404968</v>
      </c>
      <c r="M18" s="2">
        <f>(C21-$B$6)*$B$2*Output!$Z$101*$E$2/Output!$Z$95/1000000</f>
        <v>902.14812004349085</v>
      </c>
      <c r="N18" s="2">
        <f>(D21-$B$6)*$B$2*Output!$Z$101*$E$2/Output!$Z$95/1000000</f>
        <v>1428.4259797129325</v>
      </c>
      <c r="P18" s="2">
        <v>2036</v>
      </c>
      <c r="Q18" s="2">
        <f t="shared" si="3"/>
        <v>89.743682449060032</v>
      </c>
      <c r="R18" s="2">
        <f t="shared" si="0"/>
        <v>75.383214442287453</v>
      </c>
      <c r="S18" s="2">
        <f t="shared" si="0"/>
        <v>61.022746435514875</v>
      </c>
      <c r="U18" s="2">
        <v>2036</v>
      </c>
      <c r="V18" s="2">
        <f t="shared" si="4"/>
        <v>10.256317550939968</v>
      </c>
      <c r="W18" s="2">
        <f t="shared" si="1"/>
        <v>24.616785557712547</v>
      </c>
      <c r="X18" s="2">
        <f t="shared" si="1"/>
        <v>38.977253564485125</v>
      </c>
      <c r="Z18" s="2">
        <v>2036</v>
      </c>
      <c r="AA18" s="2">
        <f t="shared" si="5"/>
        <v>1618.1828093613904</v>
      </c>
      <c r="AB18" s="2">
        <f t="shared" si="2"/>
        <v>3883.8948787789291</v>
      </c>
      <c r="AC18" s="2">
        <f t="shared" si="2"/>
        <v>6149.6069481964678</v>
      </c>
    </row>
    <row r="19" spans="1:29" x14ac:dyDescent="0.25">
      <c r="A19" s="2">
        <v>2034</v>
      </c>
      <c r="B19" s="2">
        <v>1.6851190586292324</v>
      </c>
      <c r="C19" s="2">
        <v>2.4681633821373885</v>
      </c>
      <c r="D19" s="2">
        <v>3.2512077056455446</v>
      </c>
      <c r="F19" s="2">
        <v>2037</v>
      </c>
      <c r="G19" s="2">
        <f>(B22-$B$6)*$B$2*Output!$Z$98*$D$2/Output!$Z$95/1000000</f>
        <v>627.64962393055748</v>
      </c>
      <c r="H19" s="2">
        <f>(C22-$B$6)*$B$2*Output!$Z$98*$D$2/Output!$Z$95/1000000</f>
        <v>1501.0517722700929</v>
      </c>
      <c r="I19" s="2">
        <f>(D22-$B$6)*$B$2*Output!$Z$98*$D$2/Output!$Z$95/1000000</f>
        <v>2374.4539206096288</v>
      </c>
      <c r="K19" s="2">
        <v>2037</v>
      </c>
      <c r="L19" s="2">
        <f>(B22-$B$6)*$B$2*Output!$Z$101*$E$2/Output!$Z$95/1000000</f>
        <v>404.78335732589954</v>
      </c>
      <c r="M19" s="2">
        <f>(C22-$B$6)*$B$2*Output!$Z$101*$E$2/Output!$Z$95/1000000</f>
        <v>968.05726114272966</v>
      </c>
      <c r="N19" s="2">
        <f>(D22-$B$6)*$B$2*Output!$Z$101*$E$2/Output!$Z$95/1000000</f>
        <v>1531.3311649595601</v>
      </c>
      <c r="P19" s="2">
        <v>2037</v>
      </c>
      <c r="Q19" s="2">
        <f t="shared" si="3"/>
        <v>88.954734945141567</v>
      </c>
      <c r="R19" s="2">
        <f t="shared" si="0"/>
        <v>73.584761220820056</v>
      </c>
      <c r="S19" s="2">
        <f t="shared" si="0"/>
        <v>58.214787496498531</v>
      </c>
      <c r="U19" s="2">
        <v>2037</v>
      </c>
      <c r="V19" s="2">
        <f t="shared" si="4"/>
        <v>11.045265054858433</v>
      </c>
      <c r="W19" s="2">
        <f t="shared" si="1"/>
        <v>26.415238779179944</v>
      </c>
      <c r="X19" s="2">
        <f t="shared" si="1"/>
        <v>41.785212503501469</v>
      </c>
      <c r="Z19" s="2">
        <v>2037</v>
      </c>
      <c r="AA19" s="2">
        <f t="shared" si="5"/>
        <v>1742.6584100814982</v>
      </c>
      <c r="AB19" s="2">
        <f t="shared" si="2"/>
        <v>4167.6444869560319</v>
      </c>
      <c r="AC19" s="2">
        <f t="shared" si="2"/>
        <v>6592.6305638305666</v>
      </c>
    </row>
    <row r="20" spans="1:29" x14ac:dyDescent="0.25">
      <c r="A20" s="2">
        <v>2035</v>
      </c>
      <c r="B20" s="2">
        <v>1.7344026094137079</v>
      </c>
      <c r="C20" s="2">
        <v>2.5725021723986017</v>
      </c>
      <c r="D20" s="2">
        <v>3.4106017353834956</v>
      </c>
      <c r="F20" s="2">
        <v>2038</v>
      </c>
      <c r="G20" s="2">
        <f>(B23-$B$6)*$B$2*Output!$Z$98*$D$2/Output!$Z$95/1000000</f>
        <v>672.48173992559759</v>
      </c>
      <c r="H20" s="2">
        <f>(C23-$B$6)*$B$2*Output!$Z$98*$D$2/Output!$Z$95/1000000</f>
        <v>1607.1606463198998</v>
      </c>
      <c r="I20" s="2">
        <f>(D23-$B$6)*$B$2*Output!$Z$98*$D$2/Output!$Z$95/1000000</f>
        <v>2541.8395527142025</v>
      </c>
      <c r="K20" s="2">
        <v>2038</v>
      </c>
      <c r="L20" s="2">
        <f>(B23-$B$6)*$B$2*Output!$Z$101*$E$2/Output!$Z$95/1000000</f>
        <v>433.69645427774964</v>
      </c>
      <c r="M20" s="2">
        <f>(C23-$B$6)*$B$2*Output!$Z$101*$E$2/Output!$Z$95/1000000</f>
        <v>1036.4889221241817</v>
      </c>
      <c r="N20" s="2">
        <f>(D23-$B$6)*$B$2*Output!$Z$101*$E$2/Output!$Z$95/1000000</f>
        <v>1639.2813899706143</v>
      </c>
      <c r="P20" s="2">
        <v>2038</v>
      </c>
      <c r="Q20" s="2">
        <f t="shared" si="3"/>
        <v>88.165787441223102</v>
      </c>
      <c r="R20" s="2">
        <f t="shared" si="0"/>
        <v>71.717476363365279</v>
      </c>
      <c r="S20" s="2">
        <f t="shared" si="0"/>
        <v>55.269165285507462</v>
      </c>
      <c r="U20" s="2">
        <v>2038</v>
      </c>
      <c r="V20" s="2">
        <f t="shared" si="4"/>
        <v>11.834212558776898</v>
      </c>
      <c r="W20" s="2">
        <f t="shared" si="1"/>
        <v>28.282523636634721</v>
      </c>
      <c r="X20" s="2">
        <f t="shared" si="1"/>
        <v>44.730834714492538</v>
      </c>
      <c r="Z20" s="2">
        <v>2038</v>
      </c>
      <c r="AA20" s="2">
        <f t="shared" si="5"/>
        <v>1867.1340108016061</v>
      </c>
      <c r="AB20" s="2">
        <f t="shared" si="2"/>
        <v>4462.2539548773157</v>
      </c>
      <c r="AC20" s="2">
        <f t="shared" si="2"/>
        <v>7057.3738989530248</v>
      </c>
    </row>
    <row r="21" spans="1:29" x14ac:dyDescent="0.25">
      <c r="A21" s="2">
        <v>2036</v>
      </c>
      <c r="B21" s="2">
        <v>1.7836861601981837</v>
      </c>
      <c r="C21" s="2">
        <v>2.6807481963736106</v>
      </c>
      <c r="D21" s="2">
        <v>3.5778102325490382</v>
      </c>
      <c r="F21" s="2">
        <v>2039</v>
      </c>
      <c r="G21" s="2">
        <f>(B24-$B$6)*$B$2*Output!$Z$98*$D$2/Output!$Z$95/1000000</f>
        <v>717.31385592063714</v>
      </c>
      <c r="H21" s="2">
        <f>(C24-$B$6)*$B$2*Output!$Z$98*$D$2/Output!$Z$95/1000000</f>
        <v>1717.3726526265366</v>
      </c>
      <c r="I21" s="2">
        <f>(D24-$B$6)*$B$2*Output!$Z$98*$D$2/Output!$Z$95/1000000</f>
        <v>2717.4314493324373</v>
      </c>
      <c r="K21" s="2">
        <v>2039</v>
      </c>
      <c r="L21" s="2">
        <f>(B24-$B$6)*$B$2*Output!$Z$101*$E$2/Output!$Z$95/1000000</f>
        <v>462.6095512295995</v>
      </c>
      <c r="M21" s="2">
        <f>(C24-$B$6)*$B$2*Output!$Z$101*$E$2/Output!$Z$95/1000000</f>
        <v>1107.5667722964613</v>
      </c>
      <c r="N21" s="2">
        <f>(D24-$B$6)*$B$2*Output!$Z$101*$E$2/Output!$Z$95/1000000</f>
        <v>1752.5239933633238</v>
      </c>
      <c r="P21" s="2">
        <v>2039</v>
      </c>
      <c r="Q21" s="2">
        <f t="shared" si="3"/>
        <v>87.376839937304652</v>
      </c>
      <c r="R21" s="2">
        <f t="shared" si="0"/>
        <v>69.777985323346414</v>
      </c>
      <c r="S21" s="2">
        <f t="shared" si="0"/>
        <v>52.179130709388154</v>
      </c>
      <c r="U21" s="2">
        <v>2039</v>
      </c>
      <c r="V21" s="2">
        <f t="shared" si="4"/>
        <v>12.623160062695348</v>
      </c>
      <c r="W21" s="2">
        <f t="shared" si="1"/>
        <v>30.222014676653586</v>
      </c>
      <c r="X21" s="2">
        <f t="shared" si="1"/>
        <v>47.820869290611846</v>
      </c>
      <c r="Z21" s="2">
        <v>2039</v>
      </c>
      <c r="AA21" s="2">
        <f t="shared" si="5"/>
        <v>1991.6096115217117</v>
      </c>
      <c r="AB21" s="2">
        <f t="shared" si="2"/>
        <v>4768.255699098012</v>
      </c>
      <c r="AC21" s="2">
        <f t="shared" si="2"/>
        <v>7544.9017866743161</v>
      </c>
    </row>
    <row r="22" spans="1:29" x14ac:dyDescent="0.25">
      <c r="A22" s="2">
        <v>2037</v>
      </c>
      <c r="B22" s="2">
        <v>1.8329697109826593</v>
      </c>
      <c r="C22" s="2">
        <v>2.7930930104879517</v>
      </c>
      <c r="D22" s="2">
        <v>3.753216309993245</v>
      </c>
      <c r="F22" s="2">
        <v>2040</v>
      </c>
      <c r="G22" s="2">
        <f>(B25-$B$6)*$B$2*Output!$Z$98*$D$2/Output!$Z$95/1000000</f>
        <v>762.14597191567702</v>
      </c>
      <c r="H22" s="2">
        <f>(C25-$B$6)*$B$2*Output!$Z$98*$D$2/Output!$Z$95/1000000</f>
        <v>1831.8889517568396</v>
      </c>
      <c r="I22" s="2">
        <f>(D25-$B$6)*$B$2*Output!$Z$98*$D$2/Output!$Z$95/1000000</f>
        <v>2901.6319315980031</v>
      </c>
      <c r="K22" s="2">
        <v>2040</v>
      </c>
      <c r="L22" s="2">
        <f>(B25-$B$6)*$B$2*Output!$Z$101*$E$2/Output!$Z$95/1000000</f>
        <v>491.52264818144954</v>
      </c>
      <c r="M22" s="2">
        <f>(C25-$B$6)*$B$2*Output!$Z$101*$E$2/Output!$Z$95/1000000</f>
        <v>1181.4205439919085</v>
      </c>
      <c r="N22" s="2">
        <f>(D25-$B$6)*$B$2*Output!$Z$101*$E$2/Output!$Z$95/1000000</f>
        <v>1871.3184398023691</v>
      </c>
      <c r="P22" s="2">
        <v>2040</v>
      </c>
      <c r="Q22" s="2">
        <f t="shared" si="3"/>
        <v>86.587892433386187</v>
      </c>
      <c r="R22" s="2">
        <f t="shared" si="3"/>
        <v>67.762748113333217</v>
      </c>
      <c r="S22" s="2">
        <f t="shared" si="3"/>
        <v>48.937603793280218</v>
      </c>
      <c r="U22" s="2">
        <v>2040</v>
      </c>
      <c r="V22" s="2">
        <f t="shared" si="4"/>
        <v>13.412107566613813</v>
      </c>
      <c r="W22" s="2">
        <f t="shared" si="4"/>
        <v>32.237251886666783</v>
      </c>
      <c r="X22" s="2">
        <f t="shared" si="4"/>
        <v>51.062396206719782</v>
      </c>
      <c r="Z22" s="2">
        <v>2040</v>
      </c>
      <c r="AA22" s="2">
        <f t="shared" si="5"/>
        <v>2116.0852122418196</v>
      </c>
      <c r="AB22" s="2">
        <f t="shared" si="5"/>
        <v>5086.2082384799369</v>
      </c>
      <c r="AC22" s="2">
        <f t="shared" si="5"/>
        <v>8056.3312647180592</v>
      </c>
    </row>
    <row r="23" spans="1:29" x14ac:dyDescent="0.25">
      <c r="A23" s="2">
        <v>2038</v>
      </c>
      <c r="B23" s="2">
        <v>1.882253261767135</v>
      </c>
      <c r="C23" s="2">
        <v>2.909737562431379</v>
      </c>
      <c r="D23" s="2">
        <v>3.9372218630956235</v>
      </c>
      <c r="F23" s="2">
        <v>2041</v>
      </c>
      <c r="G23" s="2">
        <f>(B26-$B$6)*$B$2*Output!$Z$98*$D$2/Output!$Z$95/1000000</f>
        <v>806.97808791071702</v>
      </c>
      <c r="H23" s="2">
        <f>(C26-$B$6)*$B$2*Output!$Z$98*$D$2/Output!$Z$95/1000000</f>
        <v>1909.3591479274983</v>
      </c>
      <c r="I23" s="2">
        <f>(D26-$B$6)*$B$2*Output!$Z$98*$D$2/Output!$Z$95/1000000</f>
        <v>3011.7402079442804</v>
      </c>
      <c r="K23" s="2">
        <v>2041</v>
      </c>
      <c r="L23" s="2">
        <f>(B26-$B$6)*$B$2*Output!$Z$101*$E$2/Output!$Z$95/1000000</f>
        <v>520.43574513329952</v>
      </c>
      <c r="M23" s="2">
        <f>(C26-$B$6)*$B$2*Output!$Z$101*$E$2/Output!$Z$95/1000000</f>
        <v>1231.3825688271613</v>
      </c>
      <c r="N23" s="2">
        <f>(D26-$B$6)*$B$2*Output!$Z$101*$E$2/Output!$Z$95/1000000</f>
        <v>1942.3293925210239</v>
      </c>
      <c r="P23" s="2">
        <v>2041</v>
      </c>
      <c r="Q23" s="2">
        <f t="shared" si="3"/>
        <v>85.798944929467723</v>
      </c>
      <c r="R23" s="2">
        <f t="shared" si="3"/>
        <v>66.399441551945898</v>
      </c>
      <c r="S23" s="2">
        <f t="shared" si="3"/>
        <v>46.999938174424081</v>
      </c>
      <c r="U23" s="2">
        <v>2041</v>
      </c>
      <c r="V23" s="2">
        <f t="shared" si="4"/>
        <v>14.201055070532277</v>
      </c>
      <c r="W23" s="2">
        <f t="shared" si="4"/>
        <v>33.600558448054102</v>
      </c>
      <c r="X23" s="2">
        <f t="shared" si="4"/>
        <v>53.000061825575919</v>
      </c>
      <c r="Z23" s="2">
        <v>2041</v>
      </c>
      <c r="AA23" s="2">
        <f t="shared" si="5"/>
        <v>2240.5608129619272</v>
      </c>
      <c r="AB23" s="2">
        <f t="shared" si="5"/>
        <v>5301.3029087229006</v>
      </c>
      <c r="AC23" s="2">
        <f t="shared" si="5"/>
        <v>8362.0450044838726</v>
      </c>
    </row>
    <row r="24" spans="1:29" x14ac:dyDescent="0.25">
      <c r="A24" s="2">
        <v>2039</v>
      </c>
      <c r="B24" s="2">
        <v>1.9315368125516106</v>
      </c>
      <c r="C24" s="2">
        <v>3.0308926515749084</v>
      </c>
      <c r="D24" s="2">
        <v>4.1302484905982073</v>
      </c>
      <c r="F24" s="2">
        <v>2042</v>
      </c>
      <c r="G24" s="2">
        <f>(B27-$B$6)*$B$2*Output!$Z$98*$D$2/Output!$Z$95/1000000</f>
        <v>851.81020390575679</v>
      </c>
      <c r="H24" s="2">
        <f>(C27-$B$6)*$B$2*Output!$Z$98*$D$2/Output!$Z$95/1000000</f>
        <v>1988.3673578247053</v>
      </c>
      <c r="I24" s="2">
        <f>(D27-$B$6)*$B$2*Output!$Z$98*$D$2/Output!$Z$95/1000000</f>
        <v>3124.9245117436553</v>
      </c>
      <c r="K24" s="2">
        <v>2042</v>
      </c>
      <c r="L24" s="2">
        <f>(B27-$B$6)*$B$2*Output!$Z$101*$E$2/Output!$Z$95/1000000</f>
        <v>549.3488420851495</v>
      </c>
      <c r="M24" s="2">
        <f>(C27-$B$6)*$B$2*Output!$Z$101*$E$2/Output!$Z$95/1000000</f>
        <v>1282.3364884013076</v>
      </c>
      <c r="N24" s="2">
        <f>(D27-$B$6)*$B$2*Output!$Z$101*$E$2/Output!$Z$95/1000000</f>
        <v>2015.3241347174669</v>
      </c>
      <c r="P24" s="2">
        <v>2042</v>
      </c>
      <c r="Q24" s="2">
        <f t="shared" si="3"/>
        <v>85.009997425549273</v>
      </c>
      <c r="R24" s="2">
        <f t="shared" si="3"/>
        <v>65.009069301964146</v>
      </c>
      <c r="S24" s="2">
        <f t="shared" si="3"/>
        <v>45.008141178378978</v>
      </c>
      <c r="U24" s="2">
        <v>2042</v>
      </c>
      <c r="V24" s="2">
        <f t="shared" si="4"/>
        <v>14.990002574450727</v>
      </c>
      <c r="W24" s="2">
        <f t="shared" si="4"/>
        <v>34.990930698035854</v>
      </c>
      <c r="X24" s="2">
        <f t="shared" si="4"/>
        <v>54.991858821621022</v>
      </c>
      <c r="Z24" s="2">
        <v>2042</v>
      </c>
      <c r="AA24" s="2">
        <f t="shared" si="5"/>
        <v>2365.0364136820331</v>
      </c>
      <c r="AB24" s="2">
        <f t="shared" si="5"/>
        <v>5520.6678476845836</v>
      </c>
      <c r="AC24" s="2">
        <f t="shared" si="5"/>
        <v>8676.299281687141</v>
      </c>
    </row>
    <row r="25" spans="1:29" x14ac:dyDescent="0.25">
      <c r="A25" s="2">
        <v>2040</v>
      </c>
      <c r="B25" s="2">
        <v>1.9808203633360864</v>
      </c>
      <c r="C25" s="2">
        <v>3.1567794119603181</v>
      </c>
      <c r="D25" s="2">
        <v>4.3327384605845509</v>
      </c>
      <c r="F25" s="2">
        <v>2043</v>
      </c>
      <c r="G25" s="2">
        <f>(B28-$B$6)*$B$2*Output!$Z$98*$D$2/Output!$Z$95/1000000</f>
        <v>896.64231990079691</v>
      </c>
      <c r="H25" s="2">
        <f>(C28-$B$6)*$B$2*Output!$Z$98*$D$2/Output!$Z$95/1000000</f>
        <v>2068.9565479956013</v>
      </c>
      <c r="I25" s="2">
        <f>(D28-$B$6)*$B$2*Output!$Z$98*$D$2/Output!$Z$95/1000000</f>
        <v>3241.2707760904063</v>
      </c>
      <c r="K25" s="2">
        <v>2043</v>
      </c>
      <c r="L25" s="2">
        <f>(B28-$B$6)*$B$2*Output!$Z$101*$E$2/Output!$Z$95/1000000</f>
        <v>578.26193903699959</v>
      </c>
      <c r="M25" s="2">
        <f>(C28-$B$6)*$B$2*Output!$Z$101*$E$2/Output!$Z$95/1000000</f>
        <v>1334.3100126699364</v>
      </c>
      <c r="N25" s="2">
        <f>(D28-$B$6)*$B$2*Output!$Z$101*$E$2/Output!$Z$95/1000000</f>
        <v>2090.3580863028742</v>
      </c>
      <c r="P25" s="2">
        <v>2043</v>
      </c>
      <c r="Q25" s="2">
        <f t="shared" si="3"/>
        <v>84.221049921630808</v>
      </c>
      <c r="R25" s="2">
        <f t="shared" si="3"/>
        <v>63.590875245828741</v>
      </c>
      <c r="S25" s="2">
        <f t="shared" si="3"/>
        <v>42.960700570026653</v>
      </c>
      <c r="U25" s="2">
        <v>2043</v>
      </c>
      <c r="V25" s="2">
        <f t="shared" si="4"/>
        <v>15.778950078369192</v>
      </c>
      <c r="W25" s="2">
        <f t="shared" si="4"/>
        <v>36.409124754171259</v>
      </c>
      <c r="X25" s="2">
        <f t="shared" si="4"/>
        <v>57.039299429973347</v>
      </c>
      <c r="Z25" s="2">
        <v>2043</v>
      </c>
      <c r="AA25" s="2">
        <f t="shared" si="5"/>
        <v>2489.5120144021407</v>
      </c>
      <c r="AB25" s="2">
        <f t="shared" si="5"/>
        <v>5744.4223512458047</v>
      </c>
      <c r="AC25" s="2">
        <f t="shared" si="5"/>
        <v>8999.3326880894729</v>
      </c>
    </row>
    <row r="26" spans="1:29" x14ac:dyDescent="0.25">
      <c r="A26" s="2">
        <v>2041</v>
      </c>
      <c r="B26" s="2">
        <v>2.0301039141205619</v>
      </c>
      <c r="C26" s="2">
        <v>3.2419417172077969</v>
      </c>
      <c r="D26" s="2">
        <v>4.4537795202950328</v>
      </c>
      <c r="F26" s="2">
        <v>2044</v>
      </c>
      <c r="G26" s="2">
        <f>(B29-$B$6)*$B$2*Output!$Z$98*$D$2/Output!$Z$95/1000000</f>
        <v>941.47443589583634</v>
      </c>
      <c r="H26" s="2">
        <f>(C29-$B$6)*$B$2*Output!$Z$98*$D$2/Output!$Z$95/1000000</f>
        <v>2151.1708853174268</v>
      </c>
      <c r="I26" s="2">
        <f>(D29-$B$6)*$B$2*Output!$Z$98*$D$2/Output!$Z$95/1000000</f>
        <v>3360.8673347390195</v>
      </c>
      <c r="K26" s="2">
        <v>2044</v>
      </c>
      <c r="L26" s="2">
        <f>(B29-$B$6)*$B$2*Output!$Z$101*$E$2/Output!$Z$95/1000000</f>
        <v>607.17503598884923</v>
      </c>
      <c r="M26" s="2">
        <f>(C29-$B$6)*$B$2*Output!$Z$101*$E$2/Output!$Z$95/1000000</f>
        <v>1387.3316257046865</v>
      </c>
      <c r="N26" s="2">
        <f>(D29-$B$6)*$B$2*Output!$Z$101*$E$2/Output!$Z$95/1000000</f>
        <v>2167.4882154205252</v>
      </c>
      <c r="P26" s="2">
        <v>2044</v>
      </c>
      <c r="Q26" s="2">
        <f t="shared" si="3"/>
        <v>83.432102417712343</v>
      </c>
      <c r="R26" s="2">
        <f t="shared" si="3"/>
        <v>62.144082142787582</v>
      </c>
      <c r="S26" s="2">
        <f t="shared" si="3"/>
        <v>40.856061867862778</v>
      </c>
      <c r="U26" s="2">
        <v>2044</v>
      </c>
      <c r="V26" s="2">
        <f t="shared" si="4"/>
        <v>16.567897582287657</v>
      </c>
      <c r="W26" s="2">
        <f t="shared" si="4"/>
        <v>37.855917857212418</v>
      </c>
      <c r="X26" s="2">
        <f t="shared" si="4"/>
        <v>59.143938132137222</v>
      </c>
      <c r="Z26" s="2">
        <v>2044</v>
      </c>
      <c r="AA26" s="2">
        <f t="shared" si="5"/>
        <v>2613.9876151222488</v>
      </c>
      <c r="AB26" s="2">
        <f t="shared" si="5"/>
        <v>5972.6890479832964</v>
      </c>
      <c r="AC26" s="2">
        <f t="shared" si="5"/>
        <v>9331.3904808443513</v>
      </c>
    </row>
    <row r="27" spans="1:29" x14ac:dyDescent="0.25">
      <c r="A27" s="2">
        <v>2042</v>
      </c>
      <c r="B27" s="2">
        <v>2.0793874649050377</v>
      </c>
      <c r="C27" s="2">
        <v>3.3287947474169961</v>
      </c>
      <c r="D27" s="2">
        <v>4.5782020299289563</v>
      </c>
      <c r="F27" s="2">
        <v>2045</v>
      </c>
      <c r="G27" s="2">
        <f>(B30-$B$6)*$B$2*Output!$Z$98*$D$2/Output!$Z$95/1000000</f>
        <v>986.30655189087634</v>
      </c>
      <c r="H27" s="2">
        <f>(C30-$B$6)*$B$2*Output!$Z$98*$D$2/Output!$Z$95/1000000</f>
        <v>2235.0557705304127</v>
      </c>
      <c r="I27" s="2">
        <f>(D30-$B$6)*$B$2*Output!$Z$98*$D$2/Output!$Z$95/1000000</f>
        <v>3483.8049891699507</v>
      </c>
      <c r="K27" s="2">
        <v>2045</v>
      </c>
      <c r="L27" s="2">
        <f>(B30-$B$6)*$B$2*Output!$Z$101*$E$2/Output!$Z$95/1000000</f>
        <v>636.08813294069932</v>
      </c>
      <c r="M27" s="2">
        <f>(C30-$B$6)*$B$2*Output!$Z$101*$E$2/Output!$Z$95/1000000</f>
        <v>1441.4306073192552</v>
      </c>
      <c r="N27" s="2">
        <f>(D30-$B$6)*$B$2*Output!$Z$101*$E$2/Output!$Z$95/1000000</f>
        <v>2246.7730816978124</v>
      </c>
      <c r="P27" s="2">
        <v>2045</v>
      </c>
      <c r="Q27" s="2">
        <f t="shared" si="3"/>
        <v>82.643154913793893</v>
      </c>
      <c r="R27" s="2">
        <f t="shared" si="3"/>
        <v>60.667891038789868</v>
      </c>
      <c r="S27" s="2">
        <f t="shared" si="3"/>
        <v>38.692627163785808</v>
      </c>
      <c r="U27" s="2">
        <v>2045</v>
      </c>
      <c r="V27" s="2">
        <f t="shared" si="4"/>
        <v>17.356845086206107</v>
      </c>
      <c r="W27" s="2">
        <f t="shared" si="4"/>
        <v>39.332108961210132</v>
      </c>
      <c r="X27" s="2">
        <f t="shared" si="4"/>
        <v>61.307372836214192</v>
      </c>
      <c r="Z27" s="2">
        <v>2045</v>
      </c>
      <c r="AA27" s="2">
        <f t="shared" si="5"/>
        <v>2738.4632158423542</v>
      </c>
      <c r="AB27" s="2">
        <f t="shared" si="5"/>
        <v>6205.5939922732086</v>
      </c>
      <c r="AC27" s="2">
        <f t="shared" si="5"/>
        <v>9672.7247687040672</v>
      </c>
    </row>
    <row r="28" spans="1:29" x14ac:dyDescent="0.25">
      <c r="A28" s="2">
        <v>2043</v>
      </c>
      <c r="B28" s="2">
        <v>2.1286710156895134</v>
      </c>
      <c r="C28" s="2">
        <v>3.4173857353352672</v>
      </c>
      <c r="D28" s="2">
        <v>4.7061004549810228</v>
      </c>
      <c r="F28" s="2">
        <v>2046</v>
      </c>
      <c r="G28" s="2">
        <f>(B31-$B$6)*$B$2*Output!$Z$98*$D$2/Output!$Z$95/1000000</f>
        <v>1031.1386678859162</v>
      </c>
      <c r="H28" s="2">
        <f>(C31-$B$6)*$B$2*Output!$Z$98*$D$2/Output!$Z$95/1000000</f>
        <v>2320.6578727074511</v>
      </c>
      <c r="I28" s="2">
        <f>(D31-$B$6)*$B$2*Output!$Z$98*$D$2/Output!$Z$95/1000000</f>
        <v>3610.1770775289888</v>
      </c>
      <c r="K28" s="2">
        <v>2046</v>
      </c>
      <c r="L28" s="2">
        <f>(B31-$B$6)*$B$2*Output!$Z$101*$E$2/Output!$Z$95/1000000</f>
        <v>665.00122989254942</v>
      </c>
      <c r="M28" s="2">
        <f>(C31-$B$6)*$B$2*Output!$Z$101*$E$2/Output!$Z$95/1000000</f>
        <v>1496.637055299554</v>
      </c>
      <c r="N28" s="2">
        <f>(D31-$B$6)*$B$2*Output!$Z$101*$E$2/Output!$Z$95/1000000</f>
        <v>2328.27288070656</v>
      </c>
      <c r="P28" s="2">
        <v>2046</v>
      </c>
      <c r="Q28" s="2">
        <f t="shared" si="3"/>
        <v>81.854207409875428</v>
      </c>
      <c r="R28" s="2">
        <f t="shared" si="3"/>
        <v>59.16148065989497</v>
      </c>
      <c r="S28" s="2">
        <f t="shared" si="3"/>
        <v>36.468753909914476</v>
      </c>
      <c r="U28" s="2">
        <v>2046</v>
      </c>
      <c r="V28" s="2">
        <f t="shared" si="4"/>
        <v>18.145792590124572</v>
      </c>
      <c r="W28" s="2">
        <f t="shared" si="4"/>
        <v>40.83851934010503</v>
      </c>
      <c r="X28" s="2">
        <f t="shared" si="4"/>
        <v>63.531246090085524</v>
      </c>
      <c r="Z28" s="2">
        <v>2046</v>
      </c>
      <c r="AA28" s="2">
        <f t="shared" si="5"/>
        <v>2862.9388165624619</v>
      </c>
      <c r="AB28" s="2">
        <f t="shared" si="5"/>
        <v>6443.2667599955666</v>
      </c>
      <c r="AC28" s="2">
        <f t="shared" si="5"/>
        <v>10023.594703428676</v>
      </c>
    </row>
    <row r="29" spans="1:29" x14ac:dyDescent="0.25">
      <c r="A29" s="2">
        <v>2044</v>
      </c>
      <c r="B29" s="2">
        <v>2.1779545664739888</v>
      </c>
      <c r="C29" s="2">
        <v>3.5077632332222843</v>
      </c>
      <c r="D29" s="2">
        <v>4.8375718999705812</v>
      </c>
      <c r="F29" s="2">
        <v>2047</v>
      </c>
      <c r="G29" s="2">
        <f>(B32-$B$6)*$B$2*Output!$Z$98*$D$2/Output!$Z$95/1000000</f>
        <v>1075.9707838809561</v>
      </c>
      <c r="H29" s="2">
        <f>(C32-$B$6)*$B$2*Output!$Z$98*$D$2/Output!$Z$95/1000000</f>
        <v>2408.0251646867309</v>
      </c>
      <c r="I29" s="2">
        <f>(D32-$B$6)*$B$2*Output!$Z$98*$D$2/Output!$Z$95/1000000</f>
        <v>3740.0795454925087</v>
      </c>
      <c r="K29" s="2">
        <v>2047</v>
      </c>
      <c r="L29" s="2">
        <f>(B32-$B$6)*$B$2*Output!$Z$101*$E$2/Output!$Z$95/1000000</f>
        <v>693.9143268443994</v>
      </c>
      <c r="M29" s="2">
        <f>(C32-$B$6)*$B$2*Output!$Z$101*$E$2/Output!$Z$95/1000000</f>
        <v>1552.9819082548993</v>
      </c>
      <c r="N29" s="2">
        <f>(D32-$B$6)*$B$2*Output!$Z$101*$E$2/Output!$Z$95/1000000</f>
        <v>2412.0494896654009</v>
      </c>
      <c r="P29" s="2">
        <v>2047</v>
      </c>
      <c r="Q29" s="2">
        <f t="shared" si="3"/>
        <v>81.065259905956964</v>
      </c>
      <c r="R29" s="2">
        <f t="shared" si="3"/>
        <v>57.624006788735429</v>
      </c>
      <c r="S29" s="2">
        <f t="shared" si="3"/>
        <v>34.182753671513829</v>
      </c>
      <c r="U29" s="2">
        <v>2047</v>
      </c>
      <c r="V29" s="2">
        <f t="shared" si="4"/>
        <v>18.934740094043036</v>
      </c>
      <c r="W29" s="2">
        <f t="shared" si="4"/>
        <v>42.375993211264571</v>
      </c>
      <c r="X29" s="2">
        <f t="shared" si="4"/>
        <v>65.817246328486164</v>
      </c>
      <c r="Z29" s="2">
        <v>2047</v>
      </c>
      <c r="AA29" s="2">
        <f t="shared" si="5"/>
        <v>2987.41441728257</v>
      </c>
      <c r="AB29" s="2">
        <f t="shared" si="5"/>
        <v>6685.84054691236</v>
      </c>
      <c r="AC29" s="2">
        <f t="shared" si="5"/>
        <v>10384.26667654216</v>
      </c>
    </row>
    <row r="30" spans="1:29" x14ac:dyDescent="0.25">
      <c r="A30" s="2">
        <v>2045</v>
      </c>
      <c r="B30" s="2">
        <v>2.2272381172584645</v>
      </c>
      <c r="C30" s="2">
        <v>3.5999771497124513</v>
      </c>
      <c r="D30" s="2">
        <v>4.9727161821664403</v>
      </c>
      <c r="F30" s="2">
        <v>2048</v>
      </c>
      <c r="G30" s="2">
        <f>(B33-$B$6)*$B$2*Output!$Z$98*$D$2/Output!$Z$95/1000000</f>
        <v>1120.8028998759955</v>
      </c>
      <c r="H30" s="2">
        <f>(C33-$B$6)*$B$2*Output!$Z$98*$D$2/Output!$Z$95/1000000</f>
        <v>2497.2069594942272</v>
      </c>
      <c r="I30" s="2">
        <f>(D33-$B$6)*$B$2*Output!$Z$98*$D$2/Output!$Z$95/1000000</f>
        <v>3873.6110191124631</v>
      </c>
      <c r="K30" s="2">
        <v>2048</v>
      </c>
      <c r="L30" s="2">
        <f>(B33-$B$6)*$B$2*Output!$Z$101*$E$2/Output!$Z$95/1000000</f>
        <v>722.82742379624926</v>
      </c>
      <c r="M30" s="2">
        <f>(C33-$B$6)*$B$2*Output!$Z$101*$E$2/Output!$Z$95/1000000</f>
        <v>1610.4969691075794</v>
      </c>
      <c r="N30" s="2">
        <f>(D33-$B$6)*$B$2*Output!$Z$101*$E$2/Output!$Z$95/1000000</f>
        <v>2498.1665144189119</v>
      </c>
      <c r="P30" s="2">
        <v>2048</v>
      </c>
      <c r="Q30" s="2">
        <f t="shared" si="3"/>
        <v>80.276312402038513</v>
      </c>
      <c r="R30" s="2">
        <f t="shared" si="3"/>
        <v>56.054601623560373</v>
      </c>
      <c r="S30" s="2">
        <f t="shared" si="3"/>
        <v>31.832890845082169</v>
      </c>
      <c r="U30" s="2">
        <v>2048</v>
      </c>
      <c r="V30" s="2">
        <f t="shared" si="4"/>
        <v>19.723687597961487</v>
      </c>
      <c r="W30" s="2">
        <f t="shared" si="4"/>
        <v>43.945398376439627</v>
      </c>
      <c r="X30" s="2">
        <f t="shared" si="4"/>
        <v>68.167109154917824</v>
      </c>
      <c r="Z30" s="2">
        <v>2048</v>
      </c>
      <c r="AA30" s="2">
        <f t="shared" si="5"/>
        <v>3111.8900180026753</v>
      </c>
      <c r="AB30" s="2">
        <f t="shared" si="5"/>
        <v>6933.4522697939801</v>
      </c>
      <c r="AC30" s="2">
        <f t="shared" si="5"/>
        <v>10755.014521585295</v>
      </c>
    </row>
    <row r="31" spans="1:29" x14ac:dyDescent="0.25">
      <c r="A31" s="2">
        <v>2046</v>
      </c>
      <c r="B31" s="2">
        <v>2.2765216680429403</v>
      </c>
      <c r="C31" s="2">
        <v>3.694078787707114</v>
      </c>
      <c r="D31" s="2">
        <v>5.1116359073712898</v>
      </c>
      <c r="F31" s="2">
        <v>2049</v>
      </c>
      <c r="G31" s="2">
        <f>(B34-$B$6)*$B$2*Output!$Z$98*$D$2/Output!$Z$95/1000000</f>
        <v>1165.6350158710356</v>
      </c>
      <c r="H31" s="2">
        <f>(C34-$B$6)*$B$2*Output!$Z$98*$D$2/Output!$Z$95/1000000</f>
        <v>2588.2539477837099</v>
      </c>
      <c r="I31" s="2">
        <f>(D34-$B$6)*$B$2*Output!$Z$98*$D$2/Output!$Z$95/1000000</f>
        <v>4010.8728796963874</v>
      </c>
      <c r="K31" s="2">
        <v>2049</v>
      </c>
      <c r="L31" s="2">
        <f>(B34-$B$6)*$B$2*Output!$Z$101*$E$2/Output!$Z$95/1000000</f>
        <v>751.74052074809924</v>
      </c>
      <c r="M31" s="2">
        <f>(C34-$B$6)*$B$2*Output!$Z$101*$E$2/Output!$Z$95/1000000</f>
        <v>1669.2149292386382</v>
      </c>
      <c r="N31" s="2">
        <f>(D34-$B$6)*$B$2*Output!$Z$101*$E$2/Output!$Z$95/1000000</f>
        <v>2586.6893377291799</v>
      </c>
      <c r="P31" s="2">
        <v>2049</v>
      </c>
      <c r="Q31" s="2">
        <f t="shared" si="3"/>
        <v>79.487364898120049</v>
      </c>
      <c r="R31" s="2">
        <f t="shared" si="3"/>
        <v>54.452373119373156</v>
      </c>
      <c r="S31" s="2">
        <f t="shared" si="3"/>
        <v>29.417381340626196</v>
      </c>
      <c r="U31" s="2">
        <v>2049</v>
      </c>
      <c r="V31" s="2">
        <f t="shared" si="4"/>
        <v>20.512635101879951</v>
      </c>
      <c r="W31" s="2">
        <f t="shared" si="4"/>
        <v>45.547626880626844</v>
      </c>
      <c r="X31" s="2">
        <f t="shared" si="4"/>
        <v>70.582618659373807</v>
      </c>
      <c r="Z31" s="2">
        <v>2049</v>
      </c>
      <c r="AA31" s="2">
        <f t="shared" si="5"/>
        <v>3236.365618722783</v>
      </c>
      <c r="AB31" s="2">
        <f t="shared" si="5"/>
        <v>7186.2426703707406</v>
      </c>
      <c r="AC31" s="2">
        <f t="shared" si="5"/>
        <v>11136.11972201871</v>
      </c>
    </row>
    <row r="32" spans="1:29" x14ac:dyDescent="0.25">
      <c r="A32" s="2">
        <v>2047</v>
      </c>
      <c r="B32" s="2">
        <v>2.3258052188274161</v>
      </c>
      <c r="C32" s="2">
        <v>3.7901208833253386</v>
      </c>
      <c r="D32" s="2">
        <v>5.2544365478232642</v>
      </c>
      <c r="F32" s="2">
        <v>2050</v>
      </c>
      <c r="G32" s="2">
        <f>(B35-$B$6)*$B$2*Output!$Z$98*$D$2/Output!$Z$95/1000000</f>
        <v>1210.4671318660755</v>
      </c>
      <c r="H32" s="2">
        <f>(C35-$B$6)*$B$2*Output!$Z$98*$D$2/Output!$Z$95/1000000</f>
        <v>2681.2182363226834</v>
      </c>
      <c r="I32" s="2">
        <f>(D35-$B$6)*$B$2*Output!$Z$98*$D$2/Output!$Z$95/1000000</f>
        <v>4151.9693407792938</v>
      </c>
      <c r="K32" s="2">
        <v>2050</v>
      </c>
      <c r="L32" s="2">
        <f>(B35-$B$6)*$B$2*Output!$Z$101*$E$2/Output!$Z$95/1000000</f>
        <v>780.65361769994922</v>
      </c>
      <c r="M32" s="2">
        <f>(C35-$B$6)*$B$2*Output!$Z$101*$E$2/Output!$Z$95/1000000</f>
        <v>1729.1693933082011</v>
      </c>
      <c r="N32" s="2">
        <f>(D35-$B$6)*$B$2*Output!$Z$101*$E$2/Output!$Z$95/1000000</f>
        <v>2677.6851689164555</v>
      </c>
      <c r="P32" s="2">
        <v>2050</v>
      </c>
      <c r="Q32" s="2">
        <f t="shared" si="3"/>
        <v>78.698417394201584</v>
      </c>
      <c r="R32" s="2">
        <f t="shared" si="3"/>
        <v>52.816404310662598</v>
      </c>
      <c r="S32" s="2">
        <f t="shared" si="3"/>
        <v>26.934391227123573</v>
      </c>
      <c r="U32" s="2">
        <v>2050</v>
      </c>
      <c r="V32" s="2">
        <f t="shared" si="4"/>
        <v>21.301582605798416</v>
      </c>
      <c r="W32" s="2">
        <f t="shared" si="4"/>
        <v>47.183595689337402</v>
      </c>
      <c r="X32" s="2">
        <f t="shared" si="4"/>
        <v>73.065608772876431</v>
      </c>
      <c r="Z32" s="2">
        <v>2050</v>
      </c>
      <c r="AA32" s="2">
        <f t="shared" si="5"/>
        <v>3360.8412194428911</v>
      </c>
      <c r="AB32" s="2">
        <f t="shared" si="5"/>
        <v>7444.3564221884426</v>
      </c>
      <c r="AC32" s="2">
        <f t="shared" si="5"/>
        <v>11527.871624934</v>
      </c>
    </row>
    <row r="33" spans="1:29" x14ac:dyDescent="0.25">
      <c r="A33" s="2">
        <v>2048</v>
      </c>
      <c r="B33" s="2">
        <v>2.3750887696118914</v>
      </c>
      <c r="C33" s="2">
        <v>3.8881576459428389</v>
      </c>
      <c r="D33" s="2">
        <v>5.401226522273789</v>
      </c>
    </row>
    <row r="34" spans="1:29" x14ac:dyDescent="0.25">
      <c r="A34" s="2">
        <v>2049</v>
      </c>
      <c r="B34" s="2">
        <v>2.4243723203963672</v>
      </c>
      <c r="C34" s="2">
        <v>3.9882447993494439</v>
      </c>
      <c r="D34" s="2">
        <v>5.5521172783025241</v>
      </c>
    </row>
    <row r="35" spans="1:29" x14ac:dyDescent="0.25">
      <c r="A35" s="2">
        <v>2050</v>
      </c>
      <c r="B35" s="2">
        <v>2.473655871180843</v>
      </c>
      <c r="C35" s="2">
        <v>4.0904396240563576</v>
      </c>
      <c r="D35" s="2">
        <v>5.7072233769318759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Output!Z112</f>
        <v>0.10801703854998948</v>
      </c>
      <c r="C39" s="2">
        <f>Output!Z142</f>
        <v>0.10801703854998948</v>
      </c>
      <c r="D39" s="2">
        <f>Output!Z172</f>
        <v>0.10801703854998948</v>
      </c>
      <c r="F39" s="2">
        <v>2024</v>
      </c>
      <c r="G39" s="2">
        <f>((G6*B39+L6*R39)*1000000)/10^9</f>
        <v>7.8340258470317396E-3</v>
      </c>
      <c r="H39" s="2">
        <f>((G6*C39+L6*S39)*1000000)/10^9</f>
        <v>7.8340258470317396E-3</v>
      </c>
      <c r="I39" s="2">
        <f>((G6*D39+L6*T39)*1000000)/10^9</f>
        <v>7.8340258470317396E-3</v>
      </c>
      <c r="J39" s="2">
        <f>((H6*B39+M6*R39)*1000000)/10^9</f>
        <v>1.5703322126571509E-2</v>
      </c>
      <c r="K39" s="2">
        <f>((H6*C39+M6*S39)*1000000)/10^9</f>
        <v>1.5703322126571509E-2</v>
      </c>
      <c r="L39" s="2">
        <f>((H6*D39+M6*T39)*1000000)/10^9</f>
        <v>1.5703322126571509E-2</v>
      </c>
      <c r="M39" s="2">
        <f>((I6*B39+N6*R39)*1000000)/10^9</f>
        <v>2.357261840611128E-2</v>
      </c>
      <c r="N39" s="2">
        <f>((I6*C39+N6*S39)*1000000)/10^9</f>
        <v>2.357261840611128E-2</v>
      </c>
      <c r="O39" s="2">
        <f>((I6*D39+N6*T39)*1000000)/10^9</f>
        <v>2.357261840611128E-2</v>
      </c>
      <c r="Q39" s="2">
        <v>2024</v>
      </c>
      <c r="R39" s="2">
        <f>Output!Z232</f>
        <v>0.10346153683569825</v>
      </c>
      <c r="S39" s="2">
        <f>Output!Z262</f>
        <v>0.10346153683569825</v>
      </c>
      <c r="T39" s="2">
        <f>Output!Z292</f>
        <v>0.10346153683569825</v>
      </c>
      <c r="Z39" s="2">
        <v>2024</v>
      </c>
      <c r="AA39" s="2">
        <f>0.181/10^3*AA6</f>
        <v>2.253008373033951E-2</v>
      </c>
      <c r="AB39" s="2">
        <f t="shared" ref="AB39:AC39" si="6">0.181/10^3*AB6</f>
        <v>4.5161602637576168E-2</v>
      </c>
      <c r="AC39" s="2">
        <f t="shared" si="6"/>
        <v>6.7793121544812401E-2</v>
      </c>
    </row>
    <row r="40" spans="1:29" x14ac:dyDescent="0.25">
      <c r="A40" s="2">
        <v>2025</v>
      </c>
      <c r="B40" s="2">
        <f>Output!Z113</f>
        <v>0.10455057882439217</v>
      </c>
      <c r="C40" s="2">
        <f>Output!Z143</f>
        <v>0.10135202480051768</v>
      </c>
      <c r="D40" s="2">
        <f>Output!Z173</f>
        <v>9.9416612948815555E-2</v>
      </c>
      <c r="F40" s="2">
        <v>2025</v>
      </c>
      <c r="G40" s="2">
        <f>G39+((G7-G6)*B40+(L7-L6)*R40)*1000000/10^9</f>
        <v>1.5420252983928979E-2</v>
      </c>
      <c r="H40" s="2">
        <f>H39+((G7-G6)*C40+(L7-L6)*S40)*1000000/10^9</f>
        <v>1.5191951718627007E-2</v>
      </c>
      <c r="I40" s="2">
        <f>I39+((G7-G6)*D40+(L7-L6)*T40)*1000000/10^9</f>
        <v>1.5053808991842985E-2</v>
      </c>
      <c r="J40" s="2">
        <f>J39+((H7-H6)*B40+(M7-M6)*R40)*1000000/10^9</f>
        <v>3.2390734095270303E-2</v>
      </c>
      <c r="K40" s="2">
        <f>K39+((H7-H6)*C40+(M7-M6)*S40)*1000000/10^9</f>
        <v>3.1888540159032926E-2</v>
      </c>
      <c r="L40" s="2">
        <f>L39+((H7-H6)*D40+(M7-M6)*T40)*1000000/10^9</f>
        <v>3.1584667818971776E-2</v>
      </c>
      <c r="M40" s="2">
        <f>M39+((I7-I6)*B40+(N7-N6)*R40)*1000000/10^9</f>
        <v>4.9361215206611631E-2</v>
      </c>
      <c r="N40" s="2">
        <f>N39+((I7-I6)*C40+(N7-N6)*S40)*1000000/10^9</f>
        <v>4.8585128599438844E-2</v>
      </c>
      <c r="O40" s="2">
        <f>O39+((I7-I6)*D40+(N7-N6)*T40)*1000000/10^9</f>
        <v>4.8115526646100561E-2</v>
      </c>
      <c r="Q40" s="2">
        <v>2025</v>
      </c>
      <c r="R40" s="2">
        <f>Output!Z233</f>
        <v>0.1002660996337174</v>
      </c>
      <c r="S40" s="2">
        <f>Output!Z263</f>
        <v>9.7329599250219112E-2</v>
      </c>
      <c r="T40" s="2">
        <f>Output!Z293</f>
        <v>9.555275333724432E-2</v>
      </c>
      <c r="Z40" s="2">
        <v>2025</v>
      </c>
      <c r="AA40" s="2">
        <f t="shared" ref="AA40:AC55" si="7">0.181/10^3*AA7</f>
        <v>4.5060167460678612E-2</v>
      </c>
      <c r="AB40" s="2">
        <f t="shared" si="7"/>
        <v>9.472099258371186E-2</v>
      </c>
      <c r="AC40" s="2">
        <f t="shared" si="7"/>
        <v>0.14438181770674591</v>
      </c>
    </row>
    <row r="41" spans="1:29" x14ac:dyDescent="0.25">
      <c r="A41" s="2">
        <v>2026</v>
      </c>
      <c r="B41" s="2">
        <f>Output!Z114</f>
        <v>0.10141763198193131</v>
      </c>
      <c r="C41" s="2">
        <f>Output!Z144</f>
        <v>9.7419497717791029E-2</v>
      </c>
      <c r="D41" s="2">
        <f>Output!Z174</f>
        <v>9.50002474695891E-2</v>
      </c>
      <c r="F41" s="2">
        <v>2026</v>
      </c>
      <c r="G41" s="2">
        <f t="shared" ref="G41:G65" si="8">G40+((G8-G7)*B41+(L8-L7)*R41)*1000000/10^9</f>
        <v>2.2782487493460797E-2</v>
      </c>
      <c r="H41" s="2">
        <f t="shared" ref="H41:H65" si="9">H40+((G8-G7)*C41+(L8-L7)*S41)*1000000/10^9</f>
        <v>2.2268813805327359E-2</v>
      </c>
      <c r="I41" s="2">
        <f t="shared" ref="I41:I65" si="10">I40+((G8-G7)*D41+(L8-L7)*T41)*1000000/10^9</f>
        <v>2.195799370976231E-2</v>
      </c>
      <c r="J41" s="2">
        <f t="shared" ref="J41:J65" si="11">J40+((H8-H7)*B41+(M8-M7)*R41)*1000000/10^9</f>
        <v>5.0208959044798093E-2</v>
      </c>
      <c r="K41" s="2">
        <f t="shared" ref="K41:K65" si="12">K40+((H8-H7)*C41+(M8-M7)*S41)*1000000/10^9</f>
        <v>4.901610115078818E-2</v>
      </c>
      <c r="L41" s="2">
        <f t="shared" ref="L41:L65" si="13">L40+((H8-H7)*D41+(M8-M7)*T41)*1000000/10^9</f>
        <v>4.8294311642148743E-2</v>
      </c>
      <c r="M41" s="2">
        <f t="shared" ref="M41:M65" si="14">M40+((I8-I7)*B41+(N8-N7)*R41)*1000000/10^9</f>
        <v>7.7635430596135396E-2</v>
      </c>
      <c r="N41" s="2">
        <f t="shared" ref="N41:N65" si="15">N40+((I8-I7)*C41+(N8-N7)*S41)*1000000/10^9</f>
        <v>7.5763388496249001E-2</v>
      </c>
      <c r="O41" s="2">
        <f t="shared" ref="O41:O65" si="16">O40+((I8-I7)*D41+(N8-N7)*T41)*1000000/10^9</f>
        <v>7.4630629574535173E-2</v>
      </c>
      <c r="Q41" s="2">
        <v>2026</v>
      </c>
      <c r="R41" s="2">
        <f>Output!Z234</f>
        <v>9.7376890246808581E-2</v>
      </c>
      <c r="S41" s="2">
        <f>Output!Z264</f>
        <v>9.3706318259500376E-2</v>
      </c>
      <c r="T41" s="2">
        <f>Output!Z294</f>
        <v>9.1485274241298084E-2</v>
      </c>
      <c r="Z41" s="2">
        <v>2026</v>
      </c>
      <c r="AA41" s="2">
        <f t="shared" si="7"/>
        <v>6.7590251191018136E-2</v>
      </c>
      <c r="AB41" s="2">
        <f t="shared" si="7"/>
        <v>0.14924874492834814</v>
      </c>
      <c r="AC41" s="2">
        <f t="shared" si="7"/>
        <v>0.23090723866567772</v>
      </c>
    </row>
    <row r="42" spans="1:29" x14ac:dyDescent="0.25">
      <c r="A42" s="2">
        <v>2027</v>
      </c>
      <c r="B42" s="2">
        <f>Output!Z115</f>
        <v>9.8579276533100377E-2</v>
      </c>
      <c r="C42" s="2">
        <f>Output!Z145</f>
        <v>9.3781445497288632E-2</v>
      </c>
      <c r="D42" s="2">
        <f>Output!Z175</f>
        <v>9.0878415118289729E-2</v>
      </c>
      <c r="F42" s="2">
        <v>2027</v>
      </c>
      <c r="G42" s="2">
        <f t="shared" si="8"/>
        <v>2.9941757379220155E-2</v>
      </c>
      <c r="H42" s="2">
        <f t="shared" si="9"/>
        <v>2.9085631793133754E-2</v>
      </c>
      <c r="I42" s="2">
        <f t="shared" si="10"/>
        <v>2.8567603845586674E-2</v>
      </c>
      <c r="J42" s="2">
        <f t="shared" si="11"/>
        <v>6.9319568201953757E-2</v>
      </c>
      <c r="K42" s="2">
        <f t="shared" si="12"/>
        <v>6.7212585755952459E-2</v>
      </c>
      <c r="L42" s="2">
        <f t="shared" si="13"/>
        <v>6.5937685617778158E-2</v>
      </c>
      <c r="M42" s="2">
        <f t="shared" si="14"/>
        <v>0.10869737902468748</v>
      </c>
      <c r="N42" s="2">
        <f t="shared" si="15"/>
        <v>0.10533953971877126</v>
      </c>
      <c r="O42" s="2">
        <f t="shared" si="16"/>
        <v>0.10330776738996973</v>
      </c>
      <c r="Q42" s="2">
        <v>2027</v>
      </c>
      <c r="R42" s="2">
        <f>Output!Z235</f>
        <v>9.4758175856529209E-2</v>
      </c>
      <c r="S42" s="2">
        <f>Output!Z265</f>
        <v>9.0353425281281749E-2</v>
      </c>
      <c r="T42" s="2">
        <f>Output!Z295</f>
        <v>8.7688236649916609E-2</v>
      </c>
      <c r="Z42" s="2">
        <v>2027</v>
      </c>
      <c r="AA42" s="2">
        <f t="shared" si="7"/>
        <v>9.0120334921357653E-2</v>
      </c>
      <c r="AB42" s="2">
        <f t="shared" si="7"/>
        <v>0.20938946197338554</v>
      </c>
      <c r="AC42" s="2">
        <f t="shared" si="7"/>
        <v>0.32865858902541289</v>
      </c>
    </row>
    <row r="43" spans="1:29" x14ac:dyDescent="0.25">
      <c r="A43" s="2">
        <v>2028</v>
      </c>
      <c r="B43" s="2">
        <f>Output!Z116</f>
        <v>9.6000960916106964E-2</v>
      </c>
      <c r="C43" s="2">
        <f>Output!Z146</f>
        <v>9.0403491374326586E-2</v>
      </c>
      <c r="D43" s="2">
        <f>Output!Z176</f>
        <v>8.7016622598827878E-2</v>
      </c>
      <c r="F43" s="2">
        <v>2028</v>
      </c>
      <c r="G43" s="2">
        <f t="shared" si="8"/>
        <v>3.6916624475341026E-2</v>
      </c>
      <c r="H43" s="2">
        <f t="shared" si="9"/>
        <v>3.5660971674976172E-2</v>
      </c>
      <c r="I43" s="2">
        <f t="shared" si="10"/>
        <v>3.4901201233450058E-2</v>
      </c>
      <c r="J43" s="2">
        <f t="shared" si="11"/>
        <v>8.9901050788926906E-2</v>
      </c>
      <c r="K43" s="2">
        <f t="shared" si="12"/>
        <v>8.6615140875151042E-2</v>
      </c>
      <c r="L43" s="2">
        <f t="shared" si="13"/>
        <v>8.4626905434411884E-2</v>
      </c>
      <c r="M43" s="2">
        <f t="shared" si="14"/>
        <v>0.1428854771025129</v>
      </c>
      <c r="N43" s="2">
        <f t="shared" si="15"/>
        <v>0.137569310075326</v>
      </c>
      <c r="O43" s="2">
        <f t="shared" si="16"/>
        <v>0.13435260963537382</v>
      </c>
      <c r="Q43" s="2">
        <v>2028</v>
      </c>
      <c r="R43" s="2">
        <f>Output!Z236</f>
        <v>9.2378235549885085E-2</v>
      </c>
      <c r="S43" s="2">
        <f>Output!Z266</f>
        <v>8.7239359878763037E-2</v>
      </c>
      <c r="T43" s="2">
        <f>Output!Z296</f>
        <v>8.4129973142170397E-2</v>
      </c>
      <c r="Z43" s="2">
        <v>2028</v>
      </c>
      <c r="AA43" s="2">
        <f t="shared" si="7"/>
        <v>0.11265041865169675</v>
      </c>
      <c r="AB43" s="2">
        <f t="shared" si="7"/>
        <v>0.27587137762693464</v>
      </c>
      <c r="AC43" s="2">
        <f t="shared" si="7"/>
        <v>0.43909233660217328</v>
      </c>
    </row>
    <row r="44" spans="1:29" x14ac:dyDescent="0.25">
      <c r="A44" s="2">
        <v>2029</v>
      </c>
      <c r="B44" s="2">
        <f>Output!Z117</f>
        <v>9.3652212168358395E-2</v>
      </c>
      <c r="C44" s="2">
        <f>Output!Z147</f>
        <v>8.7255162386312257E-2</v>
      </c>
      <c r="D44" s="2">
        <f>Output!Z177</f>
        <v>8.338439694861087E-2</v>
      </c>
      <c r="F44" s="2">
        <v>2029</v>
      </c>
      <c r="G44" s="2">
        <f t="shared" si="8"/>
        <v>4.3723475562270298E-2</v>
      </c>
      <c r="H44" s="2">
        <f t="shared" si="9"/>
        <v>4.2011224390097496E-2</v>
      </c>
      <c r="I44" s="2">
        <f t="shared" si="10"/>
        <v>4.0975172653799338E-2</v>
      </c>
      <c r="J44" s="2">
        <f t="shared" si="11"/>
        <v>0.11215113231284954</v>
      </c>
      <c r="K44" s="2">
        <f t="shared" si="12"/>
        <v>0.10737270392516061</v>
      </c>
      <c r="L44" s="2">
        <f t="shared" si="13"/>
        <v>0.1044813664106862</v>
      </c>
      <c r="M44" s="2">
        <f t="shared" si="14"/>
        <v>0.18057878906342886</v>
      </c>
      <c r="N44" s="2">
        <f t="shared" si="15"/>
        <v>0.17273418346022382</v>
      </c>
      <c r="O44" s="2">
        <f t="shared" si="16"/>
        <v>0.16798756016757319</v>
      </c>
      <c r="Q44" s="2">
        <v>2029</v>
      </c>
      <c r="R44" s="2">
        <f>Output!Z237</f>
        <v>9.0209092860198958E-2</v>
      </c>
      <c r="S44" s="2">
        <f>Output!Z267</f>
        <v>8.4336145585267072E-2</v>
      </c>
      <c r="T44" s="2">
        <f>Output!Z297</f>
        <v>8.0782507251382196E-2</v>
      </c>
      <c r="Z44" s="2">
        <v>2029</v>
      </c>
      <c r="AA44" s="2">
        <f t="shared" si="7"/>
        <v>0.13518050238203627</v>
      </c>
      <c r="AB44" s="2">
        <f t="shared" si="7"/>
        <v>0.3495172078851369</v>
      </c>
      <c r="AC44" s="2">
        <f t="shared" si="7"/>
        <v>0.56385391338823831</v>
      </c>
    </row>
    <row r="45" spans="1:29" x14ac:dyDescent="0.25">
      <c r="A45" s="2">
        <v>2030</v>
      </c>
      <c r="B45" s="2">
        <f>Output!Z118</f>
        <v>9.1503198249993437E-2</v>
      </c>
      <c r="C45" s="2">
        <f>Output!Z148</f>
        <v>8.4306509961978665E-2</v>
      </c>
      <c r="D45" s="2">
        <f>Output!Z178</f>
        <v>7.9951906127777472E-2</v>
      </c>
      <c r="F45" s="2">
        <v>2030</v>
      </c>
      <c r="G45" s="2">
        <f t="shared" si="8"/>
        <v>5.0376568113489457E-2</v>
      </c>
      <c r="H45" s="2">
        <f t="shared" si="9"/>
        <v>4.815064325318321E-2</v>
      </c>
      <c r="I45" s="2">
        <f t="shared" si="10"/>
        <v>4.6803775580116003E-2</v>
      </c>
      <c r="J45" s="2">
        <f t="shared" si="11"/>
        <v>0.136288569042299</v>
      </c>
      <c r="K45" s="2">
        <f t="shared" si="12"/>
        <v>0.12964653120510197</v>
      </c>
      <c r="L45" s="2">
        <f t="shared" si="13"/>
        <v>0.1256275526799982</v>
      </c>
      <c r="M45" s="2">
        <f t="shared" si="14"/>
        <v>0.22220056997110868</v>
      </c>
      <c r="N45" s="2">
        <f t="shared" si="15"/>
        <v>0.21114241915702089</v>
      </c>
      <c r="O45" s="2">
        <f t="shared" si="16"/>
        <v>0.20445132977988056</v>
      </c>
      <c r="Q45" s="2">
        <v>2030</v>
      </c>
      <c r="R45" s="2">
        <f>Output!Z238</f>
        <v>8.8223359732313072E-2</v>
      </c>
      <c r="S45" s="2">
        <f>Output!Z268</f>
        <v>8.1616287361506584E-2</v>
      </c>
      <c r="T45" s="2">
        <f>Output!Z298</f>
        <v>7.7618450922394208E-2</v>
      </c>
      <c r="Z45" s="2">
        <v>2030</v>
      </c>
      <c r="AA45" s="2">
        <f t="shared" si="7"/>
        <v>0.15771058611237537</v>
      </c>
      <c r="AB45" s="2">
        <f t="shared" si="7"/>
        <v>0.43125640907069901</v>
      </c>
      <c r="AC45" s="2">
        <f t="shared" si="7"/>
        <v>0.70480223202902281</v>
      </c>
    </row>
    <row r="46" spans="1:29" x14ac:dyDescent="0.25">
      <c r="A46" s="2">
        <v>2031</v>
      </c>
      <c r="B46" s="2">
        <f>Output!Z119</f>
        <v>9.0592563580087895E-2</v>
      </c>
      <c r="C46" s="2">
        <f>Output!Z149</f>
        <v>8.3215776004551337E-2</v>
      </c>
      <c r="D46" s="2">
        <f>Output!Z179</f>
        <v>7.8702864255695754E-2</v>
      </c>
      <c r="F46" s="2">
        <v>2031</v>
      </c>
      <c r="G46" s="2">
        <f t="shared" si="8"/>
        <v>5.6964565172819087E-2</v>
      </c>
      <c r="H46" s="2">
        <f t="shared" si="9"/>
        <v>5.4212111785938558E-2</v>
      </c>
      <c r="I46" s="2">
        <f t="shared" si="10"/>
        <v>5.2543128727366044E-2</v>
      </c>
      <c r="J46" s="2">
        <f t="shared" si="11"/>
        <v>0.14837984501289106</v>
      </c>
      <c r="K46" s="2">
        <f t="shared" si="12"/>
        <v>0.14077144339868186</v>
      </c>
      <c r="L46" s="2">
        <f t="shared" si="13"/>
        <v>0.13616127061750255</v>
      </c>
      <c r="M46" s="2">
        <f t="shared" si="14"/>
        <v>0.23979512485296312</v>
      </c>
      <c r="N46" s="2">
        <f t="shared" si="15"/>
        <v>0.22733077501142526</v>
      </c>
      <c r="O46" s="2">
        <f t="shared" si="16"/>
        <v>0.21977941250763916</v>
      </c>
      <c r="Q46" s="2">
        <v>2031</v>
      </c>
      <c r="R46" s="2">
        <f>Output!Z239</f>
        <v>8.7383954227617605E-2</v>
      </c>
      <c r="S46" s="2">
        <f>Output!Z269</f>
        <v>8.0611537884838755E-2</v>
      </c>
      <c r="T46" s="2">
        <f>Output!Z299</f>
        <v>7.6468363505949988E-2</v>
      </c>
      <c r="Z46" s="2">
        <v>2031</v>
      </c>
      <c r="AA46" s="2">
        <f t="shared" si="7"/>
        <v>0.18024066984271489</v>
      </c>
      <c r="AB46" s="2">
        <f t="shared" si="7"/>
        <v>0.47260698308747001</v>
      </c>
      <c r="AC46" s="2">
        <f t="shared" si="7"/>
        <v>0.76497329633222511</v>
      </c>
    </row>
    <row r="47" spans="1:29" x14ac:dyDescent="0.25">
      <c r="A47" s="2">
        <v>2032</v>
      </c>
      <c r="B47" s="2">
        <f>Output!Z120</f>
        <v>8.9696029210273032E-2</v>
      </c>
      <c r="C47" s="2">
        <f>Output!Z150</f>
        <v>8.2139142347214672E-2</v>
      </c>
      <c r="D47" s="2">
        <f>Output!Z180</f>
        <v>7.7467922683704712E-2</v>
      </c>
      <c r="F47" s="2">
        <v>2032</v>
      </c>
      <c r="G47" s="2">
        <f t="shared" si="8"/>
        <v>6.3488473247143087E-2</v>
      </c>
      <c r="H47" s="2">
        <f t="shared" si="9"/>
        <v>6.0196636495247438E-2</v>
      </c>
      <c r="I47" s="2">
        <f t="shared" si="10"/>
        <v>5.8194238602433362E-2</v>
      </c>
      <c r="J47" s="2">
        <f t="shared" si="11"/>
        <v>0.16078059578819856</v>
      </c>
      <c r="K47" s="2">
        <f t="shared" si="12"/>
        <v>0.15214692548447117</v>
      </c>
      <c r="L47" s="2">
        <f t="shared" si="13"/>
        <v>0.14690299235334264</v>
      </c>
      <c r="M47" s="2">
        <f t="shared" si="14"/>
        <v>0.25807271832925421</v>
      </c>
      <c r="N47" s="2">
        <f t="shared" si="15"/>
        <v>0.24409721447369509</v>
      </c>
      <c r="O47" s="2">
        <f t="shared" si="16"/>
        <v>0.23561174610425215</v>
      </c>
      <c r="Q47" s="2">
        <v>2032</v>
      </c>
      <c r="R47" s="2">
        <f>Output!Z240</f>
        <v>8.6557496509013843E-2</v>
      </c>
      <c r="S47" s="2">
        <f>Output!Z270</f>
        <v>7.9619736194262658E-2</v>
      </c>
      <c r="T47" s="2">
        <f>Output!Z300</f>
        <v>7.53312238755975E-2</v>
      </c>
      <c r="Z47" s="2">
        <v>2032</v>
      </c>
      <c r="AA47" s="2">
        <f t="shared" si="7"/>
        <v>0.20277075357305441</v>
      </c>
      <c r="AB47" s="2">
        <f t="shared" si="7"/>
        <v>0.51543253337171457</v>
      </c>
      <c r="AC47" s="2">
        <f t="shared" si="7"/>
        <v>0.82809431317037485</v>
      </c>
    </row>
    <row r="48" spans="1:29" x14ac:dyDescent="0.25">
      <c r="A48" s="2">
        <v>2033</v>
      </c>
      <c r="B48" s="2">
        <f>Output!Z121</f>
        <v>8.8813944734765962E-2</v>
      </c>
      <c r="C48" s="2">
        <f>Output!Z151</f>
        <v>8.1077016849888675E-2</v>
      </c>
      <c r="D48" s="2">
        <f>Output!Z181</f>
        <v>7.6247431006021479E-2</v>
      </c>
      <c r="F48" s="2">
        <v>2033</v>
      </c>
      <c r="G48" s="2">
        <f t="shared" si="8"/>
        <v>6.9949323796035009E-2</v>
      </c>
      <c r="H48" s="2">
        <f t="shared" si="9"/>
        <v>6.6105252999479391E-2</v>
      </c>
      <c r="I48" s="2">
        <f t="shared" si="10"/>
        <v>6.375813666489151E-2</v>
      </c>
      <c r="J48" s="2">
        <f t="shared" si="11"/>
        <v>0.1735051947683508</v>
      </c>
      <c r="K48" s="2">
        <f t="shared" si="12"/>
        <v>0.1637839034604987</v>
      </c>
      <c r="L48" s="2">
        <f t="shared" si="13"/>
        <v>0.15786104982200957</v>
      </c>
      <c r="M48" s="2">
        <f t="shared" si="14"/>
        <v>0.27706106574066652</v>
      </c>
      <c r="N48" s="2">
        <f t="shared" si="15"/>
        <v>0.26146255392151796</v>
      </c>
      <c r="O48" s="2">
        <f t="shared" si="16"/>
        <v>0.25196396297912765</v>
      </c>
      <c r="Q48" s="2">
        <v>2033</v>
      </c>
      <c r="R48" s="2">
        <f>Output!Z241</f>
        <v>8.5744307525909308E-2</v>
      </c>
      <c r="S48" s="2">
        <f>Output!Z271</f>
        <v>7.8641256731250511E-2</v>
      </c>
      <c r="T48" s="2">
        <f>Output!Z301</f>
        <v>7.4207352980744254E-2</v>
      </c>
      <c r="Z48" s="2">
        <v>2033</v>
      </c>
      <c r="AA48" s="2">
        <f t="shared" si="7"/>
        <v>0.22530083730339351</v>
      </c>
      <c r="AB48" s="2">
        <f t="shared" si="7"/>
        <v>0.55980537225544147</v>
      </c>
      <c r="AC48" s="2">
        <f t="shared" si="7"/>
        <v>0.8943099072074886</v>
      </c>
    </row>
    <row r="49" spans="1:29" x14ac:dyDescent="0.25">
      <c r="A49" s="2">
        <v>2034</v>
      </c>
      <c r="B49" s="2">
        <f>Output!Z122</f>
        <v>8.7945727496538145E-2</v>
      </c>
      <c r="C49" s="2">
        <f>Output!Z152</f>
        <v>8.0028700324139071E-2</v>
      </c>
      <c r="D49" s="2">
        <f>Output!Z182</f>
        <v>7.5040806565617499E-2</v>
      </c>
      <c r="F49" s="2">
        <v>2034</v>
      </c>
      <c r="G49" s="2">
        <f t="shared" si="8"/>
        <v>7.6348106691074086E-2</v>
      </c>
      <c r="H49" s="2">
        <f t="shared" si="9"/>
        <v>7.1938947011417662E-2</v>
      </c>
      <c r="I49" s="2">
        <f t="shared" si="10"/>
        <v>6.9235812786319711E-2</v>
      </c>
      <c r="J49" s="2">
        <f t="shared" si="11"/>
        <v>0.18656854267350201</v>
      </c>
      <c r="K49" s="2">
        <f t="shared" si="12"/>
        <v>0.17569360186724259</v>
      </c>
      <c r="L49" s="2">
        <f t="shared" si="13"/>
        <v>0.16904392476240382</v>
      </c>
      <c r="M49" s="2">
        <f t="shared" si="14"/>
        <v>0.29678897865593001</v>
      </c>
      <c r="N49" s="2">
        <f t="shared" si="15"/>
        <v>0.27944825672306761</v>
      </c>
      <c r="O49" s="2">
        <f t="shared" si="16"/>
        <v>0.26885203673848806</v>
      </c>
      <c r="Q49" s="2">
        <v>2034</v>
      </c>
      <c r="R49" s="2">
        <f>Output!Z242</f>
        <v>8.4943852356464816E-2</v>
      </c>
      <c r="S49" s="2">
        <f>Output!Z272</f>
        <v>7.7675457589833671E-2</v>
      </c>
      <c r="T49" s="2">
        <f>Output!Z302</f>
        <v>7.3096215899551023E-2</v>
      </c>
      <c r="Z49" s="2">
        <v>2034</v>
      </c>
      <c r="AA49" s="2">
        <f t="shared" si="7"/>
        <v>0.24783092103373303</v>
      </c>
      <c r="AB49" s="2">
        <f t="shared" si="7"/>
        <v>0.60580135726218276</v>
      </c>
      <c r="AC49" s="2">
        <f t="shared" si="7"/>
        <v>0.9637717934906328</v>
      </c>
    </row>
    <row r="50" spans="1:29" x14ac:dyDescent="0.25">
      <c r="A50" s="2">
        <v>2035</v>
      </c>
      <c r="B50" s="2">
        <f>Output!Z123</f>
        <v>8.7090911369966759E-2</v>
      </c>
      <c r="C50" s="2">
        <f>Output!Z153</f>
        <v>7.8993843175748757E-2</v>
      </c>
      <c r="D50" s="2">
        <f>Output!Z183</f>
        <v>7.3847583236869935E-2</v>
      </c>
      <c r="F50" s="2">
        <v>2035</v>
      </c>
      <c r="G50" s="2">
        <f t="shared" si="8"/>
        <v>8.2685778533367962E-2</v>
      </c>
      <c r="H50" s="2">
        <f t="shared" si="9"/>
        <v>7.7698679290965897E-2</v>
      </c>
      <c r="I50" s="2">
        <f t="shared" si="10"/>
        <v>7.4628223567825613E-2</v>
      </c>
      <c r="J50" s="2">
        <f t="shared" si="11"/>
        <v>0.19998610294608282</v>
      </c>
      <c r="K50" s="2">
        <f t="shared" si="12"/>
        <v>0.18788759943256875</v>
      </c>
      <c r="L50" s="2">
        <f t="shared" si="13"/>
        <v>0.18046026162486631</v>
      </c>
      <c r="M50" s="2">
        <f t="shared" si="14"/>
        <v>0.31728642735879775</v>
      </c>
      <c r="N50" s="2">
        <f t="shared" si="15"/>
        <v>0.29807651957417169</v>
      </c>
      <c r="O50" s="2">
        <f t="shared" si="16"/>
        <v>0.28629229968190711</v>
      </c>
      <c r="Q50" s="2">
        <v>2035</v>
      </c>
      <c r="R50" s="2">
        <f>Output!Z243</f>
        <v>8.4155703060585993E-2</v>
      </c>
      <c r="S50" s="2">
        <f>Output!Z273</f>
        <v>7.6722017814047208E-2</v>
      </c>
      <c r="T50" s="2">
        <f>Output!Z303</f>
        <v>7.1997384691923461E-2</v>
      </c>
      <c r="Z50" s="2">
        <v>2035</v>
      </c>
      <c r="AA50" s="2">
        <f t="shared" si="7"/>
        <v>0.27036100476407254</v>
      </c>
      <c r="AB50" s="2">
        <f t="shared" si="7"/>
        <v>0.65350006491390344</v>
      </c>
      <c r="AC50" s="2">
        <f t="shared" si="7"/>
        <v>1.0366391250637352</v>
      </c>
    </row>
    <row r="51" spans="1:29" x14ac:dyDescent="0.25">
      <c r="A51" s="2">
        <v>2036</v>
      </c>
      <c r="B51" s="2">
        <f>Output!Z124</f>
        <v>8.6249030229428966E-2</v>
      </c>
      <c r="C51" s="2">
        <f>Output!Z154</f>
        <v>7.7971921013392023E-2</v>
      </c>
      <c r="D51" s="2">
        <f>Output!Z184</f>
        <v>7.2667294894155965E-2</v>
      </c>
      <c r="F51" s="2">
        <v>2036</v>
      </c>
      <c r="G51" s="2">
        <f t="shared" si="8"/>
        <v>8.8963262653639213E-2</v>
      </c>
      <c r="H51" s="2">
        <f t="shared" si="9"/>
        <v>8.3385373168846671E-2</v>
      </c>
      <c r="I51" s="2">
        <f t="shared" si="10"/>
        <v>7.9936292340131804E-2</v>
      </c>
      <c r="J51" s="2">
        <f t="shared" si="11"/>
        <v>0.21377392232535658</v>
      </c>
      <c r="K51" s="2">
        <f t="shared" si="12"/>
        <v>0.20037781152251249</v>
      </c>
      <c r="L51" s="2">
        <f t="shared" si="13"/>
        <v>0.19211886435218928</v>
      </c>
      <c r="M51" s="2">
        <f t="shared" si="14"/>
        <v>0.33858458199707409</v>
      </c>
      <c r="N51" s="2">
        <f t="shared" si="15"/>
        <v>0.31737024987617851</v>
      </c>
      <c r="O51" s="2">
        <f t="shared" si="16"/>
        <v>0.30430143636424695</v>
      </c>
      <c r="Q51" s="2">
        <v>2036</v>
      </c>
      <c r="R51" s="2">
        <f>Output!Z244</f>
        <v>8.3379431701159148E-2</v>
      </c>
      <c r="S51" s="2">
        <f>Output!Z274</f>
        <v>7.5780455974712724E-2</v>
      </c>
      <c r="T51" s="2">
        <f>Output!Z304</f>
        <v>7.0910431420747891E-2</v>
      </c>
      <c r="Z51" s="2">
        <v>2036</v>
      </c>
      <c r="AA51" s="2">
        <f t="shared" si="7"/>
        <v>0.29289108849441164</v>
      </c>
      <c r="AB51" s="2">
        <f t="shared" si="7"/>
        <v>0.70298497305898611</v>
      </c>
      <c r="AC51" s="2">
        <f t="shared" si="7"/>
        <v>1.1130788576235606</v>
      </c>
    </row>
    <row r="52" spans="1:29" x14ac:dyDescent="0.25">
      <c r="A52" s="2">
        <v>2037</v>
      </c>
      <c r="B52" s="2">
        <f>Output!Z125</f>
        <v>8.5419617949301932E-2</v>
      </c>
      <c r="C52" s="2">
        <f>Output!Z155</f>
        <v>7.6962409445743202E-2</v>
      </c>
      <c r="D52" s="2">
        <f>Output!Z185</f>
        <v>7.1499475411852767E-2</v>
      </c>
      <c r="F52" s="2">
        <v>2037</v>
      </c>
      <c r="G52" s="2">
        <f t="shared" si="8"/>
        <v>9.5181449112156008E-2</v>
      </c>
      <c r="H52" s="2">
        <f t="shared" si="9"/>
        <v>8.8999914546532152E-2</v>
      </c>
      <c r="I52" s="2">
        <f t="shared" si="10"/>
        <v>8.5160909163506437E-2</v>
      </c>
      <c r="J52" s="2">
        <f t="shared" si="11"/>
        <v>0.22794865183836155</v>
      </c>
      <c r="K52" s="2">
        <f t="shared" si="12"/>
        <v>0.21317649581723352</v>
      </c>
      <c r="L52" s="2">
        <f t="shared" si="13"/>
        <v>0.20402869220545303</v>
      </c>
      <c r="M52" s="2">
        <f t="shared" si="14"/>
        <v>0.36071585456456717</v>
      </c>
      <c r="N52" s="2">
        <f t="shared" si="15"/>
        <v>0.33735307708793505</v>
      </c>
      <c r="O52" s="2">
        <f t="shared" si="16"/>
        <v>0.32289647524739973</v>
      </c>
      <c r="Q52" s="2">
        <v>2037</v>
      </c>
      <c r="R52" s="2">
        <f>Output!Z245</f>
        <v>8.261461033868607E-2</v>
      </c>
      <c r="S52" s="2">
        <f>Output!Z275</f>
        <v>7.4850290640267311E-2</v>
      </c>
      <c r="T52" s="2">
        <f>Output!Z305</f>
        <v>6.9834928146526101E-2</v>
      </c>
      <c r="Z52" s="2">
        <v>2037</v>
      </c>
      <c r="AA52" s="2">
        <f t="shared" si="7"/>
        <v>0.31542117222475113</v>
      </c>
      <c r="AB52" s="2">
        <f t="shared" si="7"/>
        <v>0.75434365213904164</v>
      </c>
      <c r="AC52" s="2">
        <f t="shared" si="7"/>
        <v>1.1932661320533324</v>
      </c>
    </row>
    <row r="53" spans="1:29" x14ac:dyDescent="0.25">
      <c r="A53" s="2">
        <v>2038</v>
      </c>
      <c r="B53" s="2">
        <f>Output!Z126</f>
        <v>8.4602150138259974E-2</v>
      </c>
      <c r="C53" s="2">
        <f>Output!Z156</f>
        <v>7.5964842347179456E-2</v>
      </c>
      <c r="D53" s="2">
        <f>Output!Z186</f>
        <v>7.0343600398634645E-2</v>
      </c>
      <c r="F53" s="2">
        <v>2038</v>
      </c>
      <c r="G53" s="2">
        <f t="shared" si="8"/>
        <v>0.1013411905399538</v>
      </c>
      <c r="H53" s="2">
        <f t="shared" si="9"/>
        <v>9.4543156055057781E-2</v>
      </c>
      <c r="I53" s="2">
        <f t="shared" si="10"/>
        <v>9.030292666898497E-2</v>
      </c>
      <c r="J53" s="2">
        <f t="shared" si="11"/>
        <v>0.24252755833953771</v>
      </c>
      <c r="K53" s="2">
        <f t="shared" si="12"/>
        <v>0.22629626725788737</v>
      </c>
      <c r="L53" s="2">
        <f t="shared" si="13"/>
        <v>0.21619884468969192</v>
      </c>
      <c r="M53" s="2">
        <f t="shared" si="14"/>
        <v>0.3837139261391217</v>
      </c>
      <c r="N53" s="2">
        <f t="shared" si="15"/>
        <v>0.3580493784607171</v>
      </c>
      <c r="O53" s="2">
        <f t="shared" si="16"/>
        <v>0.34209476271039901</v>
      </c>
      <c r="Q53" s="2">
        <v>2038</v>
      </c>
      <c r="R53" s="2">
        <f>Output!Z246</f>
        <v>8.1860757542199986E-2</v>
      </c>
      <c r="S53" s="2">
        <f>Output!Z276</f>
        <v>7.3931093871808892E-2</v>
      </c>
      <c r="T53" s="2">
        <f>Output!Z306</f>
        <v>6.8770393438291291E-2</v>
      </c>
      <c r="Z53" s="2">
        <v>2038</v>
      </c>
      <c r="AA53" s="2">
        <f t="shared" si="7"/>
        <v>0.33795125595509068</v>
      </c>
      <c r="AB53" s="2">
        <f t="shared" si="7"/>
        <v>0.8076679658327941</v>
      </c>
      <c r="AC53" s="2">
        <f t="shared" si="7"/>
        <v>1.2773846757104974</v>
      </c>
    </row>
    <row r="54" spans="1:29" x14ac:dyDescent="0.25">
      <c r="A54" s="2">
        <v>2039</v>
      </c>
      <c r="B54" s="2">
        <f>Output!Z127</f>
        <v>8.3796277202085975E-2</v>
      </c>
      <c r="C54" s="2">
        <f>Output!Z157</f>
        <v>7.4978928389186517E-2</v>
      </c>
      <c r="D54" s="2">
        <f>Output!Z187</f>
        <v>6.9199320260284455E-2</v>
      </c>
      <c r="F54" s="2">
        <v>2039</v>
      </c>
      <c r="G54" s="2">
        <f t="shared" si="8"/>
        <v>0.1074433146152573</v>
      </c>
      <c r="H54" s="2">
        <f t="shared" si="9"/>
        <v>0.10001592953144428</v>
      </c>
      <c r="I54" s="2">
        <f t="shared" si="10"/>
        <v>9.5363172534792123E-2</v>
      </c>
      <c r="J54" s="2">
        <f t="shared" si="11"/>
        <v>0.25752857540385921</v>
      </c>
      <c r="K54" s="2">
        <f t="shared" si="12"/>
        <v>0.23975013468098738</v>
      </c>
      <c r="L54" s="2">
        <f t="shared" si="13"/>
        <v>0.22863858430263317</v>
      </c>
      <c r="M54" s="2">
        <f t="shared" si="14"/>
        <v>0.40761383619246133</v>
      </c>
      <c r="N54" s="2">
        <f t="shared" si="15"/>
        <v>0.3794843398305307</v>
      </c>
      <c r="O54" s="2">
        <f t="shared" si="16"/>
        <v>0.36191399607047442</v>
      </c>
      <c r="Q54" s="2">
        <v>2039</v>
      </c>
      <c r="R54" s="2">
        <f>Output!Z247</f>
        <v>8.1117552358120446E-2</v>
      </c>
      <c r="S54" s="2">
        <f>Output!Z277</f>
        <v>7.3022598207821712E-2</v>
      </c>
      <c r="T54" s="2">
        <f>Output!Z307</f>
        <v>6.7716506342463012E-2</v>
      </c>
      <c r="Z54" s="2">
        <v>2039</v>
      </c>
      <c r="AA54" s="2">
        <f t="shared" si="7"/>
        <v>0.36048133968542978</v>
      </c>
      <c r="AB54" s="2">
        <f t="shared" si="7"/>
        <v>0.86305428153674013</v>
      </c>
      <c r="AC54" s="2">
        <f t="shared" si="7"/>
        <v>1.3656272233880511</v>
      </c>
    </row>
    <row r="55" spans="1:29" x14ac:dyDescent="0.25">
      <c r="A55" s="2">
        <v>2040</v>
      </c>
      <c r="B55" s="2">
        <f>Output!Z128</f>
        <v>8.3000484232505709E-2</v>
      </c>
      <c r="C55" s="2">
        <f>Output!Z158</f>
        <v>7.4003036132084477E-2</v>
      </c>
      <c r="D55" s="2">
        <f>Output!Z188</f>
        <v>6.8065120088528025E-2</v>
      </c>
      <c r="F55" s="2">
        <v>2040</v>
      </c>
      <c r="G55" s="2">
        <f t="shared" si="8"/>
        <v>0.11348854088749201</v>
      </c>
      <c r="H55" s="2">
        <f t="shared" si="9"/>
        <v>0.10541895036632114</v>
      </c>
      <c r="I55" s="2">
        <f t="shared" si="10"/>
        <v>0.10034236631035337</v>
      </c>
      <c r="J55" s="2">
        <f t="shared" si="11"/>
        <v>0.27297011602126359</v>
      </c>
      <c r="K55" s="2">
        <f t="shared" si="12"/>
        <v>0.25355126666865602</v>
      </c>
      <c r="L55" s="2">
        <f t="shared" si="13"/>
        <v>0.24135711946820507</v>
      </c>
      <c r="M55" s="2">
        <f t="shared" si="14"/>
        <v>0.43245169115503546</v>
      </c>
      <c r="N55" s="2">
        <f t="shared" si="15"/>
        <v>0.40168358297099116</v>
      </c>
      <c r="O55" s="2">
        <f t="shared" si="16"/>
        <v>0.38237187262605699</v>
      </c>
      <c r="Q55" s="2">
        <v>2040</v>
      </c>
      <c r="R55" s="2">
        <f>Output!Z248</f>
        <v>8.0383603989188604E-2</v>
      </c>
      <c r="S55" s="2">
        <f>Output!Z278</f>
        <v>7.2123305866917564E-2</v>
      </c>
      <c r="T55" s="2">
        <f>Output!Z308</f>
        <v>6.6671876061782459E-2</v>
      </c>
      <c r="Z55" s="2">
        <v>2040</v>
      </c>
      <c r="AA55" s="2">
        <f t="shared" si="7"/>
        <v>0.38301142341576933</v>
      </c>
      <c r="AB55" s="2">
        <f t="shared" si="7"/>
        <v>0.92060369116486851</v>
      </c>
      <c r="AC55" s="2">
        <f t="shared" si="7"/>
        <v>1.4581959589139686</v>
      </c>
    </row>
    <row r="56" spans="1:29" x14ac:dyDescent="0.25">
      <c r="A56" s="2">
        <v>2041</v>
      </c>
      <c r="B56" s="2">
        <f>Output!Z129</f>
        <v>8.2335148171615608E-2</v>
      </c>
      <c r="C56" s="2">
        <f>Output!Z159</f>
        <v>7.3157659049375434E-2</v>
      </c>
      <c r="D56" s="2">
        <f>Output!Z189</f>
        <v>6.706137682546176E-2</v>
      </c>
      <c r="F56" s="2">
        <v>2041</v>
      </c>
      <c r="G56" s="2">
        <f t="shared" si="8"/>
        <v>0.11948618097858803</v>
      </c>
      <c r="H56" s="2">
        <f t="shared" si="9"/>
        <v>0.11076153434041447</v>
      </c>
      <c r="I56" s="2">
        <f t="shared" si="10"/>
        <v>0.10524981961759884</v>
      </c>
      <c r="J56" s="2">
        <f t="shared" si="11"/>
        <v>0.28333407819671885</v>
      </c>
      <c r="K56" s="2">
        <f t="shared" si="12"/>
        <v>0.26278328749446361</v>
      </c>
      <c r="L56" s="2">
        <f t="shared" si="13"/>
        <v>0.24983723159257409</v>
      </c>
      <c r="M56" s="2">
        <f t="shared" si="14"/>
        <v>0.44718197541484994</v>
      </c>
      <c r="N56" s="2">
        <f t="shared" si="15"/>
        <v>0.41480504064851292</v>
      </c>
      <c r="O56" s="2">
        <f t="shared" si="16"/>
        <v>0.39442464356754947</v>
      </c>
      <c r="Q56" s="2">
        <v>2041</v>
      </c>
      <c r="R56" s="2">
        <f>Output!Z249</f>
        <v>7.9769427039872151E-2</v>
      </c>
      <c r="S56" s="2">
        <f>Output!Z279</f>
        <v>7.1343838437693458E-2</v>
      </c>
      <c r="T56" s="2">
        <f>Output!Z309</f>
        <v>6.5747017200717281E-2</v>
      </c>
      <c r="Z56" s="2">
        <v>2041</v>
      </c>
      <c r="AA56" s="2">
        <f t="shared" ref="AA56:AC65" si="17">0.181/10^3*AA23</f>
        <v>0.40554150714610882</v>
      </c>
      <c r="AB56" s="2">
        <f t="shared" si="17"/>
        <v>0.95953582647884494</v>
      </c>
      <c r="AC56" s="2">
        <f t="shared" si="17"/>
        <v>1.5135301458115809</v>
      </c>
    </row>
    <row r="57" spans="1:29" x14ac:dyDescent="0.25">
      <c r="A57" s="2">
        <v>2042</v>
      </c>
      <c r="B57" s="2">
        <f>Output!Z130</f>
        <v>8.1672725395868215E-2</v>
      </c>
      <c r="C57" s="2">
        <f>Output!Z160</f>
        <v>7.23151952518091E-2</v>
      </c>
      <c r="D57" s="2">
        <f>Output!Z190</f>
        <v>6.6060605113241036E-2</v>
      </c>
      <c r="F57" s="2">
        <v>2042</v>
      </c>
      <c r="G57" s="2">
        <f t="shared" si="8"/>
        <v>0.12543644290597636</v>
      </c>
      <c r="H57" s="2">
        <f t="shared" si="9"/>
        <v>0.11604388947115528</v>
      </c>
      <c r="I57" s="2">
        <f t="shared" si="10"/>
        <v>0.11008574463275553</v>
      </c>
      <c r="J57" s="2">
        <f t="shared" si="11"/>
        <v>0.29382030069298626</v>
      </c>
      <c r="K57" s="2">
        <f t="shared" si="12"/>
        <v>0.27209244932316995</v>
      </c>
      <c r="L57" s="2">
        <f t="shared" si="13"/>
        <v>0.25835964393391725</v>
      </c>
      <c r="M57" s="2">
        <f t="shared" si="14"/>
        <v>0.46220415847999652</v>
      </c>
      <c r="N57" s="2">
        <f t="shared" si="15"/>
        <v>0.42814100917518483</v>
      </c>
      <c r="O57" s="2">
        <f t="shared" si="16"/>
        <v>0.40663354323507911</v>
      </c>
      <c r="Q57" s="2">
        <v>2042</v>
      </c>
      <c r="R57" s="2">
        <f>Output!Z250</f>
        <v>7.9157927378765244E-2</v>
      </c>
      <c r="S57" s="2">
        <f>Output!Z280</f>
        <v>7.0567048296678897E-2</v>
      </c>
      <c r="T57" s="2">
        <f>Output!Z310</f>
        <v>6.4824889119926316E-2</v>
      </c>
      <c r="Z57" s="2">
        <v>2042</v>
      </c>
      <c r="AA57" s="2">
        <f t="shared" si="17"/>
        <v>0.42807159087644792</v>
      </c>
      <c r="AB57" s="2">
        <f t="shared" si="17"/>
        <v>0.99924088043090953</v>
      </c>
      <c r="AC57" s="2">
        <f t="shared" si="17"/>
        <v>1.5704101699853723</v>
      </c>
    </row>
    <row r="58" spans="1:29" x14ac:dyDescent="0.25">
      <c r="A58" s="2">
        <v>2043</v>
      </c>
      <c r="B58" s="2">
        <f>Output!Z131</f>
        <v>8.1013856827994904E-2</v>
      </c>
      <c r="C58" s="2">
        <f>Output!Z161</f>
        <v>7.1476285662116862E-2</v>
      </c>
      <c r="D58" s="2">
        <f>Output!Z191</f>
        <v>6.5063329343191562E-2</v>
      </c>
      <c r="F58" s="2">
        <v>2043</v>
      </c>
      <c r="G58" s="2">
        <f t="shared" si="8"/>
        <v>0.13133958043374067</v>
      </c>
      <c r="H58" s="2">
        <f t="shared" si="9"/>
        <v>0.12126626952262723</v>
      </c>
      <c r="I58" s="2">
        <f t="shared" si="10"/>
        <v>0.1148503909611111</v>
      </c>
      <c r="J58" s="2">
        <f t="shared" si="11"/>
        <v>0.3044316462043733</v>
      </c>
      <c r="K58" s="2">
        <f t="shared" si="12"/>
        <v>0.28148008070687103</v>
      </c>
      <c r="L58" s="2">
        <f t="shared" si="13"/>
        <v>0.2669244636068363</v>
      </c>
      <c r="M58" s="2">
        <f t="shared" si="14"/>
        <v>0.47752371197500615</v>
      </c>
      <c r="N58" s="2">
        <f t="shared" si="15"/>
        <v>0.44169389189111502</v>
      </c>
      <c r="O58" s="2">
        <f t="shared" si="16"/>
        <v>0.41899853625256156</v>
      </c>
      <c r="Q58" s="2">
        <v>2043</v>
      </c>
      <c r="R58" s="2">
        <f>Output!Z251</f>
        <v>7.854969341500273E-2</v>
      </c>
      <c r="S58" s="2">
        <f>Output!Z281</f>
        <v>6.9793523853008757E-2</v>
      </c>
      <c r="T58" s="2">
        <f>Output!Z311</f>
        <v>6.390597324441509E-2</v>
      </c>
      <c r="Z58" s="2">
        <v>2043</v>
      </c>
      <c r="AA58" s="2">
        <f t="shared" si="17"/>
        <v>0.45060167460678741</v>
      </c>
      <c r="AB58" s="2">
        <f t="shared" si="17"/>
        <v>1.0397404455754906</v>
      </c>
      <c r="AC58" s="2">
        <f t="shared" si="17"/>
        <v>1.6288792165441943</v>
      </c>
    </row>
    <row r="59" spans="1:29" x14ac:dyDescent="0.25">
      <c r="A59" s="2">
        <v>2044</v>
      </c>
      <c r="B59" s="2">
        <f>Output!Z132</f>
        <v>8.0358484202292843E-2</v>
      </c>
      <c r="C59" s="2">
        <f>Output!Z162</f>
        <v>7.0640813748893014E-2</v>
      </c>
      <c r="D59" s="2">
        <f>Output!Z192</f>
        <v>6.4069549515313337E-2</v>
      </c>
      <c r="F59" s="2">
        <v>2044</v>
      </c>
      <c r="G59" s="2">
        <f t="shared" si="8"/>
        <v>0.13719584316715122</v>
      </c>
      <c r="H59" s="2">
        <f t="shared" si="9"/>
        <v>0.12642891994130459</v>
      </c>
      <c r="I59" s="2">
        <f t="shared" si="10"/>
        <v>0.11954400820793583</v>
      </c>
      <c r="J59" s="2">
        <f t="shared" si="11"/>
        <v>0.31517101794991226</v>
      </c>
      <c r="K59" s="2">
        <f t="shared" si="12"/>
        <v>0.29094748757748956</v>
      </c>
      <c r="L59" s="2">
        <f t="shared" si="13"/>
        <v>0.27553174486103105</v>
      </c>
      <c r="M59" s="2">
        <f t="shared" si="14"/>
        <v>0.49314619273267363</v>
      </c>
      <c r="N59" s="2">
        <f t="shared" si="15"/>
        <v>0.45546605521367489</v>
      </c>
      <c r="O59" s="2">
        <f t="shared" si="16"/>
        <v>0.43151948151412639</v>
      </c>
      <c r="Q59" s="2">
        <v>2044</v>
      </c>
      <c r="R59" s="2">
        <f>Output!Z252</f>
        <v>7.7944671655923822E-2</v>
      </c>
      <c r="S59" s="2">
        <f>Output!Z282</f>
        <v>6.9023158121957501E-2</v>
      </c>
      <c r="T59" s="2">
        <f>Output!Z312</f>
        <v>6.2990269573587443E-2</v>
      </c>
      <c r="Z59" s="2">
        <v>2044</v>
      </c>
      <c r="AA59" s="2">
        <f t="shared" si="17"/>
        <v>0.47313175833712701</v>
      </c>
      <c r="AB59" s="2">
        <f t="shared" si="17"/>
        <v>1.0810567176849766</v>
      </c>
      <c r="AC59" s="2">
        <f t="shared" si="17"/>
        <v>1.6889816770328274</v>
      </c>
    </row>
    <row r="60" spans="1:29" x14ac:dyDescent="0.25">
      <c r="A60" s="2">
        <v>2045</v>
      </c>
      <c r="B60" s="2">
        <f>Output!Z133</f>
        <v>7.9706490987356313E-2</v>
      </c>
      <c r="C60" s="2">
        <f>Output!Z163</f>
        <v>6.9808721246434696E-2</v>
      </c>
      <c r="D60" s="2">
        <f>Output!Z193</f>
        <v>6.3079090832497783E-2</v>
      </c>
      <c r="F60" s="2">
        <v>2045</v>
      </c>
      <c r="G60" s="2">
        <f t="shared" si="8"/>
        <v>0.14300547239380038</v>
      </c>
      <c r="H60" s="2">
        <f t="shared" si="9"/>
        <v>0.1315320820147797</v>
      </c>
      <c r="I60" s="2">
        <f t="shared" si="10"/>
        <v>0.12416683350202605</v>
      </c>
      <c r="J60" s="2">
        <f t="shared" si="11"/>
        <v>0.32604135208407153</v>
      </c>
      <c r="K60" s="2">
        <f t="shared" si="12"/>
        <v>0.30049595869591911</v>
      </c>
      <c r="L60" s="2">
        <f t="shared" si="13"/>
        <v>0.28418146304960257</v>
      </c>
      <c r="M60" s="2">
        <f t="shared" si="14"/>
        <v>0.50907723177434305</v>
      </c>
      <c r="N60" s="2">
        <f t="shared" si="15"/>
        <v>0.46945983537705882</v>
      </c>
      <c r="O60" s="2">
        <f t="shared" si="16"/>
        <v>0.44419609259717918</v>
      </c>
      <c r="Q60" s="2">
        <v>2045</v>
      </c>
      <c r="R60" s="2">
        <f>Output!Z253</f>
        <v>7.7342755114418432E-2</v>
      </c>
      <c r="S60" s="2">
        <f>Output!Z283</f>
        <v>6.825589760847979E-2</v>
      </c>
      <c r="T60" s="2">
        <f>Output!Z313</f>
        <v>6.2077617628268654E-2</v>
      </c>
      <c r="Z60" s="2">
        <v>2045</v>
      </c>
      <c r="AA60" s="2">
        <f t="shared" si="17"/>
        <v>0.49566184206746605</v>
      </c>
      <c r="AB60" s="2">
        <f t="shared" si="17"/>
        <v>1.1232125126014507</v>
      </c>
      <c r="AC60" s="2">
        <f t="shared" si="17"/>
        <v>1.750763183135436</v>
      </c>
    </row>
    <row r="61" spans="1:29" x14ac:dyDescent="0.25">
      <c r="A61" s="2">
        <v>2046</v>
      </c>
      <c r="B61" s="2">
        <f>Output!Z134</f>
        <v>7.9057760651779621E-2</v>
      </c>
      <c r="C61" s="2">
        <f>Output!Z164</f>
        <v>6.8979949889039063E-2</v>
      </c>
      <c r="D61" s="2">
        <f>Output!Z194</f>
        <v>6.209201156044776E-2</v>
      </c>
      <c r="F61" s="2">
        <v>2046</v>
      </c>
      <c r="G61" s="2">
        <f t="shared" si="8"/>
        <v>0.14876870108363652</v>
      </c>
      <c r="H61" s="2">
        <f t="shared" si="9"/>
        <v>0.13657599287179695</v>
      </c>
      <c r="I61" s="2">
        <f t="shared" si="10"/>
        <v>0.12871910813092216</v>
      </c>
      <c r="J61" s="2">
        <f t="shared" si="11"/>
        <v>0.33704561722363302</v>
      </c>
      <c r="K61" s="2">
        <f t="shared" si="12"/>
        <v>0.31012676382236093</v>
      </c>
      <c r="L61" s="2">
        <f t="shared" si="13"/>
        <v>0.2928735416917041</v>
      </c>
      <c r="M61" s="2">
        <f t="shared" si="14"/>
        <v>0.52532253336362988</v>
      </c>
      <c r="N61" s="2">
        <f t="shared" si="15"/>
        <v>0.4836775347729253</v>
      </c>
      <c r="O61" s="2">
        <f t="shared" si="16"/>
        <v>0.45702797525248623</v>
      </c>
      <c r="Q61" s="2">
        <v>2046</v>
      </c>
      <c r="R61" s="2">
        <f>Output!Z254</f>
        <v>7.6743836804568838E-2</v>
      </c>
      <c r="S61" s="2">
        <f>Output!Z284</f>
        <v>6.7491688818722542E-2</v>
      </c>
      <c r="T61" s="2">
        <f>Output!Z314</f>
        <v>6.1168070898735001E-2</v>
      </c>
      <c r="Z61" s="2">
        <v>2046</v>
      </c>
      <c r="AA61" s="2">
        <f t="shared" si="17"/>
        <v>0.5181919257978056</v>
      </c>
      <c r="AB61" s="2">
        <f t="shared" si="17"/>
        <v>1.1662312835591975</v>
      </c>
      <c r="AC61" s="2">
        <f t="shared" si="17"/>
        <v>1.8142706413205902</v>
      </c>
    </row>
    <row r="62" spans="1:29" x14ac:dyDescent="0.25">
      <c r="A62" s="2">
        <v>2047</v>
      </c>
      <c r="B62" s="2">
        <f>Output!Z135</f>
        <v>7.8412293195562741E-2</v>
      </c>
      <c r="C62" s="2">
        <f>Output!Z165</f>
        <v>6.8154441411003255E-2</v>
      </c>
      <c r="D62" s="2">
        <f>Output!Z195</f>
        <v>6.1108136902054709E-2</v>
      </c>
      <c r="F62" s="2">
        <v>2047</v>
      </c>
      <c r="G62" s="2">
        <f t="shared" si="8"/>
        <v>0.15448576220652196</v>
      </c>
      <c r="H62" s="2">
        <f t="shared" si="9"/>
        <v>0.14156088548221868</v>
      </c>
      <c r="I62" s="2">
        <f t="shared" si="10"/>
        <v>0.13320106090569048</v>
      </c>
      <c r="J62" s="2">
        <f t="shared" si="11"/>
        <v>0.34818683010865015</v>
      </c>
      <c r="K62" s="2">
        <f t="shared" si="12"/>
        <v>0.31984115178986738</v>
      </c>
      <c r="L62" s="2">
        <f t="shared" si="13"/>
        <v>0.30160781773510681</v>
      </c>
      <c r="M62" s="2">
        <f t="shared" si="14"/>
        <v>0.54188789801077875</v>
      </c>
      <c r="N62" s="2">
        <f t="shared" si="15"/>
        <v>0.49812141809751653</v>
      </c>
      <c r="O62" s="2">
        <f t="shared" si="16"/>
        <v>0.47001457456452334</v>
      </c>
      <c r="Q62" s="2">
        <v>2047</v>
      </c>
      <c r="R62" s="2">
        <f>Output!Z255</f>
        <v>7.6147916723394299E-2</v>
      </c>
      <c r="S62" s="2">
        <f>Output!Z285</f>
        <v>6.6730478257640377E-2</v>
      </c>
      <c r="T62" s="2">
        <f>Output!Z315</f>
        <v>6.0261468905811744E-2</v>
      </c>
      <c r="Z62" s="2">
        <v>2047</v>
      </c>
      <c r="AA62" s="2">
        <f t="shared" si="17"/>
        <v>0.54072200952814509</v>
      </c>
      <c r="AB62" s="2">
        <f t="shared" si="17"/>
        <v>1.2101371389911371</v>
      </c>
      <c r="AC62" s="2">
        <f t="shared" si="17"/>
        <v>1.8795522684541308</v>
      </c>
    </row>
    <row r="63" spans="1:29" x14ac:dyDescent="0.25">
      <c r="A63" s="2">
        <v>2048</v>
      </c>
      <c r="B63" s="2">
        <f>Output!Z136</f>
        <v>7.7770030353002825E-2</v>
      </c>
      <c r="C63" s="2">
        <f>Output!Z166</f>
        <v>6.7332079280921553E-2</v>
      </c>
      <c r="D63" s="2">
        <f>Output!Z196</f>
        <v>6.012746685731863E-2</v>
      </c>
      <c r="F63" s="2">
        <v>2048</v>
      </c>
      <c r="G63" s="2">
        <f t="shared" si="8"/>
        <v>0.16015688457348851</v>
      </c>
      <c r="H63" s="2">
        <f t="shared" si="9"/>
        <v>0.14648698449828065</v>
      </c>
      <c r="I63" s="2">
        <f t="shared" si="10"/>
        <v>0.1376129206373628</v>
      </c>
      <c r="J63" s="2">
        <f t="shared" si="11"/>
        <v>0.35946804804881993</v>
      </c>
      <c r="K63" s="2">
        <f t="shared" si="12"/>
        <v>0.3296403402042723</v>
      </c>
      <c r="L63" s="2">
        <f t="shared" si="13"/>
        <v>0.310384061295705</v>
      </c>
      <c r="M63" s="2">
        <f t="shared" si="14"/>
        <v>0.55877921152415189</v>
      </c>
      <c r="N63" s="2">
        <f t="shared" si="15"/>
        <v>0.51279369591026447</v>
      </c>
      <c r="O63" s="2">
        <f t="shared" si="16"/>
        <v>0.48315520195404754</v>
      </c>
      <c r="Q63" s="2">
        <v>2048</v>
      </c>
      <c r="R63" s="2">
        <f>Output!Z256</f>
        <v>7.5554941377637921E-2</v>
      </c>
      <c r="S63" s="2">
        <f>Output!Z286</f>
        <v>6.5972158939911651E-2</v>
      </c>
      <c r="T63" s="2">
        <f>Output!Z316</f>
        <v>5.9357811648306641E-2</v>
      </c>
      <c r="Z63" s="2">
        <v>2048</v>
      </c>
      <c r="AA63" s="2">
        <f t="shared" si="17"/>
        <v>0.56325209325848413</v>
      </c>
      <c r="AB63" s="2">
        <f t="shared" si="17"/>
        <v>1.2549548608327104</v>
      </c>
      <c r="AC63" s="2">
        <f t="shared" si="17"/>
        <v>1.9466576284069383</v>
      </c>
    </row>
    <row r="64" spans="1:29" x14ac:dyDescent="0.25">
      <c r="A64" s="2">
        <v>2049</v>
      </c>
      <c r="B64" s="2">
        <f>Output!Z137</f>
        <v>7.7130855592694184E-2</v>
      </c>
      <c r="C64" s="2">
        <f>Output!Z167</f>
        <v>6.6512863498793984E-2</v>
      </c>
      <c r="D64" s="2">
        <f>Output!Z197</f>
        <v>5.9149884894833818E-2</v>
      </c>
      <c r="F64" s="2">
        <v>2049</v>
      </c>
      <c r="G64" s="2">
        <f t="shared" si="8"/>
        <v>0.16578228867790712</v>
      </c>
      <c r="H64" s="2">
        <f t="shared" si="9"/>
        <v>0.15135451457214988</v>
      </c>
      <c r="I64" s="2">
        <f t="shared" si="10"/>
        <v>0.14195490781931011</v>
      </c>
      <c r="J64" s="2">
        <f t="shared" si="11"/>
        <v>0.37089236051435859</v>
      </c>
      <c r="K64" s="2">
        <f t="shared" si="12"/>
        <v>0.33952552951104747</v>
      </c>
      <c r="L64" s="2">
        <f t="shared" si="13"/>
        <v>0.31920195550689007</v>
      </c>
      <c r="M64" s="2">
        <f t="shared" si="14"/>
        <v>0.5760024323508105</v>
      </c>
      <c r="N64" s="2">
        <f t="shared" si="15"/>
        <v>0.52769654444994563</v>
      </c>
      <c r="O64" s="2">
        <f t="shared" si="16"/>
        <v>0.49644900319447027</v>
      </c>
      <c r="Q64" s="2">
        <v>2049</v>
      </c>
      <c r="R64" s="2">
        <f>Output!Z257</f>
        <v>7.496480378078578E-2</v>
      </c>
      <c r="S64" s="2">
        <f>Output!Z287</f>
        <v>6.521673086315187E-2</v>
      </c>
      <c r="T64" s="2">
        <f>Output!Z317</f>
        <v>5.845699213970576E-2</v>
      </c>
      <c r="Z64" s="2">
        <v>2049</v>
      </c>
      <c r="AA64" s="2">
        <f t="shared" si="17"/>
        <v>0.58578217698882362</v>
      </c>
      <c r="AB64" s="2">
        <f t="shared" si="17"/>
        <v>1.300709923337104</v>
      </c>
      <c r="AC64" s="2">
        <f t="shared" si="17"/>
        <v>2.0156376696853862</v>
      </c>
    </row>
    <row r="65" spans="1:29" x14ac:dyDescent="0.25">
      <c r="A65" s="2">
        <v>2050</v>
      </c>
      <c r="B65" s="2">
        <f>Output!Z138</f>
        <v>7.648620385631727E-2</v>
      </c>
      <c r="C65" s="2">
        <f>Output!Z168</f>
        <v>6.5688112474895269E-2</v>
      </c>
      <c r="D65" s="2">
        <f>Output!Z198</f>
        <v>5.8166849262561868E-2</v>
      </c>
      <c r="F65" s="2">
        <v>2050</v>
      </c>
      <c r="G65" s="2">
        <f t="shared" si="8"/>
        <v>0.17136158367008469</v>
      </c>
      <c r="H65" s="2">
        <f t="shared" si="9"/>
        <v>0.15616308069533721</v>
      </c>
      <c r="I65" s="2">
        <f t="shared" si="10"/>
        <v>0.14622663326535768</v>
      </c>
      <c r="J65" s="2">
        <f t="shared" si="11"/>
        <v>0.38246163798397947</v>
      </c>
      <c r="K65" s="2">
        <f t="shared" si="12"/>
        <v>0.34949661650110114</v>
      </c>
      <c r="L65" s="2">
        <f t="shared" si="13"/>
        <v>0.32805984472562733</v>
      </c>
      <c r="M65" s="2">
        <f t="shared" si="14"/>
        <v>0.5935616922978747</v>
      </c>
      <c r="N65" s="2">
        <f t="shared" si="15"/>
        <v>0.5428301523068656</v>
      </c>
      <c r="O65" s="2">
        <f t="shared" si="16"/>
        <v>0.50989305618589709</v>
      </c>
      <c r="Q65" s="2">
        <v>2050</v>
      </c>
      <c r="R65" s="2">
        <f>Output!Z258</f>
        <v>7.4369640597539297E-2</v>
      </c>
      <c r="S65" s="2">
        <f>Output!Z288</f>
        <v>6.4456223707933052E-2</v>
      </c>
      <c r="T65" s="2">
        <f>Output!Z318</f>
        <v>5.7551168441536432E-2</v>
      </c>
      <c r="Z65" s="2">
        <v>2050</v>
      </c>
      <c r="AA65" s="2">
        <f t="shared" si="17"/>
        <v>0.60831226071916322</v>
      </c>
      <c r="AB65" s="2">
        <f t="shared" si="17"/>
        <v>1.3474285124161081</v>
      </c>
      <c r="AC65" s="2">
        <f t="shared" si="17"/>
        <v>2.0865447641130537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AB5-534E-4879-9ACE-2A72A9B75370}">
  <dimension ref="A2:AC65"/>
  <sheetViews>
    <sheetView workbookViewId="0">
      <selection activeCell="K3" sqref="K3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5476.3870000000006</v>
      </c>
      <c r="B2" s="2">
        <v>0.74975071756328249</v>
      </c>
      <c r="D2" s="2">
        <v>0.99758494403276687</v>
      </c>
      <c r="E2" s="2">
        <v>0.76532614098163121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0.14099999999999999</v>
      </c>
      <c r="C6" s="2">
        <v>0.14099999999999999</v>
      </c>
      <c r="D6" s="2">
        <v>0.14099999999999999</v>
      </c>
      <c r="F6" s="2">
        <v>2024</v>
      </c>
      <c r="G6" s="2">
        <f>(B9-$B$6)*$B$2*Output!$AA$98*$D$2/Output!$AA$95/1000000</f>
        <v>12.697791593782368</v>
      </c>
      <c r="H6" s="2">
        <f>(C9-$B$6)*$B$2*Output!$AA$98*$D$2/Output!$AA$95/1000000</f>
        <v>25.452751316717578</v>
      </c>
      <c r="I6" s="2">
        <f>(D9-$B$6)*$B$2*Output!$AA$98*$D$2/Output!$AA$95/1000000</f>
        <v>38.207711039652715</v>
      </c>
      <c r="K6" s="2">
        <v>2024</v>
      </c>
      <c r="L6" s="2">
        <f>(B9-$B$6)*$B$2*Output!$AA$101*$E$2/Output!$AA$95/1000000</f>
        <v>19.794562583140213</v>
      </c>
      <c r="M6" s="2">
        <f>(C9-$B$6)*$B$2*Output!$AA$101*$E$2/Output!$AA$95/1000000</f>
        <v>39.678244451466291</v>
      </c>
      <c r="N6" s="2">
        <f>(D9-$B$6)*$B$2*Output!$AA$101*$E$2/Output!$AA$95/1000000</f>
        <v>59.561926319792271</v>
      </c>
      <c r="P6" s="2">
        <v>2024</v>
      </c>
      <c r="Q6" s="2">
        <f>($A$2-(G6*2+L6*1.204))/$A$2*100</f>
        <v>99.101081853096474</v>
      </c>
      <c r="R6" s="2">
        <f t="shared" ref="R6:S21" si="0">($A$2-(H6*2+M6*1.204))/$A$2*100</f>
        <v>98.198116587578639</v>
      </c>
      <c r="S6" s="2">
        <f t="shared" si="0"/>
        <v>97.295151322060789</v>
      </c>
      <c r="U6" s="2">
        <v>2024</v>
      </c>
      <c r="V6" s="2">
        <f>100-Q6</f>
        <v>0.89891814690352589</v>
      </c>
      <c r="W6" s="2">
        <f t="shared" ref="W6:X21" si="1">100-R6</f>
        <v>1.8018834124213612</v>
      </c>
      <c r="X6" s="2">
        <f t="shared" si="1"/>
        <v>2.7048486779392107</v>
      </c>
      <c r="Z6" s="2">
        <v>2024</v>
      </c>
      <c r="AA6" s="2">
        <f>V6/100*$A$2</f>
        <v>49.228236537665602</v>
      </c>
      <c r="AB6" s="2">
        <f t="shared" ref="AB6:AC21" si="2">W6/100*$A$2</f>
        <v>98.678108952999821</v>
      </c>
      <c r="AC6" s="2">
        <f t="shared" si="2"/>
        <v>148.12798136833482</v>
      </c>
    </row>
    <row r="7" spans="1:29" x14ac:dyDescent="0.25">
      <c r="F7" s="2">
        <v>2025</v>
      </c>
      <c r="G7" s="2">
        <f>(B10-$B$6)*$B$2*Output!$AA$98*$D$2/Output!$AA$95/1000000</f>
        <v>25.395583187564736</v>
      </c>
      <c r="H7" s="2">
        <f>(C10-$B$6)*$B$2*Output!$AA$98*$D$2/Output!$AA$95/1000000</f>
        <v>53.384063627093745</v>
      </c>
      <c r="I7" s="2">
        <f>(D10-$B$6)*$B$2*Output!$AA$98*$D$2/Output!$AA$95/1000000</f>
        <v>81.372544066622694</v>
      </c>
      <c r="K7" s="2">
        <v>2025</v>
      </c>
      <c r="L7" s="2">
        <f>(B10-$B$6)*$B$2*Output!$AA$101*$E$2/Output!$AA$95/1000000</f>
        <v>39.589125166280425</v>
      </c>
      <c r="M7" s="2">
        <f>(C10-$B$6)*$B$2*Output!$AA$101*$E$2/Output!$AA$95/1000000</f>
        <v>83.220312808274443</v>
      </c>
      <c r="N7" s="2">
        <f>(D10-$B$6)*$B$2*Output!$AA$101*$E$2/Output!$AA$95/1000000</f>
        <v>126.85150045026835</v>
      </c>
      <c r="P7" s="2">
        <v>2025</v>
      </c>
      <c r="Q7" s="2">
        <f t="shared" ref="Q7:S32" si="3">($A$2-(G7*2+L7*1.204))/$A$2*100</f>
        <v>98.202163706192962</v>
      </c>
      <c r="R7" s="2">
        <f t="shared" si="0"/>
        <v>96.220767745680675</v>
      </c>
      <c r="S7" s="2">
        <f t="shared" si="0"/>
        <v>94.23937178516843</v>
      </c>
      <c r="U7" s="2">
        <v>2025</v>
      </c>
      <c r="V7" s="2">
        <f t="shared" ref="V7:X32" si="4">100-Q7</f>
        <v>1.7978362938070376</v>
      </c>
      <c r="W7" s="2">
        <f t="shared" si="1"/>
        <v>3.7792322543193251</v>
      </c>
      <c r="X7" s="2">
        <f t="shared" si="1"/>
        <v>5.7606282148315699</v>
      </c>
      <c r="Z7" s="2">
        <v>2025</v>
      </c>
      <c r="AA7" s="2">
        <f t="shared" ref="AA7:AC32" si="5">V7/100*$A$2</f>
        <v>98.456473075330422</v>
      </c>
      <c r="AB7" s="2">
        <f t="shared" si="2"/>
        <v>206.96538387535048</v>
      </c>
      <c r="AC7" s="2">
        <f t="shared" si="2"/>
        <v>315.47429467536824</v>
      </c>
    </row>
    <row r="8" spans="1:29" x14ac:dyDescent="0.25">
      <c r="F8" s="2">
        <v>2026</v>
      </c>
      <c r="G8" s="2">
        <f>(B11-$B$6)*$B$2*Output!$AA$98*$D$2/Output!$AA$95/1000000</f>
        <v>38.093374781347094</v>
      </c>
      <c r="H8" s="2">
        <f>(C11-$B$6)*$B$2*Output!$AA$98*$D$2/Output!$AA$95/1000000</f>
        <v>84.115508908728216</v>
      </c>
      <c r="I8" s="2">
        <f>(D11-$B$6)*$B$2*Output!$AA$98*$D$2/Output!$AA$95/1000000</f>
        <v>130.13764303610901</v>
      </c>
      <c r="K8" s="2">
        <v>2026</v>
      </c>
      <c r="L8" s="2">
        <f>(B11-$B$6)*$B$2*Output!$AA$101*$E$2/Output!$AA$95/1000000</f>
        <v>59.383687749420645</v>
      </c>
      <c r="M8" s="2">
        <f>(C11-$B$6)*$B$2*Output!$AA$101*$E$2/Output!$AA$95/1000000</f>
        <v>131.12750299995565</v>
      </c>
      <c r="N8" s="2">
        <f>(D11-$B$6)*$B$2*Output!$AA$101*$E$2/Output!$AA$95/1000000</f>
        <v>202.87131825049013</v>
      </c>
      <c r="P8" s="2">
        <v>2026</v>
      </c>
      <c r="Q8" s="2">
        <f t="shared" si="3"/>
        <v>97.303245559289422</v>
      </c>
      <c r="R8" s="2">
        <f t="shared" si="0"/>
        <v>94.045188343530086</v>
      </c>
      <c r="S8" s="2">
        <f t="shared" si="0"/>
        <v>90.787131127770778</v>
      </c>
      <c r="U8" s="2">
        <v>2026</v>
      </c>
      <c r="V8" s="2">
        <f t="shared" si="4"/>
        <v>2.6967544407105777</v>
      </c>
      <c r="W8" s="2">
        <f t="shared" si="1"/>
        <v>5.9548116564699143</v>
      </c>
      <c r="X8" s="2">
        <f t="shared" si="1"/>
        <v>9.2128688722292225</v>
      </c>
      <c r="Z8" s="2">
        <v>2026</v>
      </c>
      <c r="AA8" s="2">
        <f t="shared" si="5"/>
        <v>147.68470961299678</v>
      </c>
      <c r="AB8" s="2">
        <f t="shared" si="2"/>
        <v>326.10853142940306</v>
      </c>
      <c r="AC8" s="2">
        <f t="shared" si="2"/>
        <v>504.53235324580783</v>
      </c>
    </row>
    <row r="9" spans="1:29" x14ac:dyDescent="0.25">
      <c r="A9" s="2">
        <v>2024</v>
      </c>
      <c r="B9" s="2">
        <v>0.14707959812826862</v>
      </c>
      <c r="C9" s="2">
        <v>0.15318656788635393</v>
      </c>
      <c r="D9" s="2">
        <v>0.15929353764443921</v>
      </c>
      <c r="F9" s="2">
        <v>2027</v>
      </c>
      <c r="G9" s="2">
        <f>(B12-$B$6)*$B$2*Output!$AA$98*$D$2/Output!$AA$95/1000000</f>
        <v>50.791166375129407</v>
      </c>
      <c r="H9" s="2">
        <f>(C12-$B$6)*$B$2*Output!$AA$98*$D$2/Output!$AA$95/1000000</f>
        <v>118.01038033835222</v>
      </c>
      <c r="I9" s="2">
        <f>(D12-$B$6)*$B$2*Output!$AA$98*$D$2/Output!$AA$95/1000000</f>
        <v>185.22959430157476</v>
      </c>
      <c r="K9" s="2">
        <v>2027</v>
      </c>
      <c r="L9" s="2">
        <f>(B12-$B$6)*$B$2*Output!$AA$101*$E$2/Output!$AA$95/1000000</f>
        <v>79.178250332560765</v>
      </c>
      <c r="M9" s="2">
        <f>(C12-$B$6)*$B$2*Output!$AA$101*$E$2/Output!$AA$95/1000000</f>
        <v>183.96615205210381</v>
      </c>
      <c r="N9" s="2">
        <f>(D12-$B$6)*$B$2*Output!$AA$101*$E$2/Output!$AA$95/1000000</f>
        <v>288.75405377164651</v>
      </c>
      <c r="P9" s="2">
        <v>2027</v>
      </c>
      <c r="Q9" s="2">
        <f t="shared" si="3"/>
        <v>96.404327412385911</v>
      </c>
      <c r="R9" s="2">
        <f t="shared" si="0"/>
        <v>91.645659670373234</v>
      </c>
      <c r="S9" s="2">
        <f t="shared" si="0"/>
        <v>86.886991928360573</v>
      </c>
      <c r="U9" s="2">
        <v>2027</v>
      </c>
      <c r="V9" s="2">
        <f t="shared" si="4"/>
        <v>3.5956725876140894</v>
      </c>
      <c r="W9" s="2">
        <f t="shared" si="1"/>
        <v>8.3543403296267655</v>
      </c>
      <c r="X9" s="2">
        <f t="shared" si="1"/>
        <v>13.113008071639427</v>
      </c>
      <c r="Z9" s="2">
        <v>2027</v>
      </c>
      <c r="AA9" s="2">
        <f t="shared" si="5"/>
        <v>196.91294615066161</v>
      </c>
      <c r="AB9" s="2">
        <f t="shared" si="2"/>
        <v>457.51600774743736</v>
      </c>
      <c r="AC9" s="2">
        <f t="shared" si="2"/>
        <v>718.11906934421245</v>
      </c>
    </row>
    <row r="10" spans="1:29" x14ac:dyDescent="0.25">
      <c r="A10" s="2">
        <v>2025</v>
      </c>
      <c r="B10" s="2">
        <v>0.15315919625653726</v>
      </c>
      <c r="C10" s="2">
        <v>0.16655985038103591</v>
      </c>
      <c r="D10" s="2">
        <v>0.17996050450553452</v>
      </c>
      <c r="F10" s="2">
        <v>2028</v>
      </c>
      <c r="G10" s="2">
        <f>(B13-$B$6)*$B$2*Output!$AA$98*$D$2/Output!$AA$95/1000000</f>
        <v>63.488957968911777</v>
      </c>
      <c r="H10" s="2">
        <f>(C13-$B$6)*$B$2*Output!$AA$98*$D$2/Output!$AA$95/1000000</f>
        <v>155.47910525868701</v>
      </c>
      <c r="I10" s="2">
        <f>(D13-$B$6)*$B$2*Output!$AA$98*$D$2/Output!$AA$95/1000000</f>
        <v>247.46925254846192</v>
      </c>
      <c r="K10" s="2">
        <v>2028</v>
      </c>
      <c r="L10" s="2">
        <f>(B13-$B$6)*$B$2*Output!$AA$101*$E$2/Output!$AA$95/1000000</f>
        <v>98.97281291570097</v>
      </c>
      <c r="M10" s="2">
        <f>(C13-$B$6)*$B$2*Output!$AA$101*$E$2/Output!$AA$95/1000000</f>
        <v>242.37607434986808</v>
      </c>
      <c r="N10" s="2">
        <f>(D13-$B$6)*$B$2*Output!$AA$101*$E$2/Output!$AA$95/1000000</f>
        <v>385.77933578403463</v>
      </c>
      <c r="P10" s="2">
        <v>2028</v>
      </c>
      <c r="Q10" s="2">
        <f t="shared" si="3"/>
        <v>95.505409265482371</v>
      </c>
      <c r="R10" s="2">
        <f t="shared" si="0"/>
        <v>88.99312623387253</v>
      </c>
      <c r="S10" s="2">
        <f t="shared" si="0"/>
        <v>82.480843202262704</v>
      </c>
      <c r="U10" s="2">
        <v>2028</v>
      </c>
      <c r="V10" s="2">
        <f t="shared" si="4"/>
        <v>4.4945907345176295</v>
      </c>
      <c r="W10" s="2">
        <f t="shared" si="1"/>
        <v>11.00687376612747</v>
      </c>
      <c r="X10" s="2">
        <f t="shared" si="1"/>
        <v>17.519156797737296</v>
      </c>
      <c r="Z10" s="2">
        <v>2028</v>
      </c>
      <c r="AA10" s="2">
        <f t="shared" si="5"/>
        <v>246.14118268832803</v>
      </c>
      <c r="AB10" s="2">
        <f t="shared" si="2"/>
        <v>602.77900403461524</v>
      </c>
      <c r="AC10" s="2">
        <f t="shared" si="2"/>
        <v>959.41682538090163</v>
      </c>
    </row>
    <row r="11" spans="1:29" x14ac:dyDescent="0.25">
      <c r="A11" s="2">
        <v>2026</v>
      </c>
      <c r="B11" s="2">
        <v>0.1592387943848059</v>
      </c>
      <c r="C11" s="2">
        <v>0.18127381350078825</v>
      </c>
      <c r="D11" s="2">
        <v>0.20330883261677044</v>
      </c>
      <c r="F11" s="2">
        <v>2029</v>
      </c>
      <c r="G11" s="2">
        <f>(B14-$B$6)*$B$2*Output!$AA$98*$D$2/Output!$AA$95/1000000</f>
        <v>76.186749562694132</v>
      </c>
      <c r="H11" s="2">
        <f>(C14-$B$6)*$B$2*Output!$AA$98*$D$2/Output!$AA$95/1000000</f>
        <v>196.98536043120782</v>
      </c>
      <c r="I11" s="2">
        <f>(D14-$B$6)*$B$2*Output!$AA$98*$D$2/Output!$AA$95/1000000</f>
        <v>317.7839712997212</v>
      </c>
      <c r="K11" s="2">
        <v>2029</v>
      </c>
      <c r="L11" s="2">
        <f>(B14-$B$6)*$B$2*Output!$AA$101*$E$2/Output!$AA$95/1000000</f>
        <v>118.76737549884119</v>
      </c>
      <c r="M11" s="2">
        <f>(C14-$B$6)*$B$2*Output!$AA$101*$E$2/Output!$AA$95/1000000</f>
        <v>307.08009469357552</v>
      </c>
      <c r="N11" s="2">
        <f>(D14-$B$6)*$B$2*Output!$AA$101*$E$2/Output!$AA$95/1000000</f>
        <v>495.39281388830921</v>
      </c>
      <c r="P11" s="2">
        <v>2029</v>
      </c>
      <c r="Q11" s="2">
        <f t="shared" si="3"/>
        <v>94.606491118578859</v>
      </c>
      <c r="R11" s="2">
        <f t="shared" si="0"/>
        <v>86.054762841386477</v>
      </c>
      <c r="S11" s="2">
        <f t="shared" si="0"/>
        <v>77.503034564194124</v>
      </c>
      <c r="U11" s="2">
        <v>2029</v>
      </c>
      <c r="V11" s="2">
        <f t="shared" si="4"/>
        <v>5.3935088814211412</v>
      </c>
      <c r="W11" s="2">
        <f t="shared" si="1"/>
        <v>13.945237158613523</v>
      </c>
      <c r="X11" s="2">
        <f t="shared" si="1"/>
        <v>22.496965435805876</v>
      </c>
      <c r="Z11" s="2">
        <v>2029</v>
      </c>
      <c r="AA11" s="2">
        <f t="shared" si="5"/>
        <v>295.36941922599283</v>
      </c>
      <c r="AB11" s="2">
        <f t="shared" si="2"/>
        <v>763.69515487348031</v>
      </c>
      <c r="AC11" s="2">
        <f t="shared" si="2"/>
        <v>1232.0208905209665</v>
      </c>
    </row>
    <row r="12" spans="1:29" x14ac:dyDescent="0.25">
      <c r="A12" s="2">
        <v>2027</v>
      </c>
      <c r="B12" s="2">
        <v>0.16531839251307451</v>
      </c>
      <c r="C12" s="2">
        <v>0.19750239902918451</v>
      </c>
      <c r="D12" s="2">
        <v>0.2296864055452944</v>
      </c>
      <c r="F12" s="2">
        <v>2030</v>
      </c>
      <c r="G12" s="2">
        <f>(B15-$B$6)*$B$2*Output!$AA$98*$D$2/Output!$AA$95/1000000</f>
        <v>88.884541156476445</v>
      </c>
      <c r="H12" s="2">
        <f>(C15-$B$6)*$B$2*Output!$AA$98*$D$2/Output!$AA$95/1000000</f>
        <v>243.05298069037508</v>
      </c>
      <c r="I12" s="2">
        <f>(D15-$B$6)*$B$2*Output!$AA$98*$D$2/Output!$AA$95/1000000</f>
        <v>397.22142022427346</v>
      </c>
      <c r="K12" s="2">
        <v>2030</v>
      </c>
      <c r="L12" s="2">
        <f>(B15-$B$6)*$B$2*Output!$AA$101*$E$2/Output!$AA$95/1000000</f>
        <v>138.56193808198131</v>
      </c>
      <c r="M12" s="2">
        <f>(C15-$B$6)*$B$2*Output!$AA$101*$E$2/Output!$AA$95/1000000</f>
        <v>378.89481818635528</v>
      </c>
      <c r="N12" s="2">
        <f>(D15-$B$6)*$B$2*Output!$AA$101*$E$2/Output!$AA$95/1000000</f>
        <v>619.22769829072877</v>
      </c>
      <c r="P12" s="2">
        <v>2030</v>
      </c>
      <c r="Q12" s="2">
        <f t="shared" si="3"/>
        <v>93.707572971675333</v>
      </c>
      <c r="R12" s="2">
        <f t="shared" si="0"/>
        <v>82.79348551376809</v>
      </c>
      <c r="S12" s="2">
        <f t="shared" si="0"/>
        <v>71.879398055860847</v>
      </c>
      <c r="U12" s="2">
        <v>2030</v>
      </c>
      <c r="V12" s="2">
        <f t="shared" si="4"/>
        <v>6.292427028324667</v>
      </c>
      <c r="W12" s="2">
        <f t="shared" si="1"/>
        <v>17.20651448623191</v>
      </c>
      <c r="X12" s="2">
        <f t="shared" si="1"/>
        <v>28.120601944139153</v>
      </c>
      <c r="Z12" s="2">
        <v>2030</v>
      </c>
      <c r="AA12" s="2">
        <f t="shared" si="5"/>
        <v>344.59765576365839</v>
      </c>
      <c r="AB12" s="2">
        <f t="shared" si="2"/>
        <v>942.29532247712132</v>
      </c>
      <c r="AC12" s="2">
        <f t="shared" si="2"/>
        <v>1539.9929891905838</v>
      </c>
    </row>
    <row r="13" spans="1:29" x14ac:dyDescent="0.25">
      <c r="A13" s="2">
        <v>2028</v>
      </c>
      <c r="B13" s="2">
        <v>0.17139799064134315</v>
      </c>
      <c r="C13" s="2">
        <v>0.21544211620061945</v>
      </c>
      <c r="D13" s="2">
        <v>0.2594862417598956</v>
      </c>
      <c r="F13" s="2">
        <v>2031</v>
      </c>
      <c r="G13" s="2">
        <f>(B16-$B$6)*$B$2*Output!$AA$98*$D$2/Output!$AA$95/1000000</f>
        <v>101.58233275025881</v>
      </c>
      <c r="H13" s="2">
        <f>(C16-$B$6)*$B$2*Output!$AA$98*$D$2/Output!$AA$95/1000000</f>
        <v>266.35786394924963</v>
      </c>
      <c r="I13" s="2">
        <f>(D16-$B$6)*$B$2*Output!$AA$98*$D$2/Output!$AA$95/1000000</f>
        <v>431.1333951482402</v>
      </c>
      <c r="K13" s="2">
        <v>2031</v>
      </c>
      <c r="L13" s="2">
        <f>(B16-$B$6)*$B$2*Output!$AA$101*$E$2/Output!$AA$95/1000000</f>
        <v>158.35650066512153</v>
      </c>
      <c r="M13" s="2">
        <f>(C16-$B$6)*$B$2*Output!$AA$101*$E$2/Output!$AA$95/1000000</f>
        <v>415.22475530600803</v>
      </c>
      <c r="N13" s="2">
        <f>(D16-$B$6)*$B$2*Output!$AA$101*$E$2/Output!$AA$95/1000000</f>
        <v>672.0930099468942</v>
      </c>
      <c r="P13" s="2">
        <v>2031</v>
      </c>
      <c r="Q13" s="2">
        <f t="shared" si="3"/>
        <v>92.808654824771821</v>
      </c>
      <c r="R13" s="2">
        <f t="shared" si="0"/>
        <v>81.143656697619562</v>
      </c>
      <c r="S13" s="2">
        <f t="shared" si="0"/>
        <v>69.478658570467346</v>
      </c>
      <c r="U13" s="2">
        <v>2031</v>
      </c>
      <c r="V13" s="2">
        <f t="shared" si="4"/>
        <v>7.1913451752281787</v>
      </c>
      <c r="W13" s="2">
        <f t="shared" si="1"/>
        <v>18.856343302380438</v>
      </c>
      <c r="X13" s="2">
        <f t="shared" si="1"/>
        <v>30.521341429532654</v>
      </c>
      <c r="Z13" s="2">
        <v>2031</v>
      </c>
      <c r="AA13" s="2">
        <f t="shared" si="5"/>
        <v>393.82589230132322</v>
      </c>
      <c r="AB13" s="2">
        <f t="shared" si="2"/>
        <v>1032.6463332869332</v>
      </c>
      <c r="AC13" s="2">
        <f t="shared" si="2"/>
        <v>1671.4667742725408</v>
      </c>
    </row>
    <row r="14" spans="1:29" x14ac:dyDescent="0.25">
      <c r="A14" s="2">
        <v>2029</v>
      </c>
      <c r="B14" s="2">
        <v>0.17747758876961178</v>
      </c>
      <c r="C14" s="2">
        <v>0.2353149696330116</v>
      </c>
      <c r="D14" s="2">
        <v>0.29315235049641125</v>
      </c>
      <c r="F14" s="2">
        <v>2032</v>
      </c>
      <c r="G14" s="2">
        <f>(B17-$B$6)*$B$2*Output!$AA$98*$D$2/Output!$AA$95/1000000</f>
        <v>114.28012434404118</v>
      </c>
      <c r="H14" s="2">
        <f>(C17-$B$6)*$B$2*Output!$AA$98*$D$2/Output!$AA$95/1000000</f>
        <v>290.49403312229657</v>
      </c>
      <c r="I14" s="2">
        <f>(D17-$B$6)*$B$2*Output!$AA$98*$D$2/Output!$AA$95/1000000</f>
        <v>466.70794190055176</v>
      </c>
      <c r="K14" s="2">
        <v>2032</v>
      </c>
      <c r="L14" s="2">
        <f>(B17-$B$6)*$B$2*Output!$AA$101*$E$2/Output!$AA$95/1000000</f>
        <v>178.15106324826175</v>
      </c>
      <c r="M14" s="2">
        <f>(C17-$B$6)*$B$2*Output!$AA$101*$E$2/Output!$AA$95/1000000</f>
        <v>452.85058241810827</v>
      </c>
      <c r="N14" s="2">
        <f>(D17-$B$6)*$B$2*Output!$AA$101*$E$2/Output!$AA$95/1000000</f>
        <v>727.5501015879546</v>
      </c>
      <c r="P14" s="2">
        <v>2032</v>
      </c>
      <c r="Q14" s="2">
        <f t="shared" si="3"/>
        <v>91.909736677868281</v>
      </c>
      <c r="R14" s="2">
        <f t="shared" si="0"/>
        <v>79.434978436038293</v>
      </c>
      <c r="S14" s="2">
        <f t="shared" si="0"/>
        <v>66.960220194208318</v>
      </c>
      <c r="U14" s="2">
        <v>2032</v>
      </c>
      <c r="V14" s="2">
        <f t="shared" si="4"/>
        <v>8.0902633221317188</v>
      </c>
      <c r="W14" s="2">
        <f t="shared" si="1"/>
        <v>20.565021563961707</v>
      </c>
      <c r="X14" s="2">
        <f t="shared" si="1"/>
        <v>33.039779805791682</v>
      </c>
      <c r="Z14" s="2">
        <v>2032</v>
      </c>
      <c r="AA14" s="2">
        <f t="shared" si="5"/>
        <v>443.05412883898964</v>
      </c>
      <c r="AB14" s="2">
        <f t="shared" si="2"/>
        <v>1126.2201674759958</v>
      </c>
      <c r="AC14" s="2">
        <f t="shared" si="2"/>
        <v>1809.386206113001</v>
      </c>
    </row>
    <row r="15" spans="1:29" x14ac:dyDescent="0.25">
      <c r="A15" s="2">
        <v>2030</v>
      </c>
      <c r="B15" s="2">
        <v>0.18355718689788039</v>
      </c>
      <c r="C15" s="2">
        <v>0.25737176713459958</v>
      </c>
      <c r="D15" s="2">
        <v>0.33118634737131863</v>
      </c>
      <c r="F15" s="2">
        <v>2033</v>
      </c>
      <c r="G15" s="2">
        <f>(B18-$B$6)*$B$2*Output!$AA$98*$D$2/Output!$AA$95/1000000</f>
        <v>126.97791593782347</v>
      </c>
      <c r="H15" s="2">
        <f>(C18-$B$6)*$B$2*Output!$AA$98*$D$2/Output!$AA$95/1000000</f>
        <v>315.50224291475797</v>
      </c>
      <c r="I15" s="2">
        <f>(D18-$B$6)*$B$2*Output!$AA$98*$D$2/Output!$AA$95/1000000</f>
        <v>504.02656989169196</v>
      </c>
      <c r="K15" s="2">
        <v>2033</v>
      </c>
      <c r="L15" s="2">
        <f>(B18-$B$6)*$B$2*Output!$AA$101*$E$2/Output!$AA$95/1000000</f>
        <v>197.94562583140186</v>
      </c>
      <c r="M15" s="2">
        <f>(C18-$B$6)*$B$2*Output!$AA$101*$E$2/Output!$AA$95/1000000</f>
        <v>491.83583195327731</v>
      </c>
      <c r="N15" s="2">
        <f>(D18-$B$6)*$B$2*Output!$AA$101*$E$2/Output!$AA$95/1000000</f>
        <v>785.72603807515213</v>
      </c>
      <c r="P15" s="2">
        <v>2033</v>
      </c>
      <c r="Q15" s="2">
        <f t="shared" si="3"/>
        <v>91.010818530964769</v>
      </c>
      <c r="R15" s="2">
        <f t="shared" si="0"/>
        <v>77.664565570306451</v>
      </c>
      <c r="S15" s="2">
        <f t="shared" si="0"/>
        <v>64.318312609648174</v>
      </c>
      <c r="U15" s="2">
        <v>2033</v>
      </c>
      <c r="V15" s="2">
        <f t="shared" si="4"/>
        <v>8.9891814690352305</v>
      </c>
      <c r="W15" s="2">
        <f t="shared" si="1"/>
        <v>22.335434429693549</v>
      </c>
      <c r="X15" s="2">
        <f t="shared" si="1"/>
        <v>35.681687390351826</v>
      </c>
      <c r="Z15" s="2">
        <v>2033</v>
      </c>
      <c r="AA15" s="2">
        <f t="shared" si="5"/>
        <v>492.28236537665441</v>
      </c>
      <c r="AB15" s="2">
        <f t="shared" si="2"/>
        <v>1223.1748275012617</v>
      </c>
      <c r="AC15" s="2">
        <f t="shared" si="2"/>
        <v>1954.0672896258668</v>
      </c>
    </row>
    <row r="16" spans="1:29" x14ac:dyDescent="0.25">
      <c r="A16" s="2">
        <v>2031</v>
      </c>
      <c r="B16" s="2">
        <v>0.18963678502614903</v>
      </c>
      <c r="C16" s="2">
        <v>0.26852995346910757</v>
      </c>
      <c r="D16" s="2">
        <v>0.34742312191206598</v>
      </c>
      <c r="F16" s="2">
        <v>2034</v>
      </c>
      <c r="G16" s="2">
        <f>(B19-$B$6)*$B$2*Output!$AA$98*$D$2/Output!$AA$95/1000000</f>
        <v>139.67570753160587</v>
      </c>
      <c r="H16" s="2">
        <f>(C19-$B$6)*$B$2*Output!$AA$98*$D$2/Output!$AA$95/1000000</f>
        <v>341.42524607607578</v>
      </c>
      <c r="I16" s="2">
        <f>(D19-$B$6)*$B$2*Output!$AA$98*$D$2/Output!$AA$95/1000000</f>
        <v>543.17478462054532</v>
      </c>
      <c r="K16" s="2">
        <v>2034</v>
      </c>
      <c r="L16" s="2">
        <f>(B19-$B$6)*$B$2*Output!$AA$101*$E$2/Output!$AA$95/1000000</f>
        <v>217.7401884145421</v>
      </c>
      <c r="M16" s="2">
        <f>(C19-$B$6)*$B$2*Output!$AA$101*$E$2/Output!$AA$95/1000000</f>
        <v>532.24715108934754</v>
      </c>
      <c r="N16" s="2">
        <f>(D19-$B$6)*$B$2*Output!$AA$101*$E$2/Output!$AA$95/1000000</f>
        <v>846.75411376415207</v>
      </c>
      <c r="P16" s="2">
        <v>2034</v>
      </c>
      <c r="Q16" s="2">
        <f t="shared" si="3"/>
        <v>90.111900384061244</v>
      </c>
      <c r="R16" s="2">
        <f t="shared" si="0"/>
        <v>75.829391493630268</v>
      </c>
      <c r="S16" s="2">
        <f t="shared" si="0"/>
        <v>61.54688260319935</v>
      </c>
      <c r="U16" s="2">
        <v>2034</v>
      </c>
      <c r="V16" s="2">
        <f t="shared" si="4"/>
        <v>9.8880996159387564</v>
      </c>
      <c r="W16" s="2">
        <f t="shared" si="1"/>
        <v>24.170608506369732</v>
      </c>
      <c r="X16" s="2">
        <f t="shared" si="1"/>
        <v>38.45311739680065</v>
      </c>
      <c r="Z16" s="2">
        <v>2034</v>
      </c>
      <c r="AA16" s="2">
        <f t="shared" si="5"/>
        <v>541.51060191431998</v>
      </c>
      <c r="AB16" s="2">
        <f t="shared" si="2"/>
        <v>1323.6760620637262</v>
      </c>
      <c r="AC16" s="2">
        <f t="shared" si="2"/>
        <v>2105.8415222131293</v>
      </c>
    </row>
    <row r="17" spans="1:29" x14ac:dyDescent="0.25">
      <c r="A17" s="2">
        <v>2032</v>
      </c>
      <c r="B17" s="2">
        <v>0.19571638315441767</v>
      </c>
      <c r="C17" s="2">
        <v>0.28008615265888503</v>
      </c>
      <c r="D17" s="2">
        <v>0.36445592216335232</v>
      </c>
      <c r="F17" s="2">
        <v>2035</v>
      </c>
      <c r="G17" s="2">
        <f>(B20-$B$6)*$B$2*Output!$AA$98*$D$2/Output!$AA$95/1000000</f>
        <v>152.37349912538821</v>
      </c>
      <c r="H17" s="2">
        <f>(C20-$B$6)*$B$2*Output!$AA$98*$D$2/Output!$AA$95/1000000</f>
        <v>368.30789135620415</v>
      </c>
      <c r="I17" s="2">
        <f>(D20-$B$6)*$B$2*Output!$AA$98*$D$2/Output!$AA$95/1000000</f>
        <v>584.24228358701976</v>
      </c>
      <c r="K17" s="2">
        <v>2035</v>
      </c>
      <c r="L17" s="2">
        <f>(B20-$B$6)*$B$2*Output!$AA$101*$E$2/Output!$AA$95/1000000</f>
        <v>237.53475099768229</v>
      </c>
      <c r="M17" s="2">
        <f>(C20-$B$6)*$B$2*Output!$AA$101*$E$2/Output!$AA$95/1000000</f>
        <v>574.15445445526711</v>
      </c>
      <c r="N17" s="2">
        <f>(D20-$B$6)*$B$2*Output!$AA$101*$E$2/Output!$AA$95/1000000</f>
        <v>910.77415791285136</v>
      </c>
      <c r="P17" s="2">
        <v>2035</v>
      </c>
      <c r="Q17" s="2">
        <f t="shared" si="3"/>
        <v>89.212982237157718</v>
      </c>
      <c r="R17" s="2">
        <f t="shared" si="0"/>
        <v>73.92628121649274</v>
      </c>
      <c r="S17" s="2">
        <f t="shared" si="0"/>
        <v>58.63958019582779</v>
      </c>
      <c r="U17" s="2">
        <v>2035</v>
      </c>
      <c r="V17" s="2">
        <f t="shared" si="4"/>
        <v>10.787017762842282</v>
      </c>
      <c r="W17" s="2">
        <f t="shared" si="1"/>
        <v>26.07371878350726</v>
      </c>
      <c r="X17" s="2">
        <f t="shared" si="1"/>
        <v>41.36041980417221</v>
      </c>
      <c r="Z17" s="2">
        <v>2035</v>
      </c>
      <c r="AA17" s="2">
        <f t="shared" si="5"/>
        <v>590.73883845198566</v>
      </c>
      <c r="AB17" s="2">
        <f t="shared" si="2"/>
        <v>1427.8977458765498</v>
      </c>
      <c r="AC17" s="2">
        <f t="shared" si="2"/>
        <v>2265.0566533011129</v>
      </c>
    </row>
    <row r="18" spans="1:29" x14ac:dyDescent="0.25">
      <c r="A18" s="2">
        <v>2033</v>
      </c>
      <c r="B18" s="2">
        <v>0.20179598128268628</v>
      </c>
      <c r="C18" s="2">
        <v>0.29205987772144204</v>
      </c>
      <c r="D18" s="2">
        <v>0.38232377416019764</v>
      </c>
      <c r="F18" s="2">
        <v>2036</v>
      </c>
      <c r="G18" s="2">
        <f>(B21-$B$6)*$B$2*Output!$AA$98*$D$2/Output!$AA$95/1000000</f>
        <v>165.07129071917055</v>
      </c>
      <c r="H18" s="2">
        <f>(C21-$B$6)*$B$2*Output!$AA$98*$D$2/Output!$AA$95/1000000</f>
        <v>396.19722626433747</v>
      </c>
      <c r="I18" s="2">
        <f>(D21-$B$6)*$B$2*Output!$AA$98*$D$2/Output!$AA$95/1000000</f>
        <v>627.32316180950386</v>
      </c>
      <c r="K18" s="2">
        <v>2036</v>
      </c>
      <c r="L18" s="2">
        <f>(B21-$B$6)*$B$2*Output!$AA$101*$E$2/Output!$AA$95/1000000</f>
        <v>257.32931358082243</v>
      </c>
      <c r="M18" s="2">
        <f>(C21-$B$6)*$B$2*Output!$AA$101*$E$2/Output!$AA$95/1000000</f>
        <v>617.63108432148113</v>
      </c>
      <c r="N18" s="2">
        <f>(D21-$B$6)*$B$2*Output!$AA$101*$E$2/Output!$AA$95/1000000</f>
        <v>977.93285506213931</v>
      </c>
      <c r="P18" s="2">
        <v>2036</v>
      </c>
      <c r="Q18" s="2">
        <f t="shared" si="3"/>
        <v>88.314064090254192</v>
      </c>
      <c r="R18" s="2">
        <f t="shared" si="0"/>
        <v>71.95190409202749</v>
      </c>
      <c r="S18" s="2">
        <f t="shared" si="0"/>
        <v>55.589744093800832</v>
      </c>
      <c r="U18" s="2">
        <v>2036</v>
      </c>
      <c r="V18" s="2">
        <f t="shared" si="4"/>
        <v>11.685935909745808</v>
      </c>
      <c r="W18" s="2">
        <f t="shared" si="1"/>
        <v>28.04809590797251</v>
      </c>
      <c r="X18" s="2">
        <f t="shared" si="1"/>
        <v>44.410255906199168</v>
      </c>
      <c r="Z18" s="2">
        <v>2036</v>
      </c>
      <c r="AA18" s="2">
        <f t="shared" si="5"/>
        <v>639.96707498965122</v>
      </c>
      <c r="AB18" s="2">
        <f t="shared" si="2"/>
        <v>1536.0222780517386</v>
      </c>
      <c r="AC18" s="2">
        <f t="shared" si="2"/>
        <v>2432.077481113824</v>
      </c>
    </row>
    <row r="19" spans="1:29" x14ac:dyDescent="0.25">
      <c r="A19" s="2">
        <v>2034</v>
      </c>
      <c r="B19" s="2">
        <v>0.20787557941095491</v>
      </c>
      <c r="C19" s="2">
        <v>0.30447159832141013</v>
      </c>
      <c r="D19" s="2">
        <v>0.40106761723186507</v>
      </c>
      <c r="F19" s="2">
        <v>2037</v>
      </c>
      <c r="G19" s="2">
        <f>(B22-$B$6)*$B$2*Output!$AA$98*$D$2/Output!$AA$95/1000000</f>
        <v>177.76908231295289</v>
      </c>
      <c r="H19" s="2">
        <f>(C22-$B$6)*$B$2*Output!$AA$98*$D$2/Output!$AA$95/1000000</f>
        <v>425.14260486549716</v>
      </c>
      <c r="I19" s="2">
        <f>(D22-$B$6)*$B$2*Output!$AA$98*$D$2/Output!$AA$95/1000000</f>
        <v>672.51612741804092</v>
      </c>
      <c r="K19" s="2">
        <v>2037</v>
      </c>
      <c r="L19" s="2">
        <f>(B22-$B$6)*$B$2*Output!$AA$101*$E$2/Output!$AA$95/1000000</f>
        <v>277.12387616396262</v>
      </c>
      <c r="M19" s="2">
        <f>(C22-$B$6)*$B$2*Output!$AA$101*$E$2/Output!$AA$95/1000000</f>
        <v>662.75397864382148</v>
      </c>
      <c r="N19" s="2">
        <f>(D22-$B$6)*$B$2*Output!$AA$101*$E$2/Output!$AA$95/1000000</f>
        <v>1048.3840811236796</v>
      </c>
      <c r="P19" s="2">
        <v>2037</v>
      </c>
      <c r="Q19" s="2">
        <f t="shared" si="3"/>
        <v>87.415145943350652</v>
      </c>
      <c r="R19" s="2">
        <f t="shared" si="0"/>
        <v>69.902766184746341</v>
      </c>
      <c r="S19" s="2">
        <f t="shared" si="0"/>
        <v>52.390386426142058</v>
      </c>
      <c r="U19" s="2">
        <v>2037</v>
      </c>
      <c r="V19" s="2">
        <f t="shared" si="4"/>
        <v>12.584854056649348</v>
      </c>
      <c r="W19" s="2">
        <f t="shared" si="1"/>
        <v>30.097233815253659</v>
      </c>
      <c r="X19" s="2">
        <f t="shared" si="1"/>
        <v>47.609613573857942</v>
      </c>
      <c r="Z19" s="2">
        <v>2037</v>
      </c>
      <c r="AA19" s="2">
        <f t="shared" si="5"/>
        <v>689.19531152731759</v>
      </c>
      <c r="AB19" s="2">
        <f t="shared" si="2"/>
        <v>1648.2410000181555</v>
      </c>
      <c r="AC19" s="2">
        <f t="shared" si="2"/>
        <v>2607.286688508992</v>
      </c>
    </row>
    <row r="20" spans="1:29" x14ac:dyDescent="0.25">
      <c r="A20" s="2">
        <v>2035</v>
      </c>
      <c r="B20" s="2">
        <v>0.21395517753922355</v>
      </c>
      <c r="C20" s="2">
        <v>0.31734278767121854</v>
      </c>
      <c r="D20" s="2">
        <v>0.42073039780321336</v>
      </c>
      <c r="F20" s="2">
        <v>2038</v>
      </c>
      <c r="G20" s="2">
        <f>(B23-$B$6)*$B$2*Output!$AA$98*$D$2/Output!$AA$95/1000000</f>
        <v>190.46687390673523</v>
      </c>
      <c r="H20" s="2">
        <f>(C23-$B$6)*$B$2*Output!$AA$98*$D$2/Output!$AA$95/1000000</f>
        <v>455.19580086196589</v>
      </c>
      <c r="I20" s="2">
        <f>(D23-$B$6)*$B$2*Output!$AA$98*$D$2/Output!$AA$95/1000000</f>
        <v>719.92472781719573</v>
      </c>
      <c r="K20" s="2">
        <v>2038</v>
      </c>
      <c r="L20" s="2">
        <f>(B23-$B$6)*$B$2*Output!$AA$101*$E$2/Output!$AA$95/1000000</f>
        <v>296.91843874710287</v>
      </c>
      <c r="M20" s="2">
        <f>(C23-$B$6)*$B$2*Output!$AA$101*$E$2/Output!$AA$95/1000000</f>
        <v>709.60384734593299</v>
      </c>
      <c r="N20" s="2">
        <f>(D23-$B$6)*$B$2*Output!$AA$101*$E$2/Output!$AA$95/1000000</f>
        <v>1122.2892559447623</v>
      </c>
      <c r="P20" s="2">
        <v>2038</v>
      </c>
      <c r="Q20" s="2">
        <f t="shared" si="3"/>
        <v>86.51622779644714</v>
      </c>
      <c r="R20" s="2">
        <f t="shared" si="0"/>
        <v>67.775202265135121</v>
      </c>
      <c r="S20" s="2">
        <f t="shared" si="0"/>
        <v>49.034176733823145</v>
      </c>
      <c r="U20" s="2">
        <v>2038</v>
      </c>
      <c r="V20" s="2">
        <f t="shared" si="4"/>
        <v>13.48377220355286</v>
      </c>
      <c r="W20" s="2">
        <f t="shared" si="1"/>
        <v>32.224797734864879</v>
      </c>
      <c r="X20" s="2">
        <f t="shared" si="1"/>
        <v>50.965823266176855</v>
      </c>
      <c r="Z20" s="2">
        <v>2038</v>
      </c>
      <c r="AA20" s="2">
        <f t="shared" si="5"/>
        <v>738.42354806498247</v>
      </c>
      <c r="AB20" s="2">
        <f t="shared" si="2"/>
        <v>1764.7546339284349</v>
      </c>
      <c r="AC20" s="2">
        <f t="shared" si="2"/>
        <v>2791.0857197918849</v>
      </c>
    </row>
    <row r="21" spans="1:29" x14ac:dyDescent="0.25">
      <c r="A21" s="2">
        <v>2036</v>
      </c>
      <c r="B21" s="2">
        <v>0.22003477566749216</v>
      </c>
      <c r="C21" s="2">
        <v>0.33069597173112775</v>
      </c>
      <c r="D21" s="2">
        <v>0.44135716779476319</v>
      </c>
      <c r="F21" s="2">
        <v>2039</v>
      </c>
      <c r="G21" s="2">
        <f>(B24-$B$6)*$B$2*Output!$AA$98*$D$2/Output!$AA$95/1000000</f>
        <v>203.16466550051757</v>
      </c>
      <c r="H21" s="2">
        <f>(C24-$B$6)*$B$2*Output!$AA$98*$D$2/Output!$AA$95/1000000</f>
        <v>486.41112621866205</v>
      </c>
      <c r="I21" s="2">
        <f>(D24-$B$6)*$B$2*Output!$AA$98*$D$2/Output!$AA$95/1000000</f>
        <v>769.65758693680607</v>
      </c>
      <c r="K21" s="2">
        <v>2039</v>
      </c>
      <c r="L21" s="2">
        <f>(B24-$B$6)*$B$2*Output!$AA$101*$E$2/Output!$AA$95/1000000</f>
        <v>316.71300133024295</v>
      </c>
      <c r="M21" s="2">
        <f>(C24-$B$6)*$B$2*Output!$AA$101*$E$2/Output!$AA$95/1000000</f>
        <v>758.26535724413941</v>
      </c>
      <c r="N21" s="2">
        <f>(D24-$B$6)*$B$2*Output!$AA$101*$E$2/Output!$AA$95/1000000</f>
        <v>1199.8177131580353</v>
      </c>
      <c r="P21" s="2">
        <v>2039</v>
      </c>
      <c r="Q21" s="2">
        <f t="shared" si="3"/>
        <v>85.617309649543628</v>
      </c>
      <c r="R21" s="2">
        <f t="shared" si="0"/>
        <v>65.56536741177591</v>
      </c>
      <c r="S21" s="2">
        <f t="shared" si="0"/>
        <v>45.513425174008226</v>
      </c>
      <c r="U21" s="2">
        <v>2039</v>
      </c>
      <c r="V21" s="2">
        <f t="shared" si="4"/>
        <v>14.382690350456372</v>
      </c>
      <c r="W21" s="2">
        <f t="shared" si="1"/>
        <v>34.43463258822409</v>
      </c>
      <c r="X21" s="2">
        <f t="shared" si="1"/>
        <v>54.486574825991774</v>
      </c>
      <c r="Z21" s="2">
        <v>2039</v>
      </c>
      <c r="AA21" s="2">
        <f t="shared" si="5"/>
        <v>787.65178460264735</v>
      </c>
      <c r="AB21" s="2">
        <f t="shared" si="2"/>
        <v>1885.7737425592677</v>
      </c>
      <c r="AC21" s="2">
        <f t="shared" si="2"/>
        <v>2983.8957005158863</v>
      </c>
    </row>
    <row r="22" spans="1:29" x14ac:dyDescent="0.25">
      <c r="A22" s="2">
        <v>2037</v>
      </c>
      <c r="B22" s="2">
        <v>0.2261143737957608</v>
      </c>
      <c r="C22" s="2">
        <v>0.34455478082134833</v>
      </c>
      <c r="D22" s="2">
        <v>0.46299518784693572</v>
      </c>
      <c r="F22" s="2">
        <v>2040</v>
      </c>
      <c r="G22" s="2">
        <f>(B25-$B$6)*$B$2*Output!$AA$98*$D$2/Output!$AA$95/1000000</f>
        <v>215.86245709429994</v>
      </c>
      <c r="H22" s="2">
        <f>(C25-$B$6)*$B$2*Output!$AA$98*$D$2/Output!$AA$95/1000000</f>
        <v>518.84555560425486</v>
      </c>
      <c r="I22" s="2">
        <f>(D25-$B$6)*$B$2*Output!$AA$98*$D$2/Output!$AA$95/1000000</f>
        <v>821.82865411420937</v>
      </c>
      <c r="K22" s="2">
        <v>2040</v>
      </c>
      <c r="L22" s="2">
        <f>(B25-$B$6)*$B$2*Output!$AA$101*$E$2/Output!$AA$95/1000000</f>
        <v>336.50756391338325</v>
      </c>
      <c r="M22" s="2">
        <f>(C25-$B$6)*$B$2*Output!$AA$101*$E$2/Output!$AA$95/1000000</f>
        <v>808.82732603845614</v>
      </c>
      <c r="N22" s="2">
        <f>(D25-$B$6)*$B$2*Output!$AA$101*$E$2/Output!$AA$95/1000000</f>
        <v>1281.1470881635285</v>
      </c>
      <c r="P22" s="2">
        <v>2040</v>
      </c>
      <c r="Q22" s="2">
        <f t="shared" si="3"/>
        <v>84.718391502640102</v>
      </c>
      <c r="R22" s="2">
        <f t="shared" si="3"/>
        <v>63.26922820175399</v>
      </c>
      <c r="S22" s="2">
        <f t="shared" si="3"/>
        <v>41.820064900867919</v>
      </c>
      <c r="U22" s="2">
        <v>2040</v>
      </c>
      <c r="V22" s="2">
        <f t="shared" si="4"/>
        <v>15.281608497359898</v>
      </c>
      <c r="W22" s="2">
        <f t="shared" si="4"/>
        <v>36.73077179824601</v>
      </c>
      <c r="X22" s="2">
        <f t="shared" si="4"/>
        <v>58.179935099132081</v>
      </c>
      <c r="Z22" s="2">
        <v>2040</v>
      </c>
      <c r="AA22" s="2">
        <f t="shared" si="5"/>
        <v>836.88002114031281</v>
      </c>
      <c r="AB22" s="2">
        <f t="shared" si="5"/>
        <v>2011.5192117588108</v>
      </c>
      <c r="AC22" s="2">
        <f t="shared" si="5"/>
        <v>3186.1584023773071</v>
      </c>
    </row>
    <row r="23" spans="1:29" x14ac:dyDescent="0.25">
      <c r="A23" s="2">
        <v>2038</v>
      </c>
      <c r="B23" s="2">
        <v>0.23219397192402944</v>
      </c>
      <c r="C23" s="2">
        <v>0.35894400376450081</v>
      </c>
      <c r="D23" s="2">
        <v>0.48569403560497193</v>
      </c>
      <c r="F23" s="2">
        <v>2041</v>
      </c>
      <c r="G23" s="2">
        <f>(B26-$B$6)*$B$2*Output!$AA$98*$D$2/Output!$AA$95/1000000</f>
        <v>228.56024868808234</v>
      </c>
      <c r="H23" s="2">
        <f>(C26-$B$6)*$B$2*Output!$AA$98*$D$2/Output!$AA$95/1000000</f>
        <v>540.78742437112942</v>
      </c>
      <c r="I23" s="2">
        <f>(D26-$B$6)*$B$2*Output!$AA$98*$D$2/Output!$AA$95/1000000</f>
        <v>853.01460005417596</v>
      </c>
      <c r="K23" s="2">
        <v>2041</v>
      </c>
      <c r="L23" s="2">
        <f>(B26-$B$6)*$B$2*Output!$AA$101*$E$2/Output!$AA$95/1000000</f>
        <v>356.30212649652344</v>
      </c>
      <c r="M23" s="2">
        <f>(C26-$B$6)*$B$2*Output!$AA$101*$E$2/Output!$AA$95/1000000</f>
        <v>843.03246252137217</v>
      </c>
      <c r="N23" s="2">
        <f>(D26-$B$6)*$B$2*Output!$AA$101*$E$2/Output!$AA$95/1000000</f>
        <v>1329.7627985462198</v>
      </c>
      <c r="P23" s="2">
        <v>2041</v>
      </c>
      <c r="Q23" s="2">
        <f t="shared" si="3"/>
        <v>83.819473355736562</v>
      </c>
      <c r="R23" s="2">
        <f t="shared" si="3"/>
        <v>61.715891634064747</v>
      </c>
      <c r="S23" s="2">
        <f t="shared" si="3"/>
        <v>39.612309912392973</v>
      </c>
      <c r="U23" s="2">
        <v>2041</v>
      </c>
      <c r="V23" s="2">
        <f t="shared" si="4"/>
        <v>16.180526644263438</v>
      </c>
      <c r="W23" s="2">
        <f t="shared" si="4"/>
        <v>38.284108365935253</v>
      </c>
      <c r="X23" s="2">
        <f t="shared" si="4"/>
        <v>60.387690087607027</v>
      </c>
      <c r="Z23" s="2">
        <v>2041</v>
      </c>
      <c r="AA23" s="2">
        <f t="shared" si="5"/>
        <v>886.10825767797928</v>
      </c>
      <c r="AB23" s="2">
        <f t="shared" si="5"/>
        <v>2096.585933617991</v>
      </c>
      <c r="AC23" s="2">
        <f t="shared" si="5"/>
        <v>3307.0636095580003</v>
      </c>
    </row>
    <row r="24" spans="1:29" x14ac:dyDescent="0.25">
      <c r="A24" s="2">
        <v>2039</v>
      </c>
      <c r="B24" s="2">
        <v>0.23827357005229804</v>
      </c>
      <c r="C24" s="2">
        <v>0.37388964468246899</v>
      </c>
      <c r="D24" s="2">
        <v>0.50950571931263977</v>
      </c>
      <c r="F24" s="2">
        <v>2042</v>
      </c>
      <c r="G24" s="2">
        <f>(B27-$B$6)*$B$2*Output!$AA$98*$D$2/Output!$AA$95/1000000</f>
        <v>241.25804028186471</v>
      </c>
      <c r="H24" s="2">
        <f>(C27-$B$6)*$B$2*Output!$AA$98*$D$2/Output!$AA$95/1000000</f>
        <v>563.16490447007334</v>
      </c>
      <c r="I24" s="2">
        <f>(D27-$B$6)*$B$2*Output!$AA$98*$D$2/Output!$AA$95/1000000</f>
        <v>885.0717686582816</v>
      </c>
      <c r="K24" s="2">
        <v>2042</v>
      </c>
      <c r="L24" s="2">
        <f>(B27-$B$6)*$B$2*Output!$AA$101*$E$2/Output!$AA$95/1000000</f>
        <v>376.09668907966363</v>
      </c>
      <c r="M24" s="2">
        <f>(C27-$B$6)*$B$2*Output!$AA$101*$E$2/Output!$AA$95/1000000</f>
        <v>877.91667266137927</v>
      </c>
      <c r="N24" s="2">
        <f>(D27-$B$6)*$B$2*Output!$AA$101*$E$2/Output!$AA$95/1000000</f>
        <v>1379.7366562430946</v>
      </c>
      <c r="P24" s="2">
        <v>2042</v>
      </c>
      <c r="Q24" s="2">
        <f t="shared" si="3"/>
        <v>82.920555208833051</v>
      </c>
      <c r="R24" s="2">
        <f t="shared" si="3"/>
        <v>60.131716717163222</v>
      </c>
      <c r="S24" s="2">
        <f t="shared" si="3"/>
        <v>37.342878225493401</v>
      </c>
      <c r="U24" s="2">
        <v>2042</v>
      </c>
      <c r="V24" s="2">
        <f t="shared" si="4"/>
        <v>17.079444791166949</v>
      </c>
      <c r="W24" s="2">
        <f t="shared" si="4"/>
        <v>39.868283282836778</v>
      </c>
      <c r="X24" s="2">
        <f t="shared" si="4"/>
        <v>62.657121774506599</v>
      </c>
      <c r="Z24" s="2">
        <v>2042</v>
      </c>
      <c r="AA24" s="2">
        <f t="shared" si="5"/>
        <v>935.33649421564417</v>
      </c>
      <c r="AB24" s="2">
        <f t="shared" si="5"/>
        <v>2183.3414828244468</v>
      </c>
      <c r="AC24" s="2">
        <f t="shared" si="5"/>
        <v>3431.346471433249</v>
      </c>
    </row>
    <row r="25" spans="1:29" x14ac:dyDescent="0.25">
      <c r="A25" s="2">
        <v>2040</v>
      </c>
      <c r="B25" s="2">
        <v>0.24435316818056668</v>
      </c>
      <c r="C25" s="2">
        <v>0.38941898257778201</v>
      </c>
      <c r="D25" s="2">
        <v>0.53448479697499718</v>
      </c>
      <c r="F25" s="2">
        <v>2043</v>
      </c>
      <c r="G25" s="2">
        <f>(B28-$B$6)*$B$2*Output!$AA$98*$D$2/Output!$AA$95/1000000</f>
        <v>253.95583187564708</v>
      </c>
      <c r="H25" s="2">
        <f>(C28-$B$6)*$B$2*Output!$AA$98*$D$2/Output!$AA$95/1000000</f>
        <v>585.99016530797246</v>
      </c>
      <c r="I25" s="2">
        <f>(D28-$B$6)*$B$2*Output!$AA$98*$D$2/Output!$AA$95/1000000</f>
        <v>918.0244987402973</v>
      </c>
      <c r="K25" s="2">
        <v>2043</v>
      </c>
      <c r="L25" s="2">
        <f>(B28-$B$6)*$B$2*Output!$AA$101*$E$2/Output!$AA$95/1000000</f>
        <v>395.89125166280382</v>
      </c>
      <c r="M25" s="2">
        <f>(C28-$B$6)*$B$2*Output!$AA$101*$E$2/Output!$AA$95/1000000</f>
        <v>913.49892732316869</v>
      </c>
      <c r="N25" s="2">
        <f>(D28-$B$6)*$B$2*Output!$AA$101*$E$2/Output!$AA$95/1000000</f>
        <v>1431.1066029835326</v>
      </c>
      <c r="P25" s="2">
        <v>2043</v>
      </c>
      <c r="Q25" s="2">
        <f t="shared" si="3"/>
        <v>82.021637061929525</v>
      </c>
      <c r="R25" s="2">
        <f t="shared" si="3"/>
        <v>58.515841938982028</v>
      </c>
      <c r="S25" s="2">
        <f t="shared" si="3"/>
        <v>35.010046816034595</v>
      </c>
      <c r="U25" s="2">
        <v>2043</v>
      </c>
      <c r="V25" s="2">
        <f t="shared" si="4"/>
        <v>17.978362938070475</v>
      </c>
      <c r="W25" s="2">
        <f t="shared" si="4"/>
        <v>41.484158061017972</v>
      </c>
      <c r="X25" s="2">
        <f t="shared" si="4"/>
        <v>64.989953183965412</v>
      </c>
      <c r="Z25" s="2">
        <v>2043</v>
      </c>
      <c r="AA25" s="2">
        <f t="shared" si="5"/>
        <v>984.56473075330962</v>
      </c>
      <c r="AB25" s="2">
        <f t="shared" si="5"/>
        <v>2271.8330391130407</v>
      </c>
      <c r="AC25" s="2">
        <f t="shared" si="5"/>
        <v>3559.1013474727683</v>
      </c>
    </row>
    <row r="26" spans="1:29" x14ac:dyDescent="0.25">
      <c r="A26" s="2">
        <v>2041</v>
      </c>
      <c r="B26" s="2">
        <v>0.25043276630883532</v>
      </c>
      <c r="C26" s="2">
        <v>0.39992456878941324</v>
      </c>
      <c r="D26" s="2">
        <v>0.54941637126999088</v>
      </c>
      <c r="F26" s="2">
        <v>2044</v>
      </c>
      <c r="G26" s="2">
        <f>(B29-$B$6)*$B$2*Output!$AA$98*$D$2/Output!$AA$95/1000000</f>
        <v>266.65362346942931</v>
      </c>
      <c r="H26" s="2">
        <f>(C29-$B$6)*$B$2*Output!$AA$98*$D$2/Output!$AA$95/1000000</f>
        <v>609.27571626097608</v>
      </c>
      <c r="I26" s="2">
        <f>(D29-$B$6)*$B$2*Output!$AA$98*$D$2/Output!$AA$95/1000000</f>
        <v>951.89780905252235</v>
      </c>
      <c r="K26" s="2">
        <v>2044</v>
      </c>
      <c r="L26" s="2">
        <f>(B29-$B$6)*$B$2*Output!$AA$101*$E$2/Output!$AA$95/1000000</f>
        <v>415.6858142459439</v>
      </c>
      <c r="M26" s="2">
        <f>(C29-$B$6)*$B$2*Output!$AA$101*$E$2/Output!$AA$95/1000000</f>
        <v>949.79872734885441</v>
      </c>
      <c r="N26" s="2">
        <f>(D29-$B$6)*$B$2*Output!$AA$101*$E$2/Output!$AA$95/1000000</f>
        <v>1483.9116404517636</v>
      </c>
      <c r="P26" s="2">
        <v>2044</v>
      </c>
      <c r="Q26" s="2">
        <f t="shared" si="3"/>
        <v>81.122718915025999</v>
      </c>
      <c r="R26" s="2">
        <f t="shared" si="3"/>
        <v>56.867381719919116</v>
      </c>
      <c r="S26" s="2">
        <f t="shared" si="3"/>
        <v>32.612044524812298</v>
      </c>
      <c r="U26" s="2">
        <v>2044</v>
      </c>
      <c r="V26" s="2">
        <f t="shared" si="4"/>
        <v>18.877281084974001</v>
      </c>
      <c r="W26" s="2">
        <f t="shared" si="4"/>
        <v>43.132618280080884</v>
      </c>
      <c r="X26" s="2">
        <f t="shared" si="4"/>
        <v>67.387955475187709</v>
      </c>
      <c r="Z26" s="2">
        <v>2044</v>
      </c>
      <c r="AA26" s="2">
        <f t="shared" si="5"/>
        <v>1033.7929672909752</v>
      </c>
      <c r="AB26" s="2">
        <f t="shared" si="5"/>
        <v>2362.1091002499734</v>
      </c>
      <c r="AC26" s="2">
        <f t="shared" si="5"/>
        <v>3690.4252332089686</v>
      </c>
    </row>
    <row r="27" spans="1:29" x14ac:dyDescent="0.25">
      <c r="A27" s="2">
        <v>2042</v>
      </c>
      <c r="B27" s="2">
        <v>0.25651236443710396</v>
      </c>
      <c r="C27" s="2">
        <v>0.41063872212230657</v>
      </c>
      <c r="D27" s="2">
        <v>0.56476507980750901</v>
      </c>
      <c r="F27" s="2">
        <v>2045</v>
      </c>
      <c r="G27" s="2">
        <f>(B30-$B$6)*$B$2*Output!$AA$98*$D$2/Output!$AA$95/1000000</f>
        <v>279.35141506321168</v>
      </c>
      <c r="H27" s="2">
        <f>(C30-$B$6)*$B$2*Output!$AA$98*$D$2/Output!$AA$95/1000000</f>
        <v>633.03441617201076</v>
      </c>
      <c r="I27" s="2">
        <f>(D30-$B$6)*$B$2*Output!$AA$98*$D$2/Output!$AA$95/1000000</f>
        <v>986.71741728080929</v>
      </c>
      <c r="K27" s="2">
        <v>2045</v>
      </c>
      <c r="L27" s="2">
        <f>(B30-$B$6)*$B$2*Output!$AA$101*$E$2/Output!$AA$95/1000000</f>
        <v>435.48037682908404</v>
      </c>
      <c r="M27" s="2">
        <f>(C30-$B$6)*$B$2*Output!$AA$101*$E$2/Output!$AA$95/1000000</f>
        <v>986.83611836362786</v>
      </c>
      <c r="N27" s="2">
        <f>(D30-$B$6)*$B$2*Output!$AA$101*$E$2/Output!$AA$95/1000000</f>
        <v>1538.1918598981706</v>
      </c>
      <c r="P27" s="2">
        <v>2045</v>
      </c>
      <c r="Q27" s="2">
        <f t="shared" si="3"/>
        <v>80.223800768122473</v>
      </c>
      <c r="R27" s="2">
        <f t="shared" si="3"/>
        <v>55.185425740477633</v>
      </c>
      <c r="S27" s="2">
        <f t="shared" si="3"/>
        <v>30.147050712832829</v>
      </c>
      <c r="U27" s="2">
        <v>2045</v>
      </c>
      <c r="V27" s="2">
        <f t="shared" si="4"/>
        <v>19.776199231877527</v>
      </c>
      <c r="W27" s="2">
        <f t="shared" si="4"/>
        <v>44.814574259522367</v>
      </c>
      <c r="X27" s="2">
        <f t="shared" si="4"/>
        <v>69.852949287167178</v>
      </c>
      <c r="Z27" s="2">
        <v>2045</v>
      </c>
      <c r="AA27" s="2">
        <f t="shared" si="5"/>
        <v>1083.0212038286409</v>
      </c>
      <c r="AB27" s="2">
        <f t="shared" si="5"/>
        <v>2454.2195188538294</v>
      </c>
      <c r="AC27" s="2">
        <f t="shared" si="5"/>
        <v>3825.4178338790161</v>
      </c>
    </row>
    <row r="28" spans="1:29" x14ac:dyDescent="0.25">
      <c r="A28" s="2">
        <v>2043</v>
      </c>
      <c r="B28" s="2">
        <v>0.26259196256537259</v>
      </c>
      <c r="C28" s="2">
        <v>0.42156726918834003</v>
      </c>
      <c r="D28" s="2">
        <v>0.5805425758113073</v>
      </c>
      <c r="F28" s="2">
        <v>2046</v>
      </c>
      <c r="G28" s="2">
        <f>(B31-$B$6)*$B$2*Output!$AA$98*$D$2/Output!$AA$95/1000000</f>
        <v>292.04920665699399</v>
      </c>
      <c r="H28" s="2">
        <f>(C31-$B$6)*$B$2*Output!$AA$98*$D$2/Output!$AA$95/1000000</f>
        <v>657.27948311361945</v>
      </c>
      <c r="I28" s="2">
        <f>(D31-$B$6)*$B$2*Output!$AA$98*$D$2/Output!$AA$95/1000000</f>
        <v>1022.5097595702442</v>
      </c>
      <c r="K28" s="2">
        <v>2046</v>
      </c>
      <c r="L28" s="2">
        <f>(B31-$B$6)*$B$2*Output!$AA$101*$E$2/Output!$AA$95/1000000</f>
        <v>455.27493941222423</v>
      </c>
      <c r="M28" s="2">
        <f>(C31-$B$6)*$B$2*Output!$AA$101*$E$2/Output!$AA$95/1000000</f>
        <v>1024.6317059950311</v>
      </c>
      <c r="N28" s="2">
        <f>(D31-$B$6)*$B$2*Output!$AA$101*$E$2/Output!$AA$95/1000000</f>
        <v>1593.988472577837</v>
      </c>
      <c r="P28" s="2">
        <v>2046</v>
      </c>
      <c r="Q28" s="2">
        <f t="shared" si="3"/>
        <v>79.324882621218961</v>
      </c>
      <c r="R28" s="2">
        <f t="shared" si="3"/>
        <v>53.469038250122644</v>
      </c>
      <c r="S28" s="2">
        <f t="shared" si="3"/>
        <v>27.613193879026383</v>
      </c>
      <c r="U28" s="2">
        <v>2046</v>
      </c>
      <c r="V28" s="2">
        <f t="shared" si="4"/>
        <v>20.675117378781039</v>
      </c>
      <c r="W28" s="2">
        <f t="shared" si="4"/>
        <v>46.530961749877356</v>
      </c>
      <c r="X28" s="2">
        <f t="shared" si="4"/>
        <v>72.386806120973617</v>
      </c>
      <c r="Z28" s="2">
        <v>2046</v>
      </c>
      <c r="AA28" s="2">
        <f t="shared" si="5"/>
        <v>1132.2494403663056</v>
      </c>
      <c r="AB28" s="2">
        <f t="shared" si="5"/>
        <v>2548.2155402452563</v>
      </c>
      <c r="AC28" s="2">
        <f t="shared" si="5"/>
        <v>3964.1816401242036</v>
      </c>
    </row>
    <row r="29" spans="1:29" x14ac:dyDescent="0.25">
      <c r="A29" s="2">
        <v>2044</v>
      </c>
      <c r="B29" s="2">
        <v>0.26867156069364118</v>
      </c>
      <c r="C29" s="2">
        <v>0.43271619937387762</v>
      </c>
      <c r="D29" s="2">
        <v>0.59676083805411373</v>
      </c>
      <c r="F29" s="2">
        <v>2047</v>
      </c>
      <c r="G29" s="2">
        <f>(B32-$B$6)*$B$2*Output!$AA$98*$D$2/Output!$AA$95/1000000</f>
        <v>304.74699825077641</v>
      </c>
      <c r="H29" s="2">
        <f>(C32-$B$6)*$B$2*Output!$AA$98*$D$2/Output!$AA$95/1000000</f>
        <v>682.02450442353893</v>
      </c>
      <c r="I29" s="2">
        <f>(D32-$B$6)*$B$2*Output!$AA$98*$D$2/Output!$AA$95/1000000</f>
        <v>1059.3020105963003</v>
      </c>
      <c r="K29" s="2">
        <v>2047</v>
      </c>
      <c r="L29" s="2">
        <f>(B32-$B$6)*$B$2*Output!$AA$101*$E$2/Output!$AA$95/1000000</f>
        <v>475.06950199536453</v>
      </c>
      <c r="M29" s="2">
        <f>(C32-$B$6)*$B$2*Output!$AA$101*$E$2/Output!$AA$95/1000000</f>
        <v>1063.2066715173967</v>
      </c>
      <c r="N29" s="2">
        <f>(D32-$B$6)*$B$2*Output!$AA$101*$E$2/Output!$AA$95/1000000</f>
        <v>1651.3438410394276</v>
      </c>
      <c r="P29" s="2">
        <v>2047</v>
      </c>
      <c r="Q29" s="2">
        <f t="shared" si="3"/>
        <v>78.425964474315421</v>
      </c>
      <c r="R29" s="2">
        <f t="shared" si="3"/>
        <v>51.717257356829919</v>
      </c>
      <c r="S29" s="2">
        <f t="shared" si="3"/>
        <v>25.008550239344462</v>
      </c>
      <c r="U29" s="2">
        <v>2047</v>
      </c>
      <c r="V29" s="2">
        <f t="shared" si="4"/>
        <v>21.574035525684579</v>
      </c>
      <c r="W29" s="2">
        <f t="shared" si="4"/>
        <v>48.282742643170081</v>
      </c>
      <c r="X29" s="2">
        <f t="shared" si="4"/>
        <v>74.991449760655541</v>
      </c>
      <c r="Z29" s="2">
        <v>2047</v>
      </c>
      <c r="AA29" s="2">
        <f t="shared" si="5"/>
        <v>1181.477676903972</v>
      </c>
      <c r="AB29" s="2">
        <f t="shared" si="5"/>
        <v>2644.149841354023</v>
      </c>
      <c r="AC29" s="2">
        <f t="shared" si="5"/>
        <v>4106.8220058040715</v>
      </c>
    </row>
    <row r="30" spans="1:29" x14ac:dyDescent="0.25">
      <c r="A30" s="2">
        <v>2045</v>
      </c>
      <c r="B30" s="2">
        <v>0.27475115882190981</v>
      </c>
      <c r="C30" s="2">
        <v>0.44409166938710032</v>
      </c>
      <c r="D30" s="2">
        <v>0.61343217995229049</v>
      </c>
      <c r="F30" s="2">
        <v>2048</v>
      </c>
      <c r="G30" s="2">
        <f>(B33-$B$6)*$B$2*Output!$AA$98*$D$2/Output!$AA$95/1000000</f>
        <v>317.44478984455878</v>
      </c>
      <c r="H30" s="2">
        <f>(C33-$B$6)*$B$2*Output!$AA$98*$D$2/Output!$AA$95/1000000</f>
        <v>707.28344702063475</v>
      </c>
      <c r="I30" s="2">
        <f>(D33-$B$6)*$B$2*Output!$AA$98*$D$2/Output!$AA$95/1000000</f>
        <v>1097.1221041967101</v>
      </c>
      <c r="K30" s="2">
        <v>2048</v>
      </c>
      <c r="L30" s="2">
        <f>(B33-$B$6)*$B$2*Output!$AA$101*$E$2/Output!$AA$95/1000000</f>
        <v>494.86406457850472</v>
      </c>
      <c r="M30" s="2">
        <f>(C33-$B$6)*$B$2*Output!$AA$101*$E$2/Output!$AA$95/1000000</f>
        <v>1102.5827879333401</v>
      </c>
      <c r="N30" s="2">
        <f>(D33-$B$6)*$B$2*Output!$AA$101*$E$2/Output!$AA$95/1000000</f>
        <v>1710.3015112881744</v>
      </c>
      <c r="P30" s="2">
        <v>2048</v>
      </c>
      <c r="Q30" s="2">
        <f t="shared" si="3"/>
        <v>77.527046327411895</v>
      </c>
      <c r="R30" s="2">
        <f t="shared" si="3"/>
        <v>49.929094296787078</v>
      </c>
      <c r="S30" s="2">
        <f t="shared" si="3"/>
        <v>22.331142266162313</v>
      </c>
      <c r="U30" s="2">
        <v>2048</v>
      </c>
      <c r="V30" s="2">
        <f t="shared" si="4"/>
        <v>22.472953672588105</v>
      </c>
      <c r="W30" s="2">
        <f t="shared" si="4"/>
        <v>50.070905703212922</v>
      </c>
      <c r="X30" s="2">
        <f t="shared" si="4"/>
        <v>77.668857733837683</v>
      </c>
      <c r="Z30" s="2">
        <v>2048</v>
      </c>
      <c r="AA30" s="2">
        <f t="shared" si="5"/>
        <v>1230.7059134416377</v>
      </c>
      <c r="AB30" s="2">
        <f t="shared" si="5"/>
        <v>2742.0765707130113</v>
      </c>
      <c r="AC30" s="2">
        <f t="shared" si="5"/>
        <v>4253.4472279843822</v>
      </c>
    </row>
    <row r="31" spans="1:29" x14ac:dyDescent="0.25">
      <c r="A31" s="2">
        <v>2046</v>
      </c>
      <c r="B31" s="2">
        <v>0.28083075695017845</v>
      </c>
      <c r="C31" s="2">
        <v>0.45570000793237364</v>
      </c>
      <c r="D31" s="2">
        <v>0.6305692589145685</v>
      </c>
      <c r="F31" s="2">
        <v>2049</v>
      </c>
      <c r="G31" s="2">
        <f>(B34-$B$6)*$B$2*Output!$AA$98*$D$2/Output!$AA$95/1000000</f>
        <v>330.14258143834115</v>
      </c>
      <c r="H31" s="2">
        <f>(C34-$B$6)*$B$2*Output!$AA$98*$D$2/Output!$AA$95/1000000</f>
        <v>733.0706680090284</v>
      </c>
      <c r="I31" s="2">
        <f>(D34-$B$6)*$B$2*Output!$AA$98*$D$2/Output!$AA$95/1000000</f>
        <v>1135.9987545797155</v>
      </c>
      <c r="K31" s="2">
        <v>2049</v>
      </c>
      <c r="L31" s="2">
        <f>(B34-$B$6)*$B$2*Output!$AA$101*$E$2/Output!$AA$95/1000000</f>
        <v>514.65862716164497</v>
      </c>
      <c r="M31" s="2">
        <f>(C34-$B$6)*$B$2*Output!$AA$101*$E$2/Output!$AA$95/1000000</f>
        <v>1142.7824365045117</v>
      </c>
      <c r="N31" s="2">
        <f>(D34-$B$6)*$B$2*Output!$AA$101*$E$2/Output!$AA$95/1000000</f>
        <v>1770.9062458473772</v>
      </c>
      <c r="P31" s="2">
        <v>2049</v>
      </c>
      <c r="Q31" s="2">
        <f t="shared" si="3"/>
        <v>76.628128180508384</v>
      </c>
      <c r="R31" s="2">
        <f t="shared" si="3"/>
        <v>48.103532683692954</v>
      </c>
      <c r="S31" s="2">
        <f t="shared" si="3"/>
        <v>19.578937186877539</v>
      </c>
      <c r="U31" s="2">
        <v>2049</v>
      </c>
      <c r="V31" s="2">
        <f t="shared" si="4"/>
        <v>23.371871819491616</v>
      </c>
      <c r="W31" s="2">
        <f t="shared" si="4"/>
        <v>51.896467316307046</v>
      </c>
      <c r="X31" s="2">
        <f t="shared" si="4"/>
        <v>80.421062813122461</v>
      </c>
      <c r="Z31" s="2">
        <v>2049</v>
      </c>
      <c r="AA31" s="2">
        <f t="shared" si="5"/>
        <v>1279.9341499793024</v>
      </c>
      <c r="AB31" s="2">
        <f t="shared" si="5"/>
        <v>2842.0513895694885</v>
      </c>
      <c r="AC31" s="2">
        <f t="shared" si="5"/>
        <v>4404.1686291596734</v>
      </c>
    </row>
    <row r="32" spans="1:29" x14ac:dyDescent="0.25">
      <c r="A32" s="2">
        <v>2047</v>
      </c>
      <c r="B32" s="2">
        <v>0.28691035507844709</v>
      </c>
      <c r="C32" s="2">
        <v>0.46754772051519927</v>
      </c>
      <c r="D32" s="2">
        <v>0.64818508595195112</v>
      </c>
      <c r="F32" s="2">
        <v>2050</v>
      </c>
      <c r="G32" s="2">
        <f>(B35-$B$6)*$B$2*Output!$AA$98*$D$2/Output!$AA$95/1000000</f>
        <v>342.84037303212347</v>
      </c>
      <c r="H32" s="2">
        <f>(C35-$B$6)*$B$2*Output!$AA$98*$D$2/Output!$AA$95/1000000</f>
        <v>759.40092557846197</v>
      </c>
      <c r="I32" s="2">
        <f>(D35-$B$6)*$B$2*Output!$AA$98*$D$2/Output!$AA$95/1000000</f>
        <v>1175.9614781248004</v>
      </c>
      <c r="K32" s="2">
        <v>2050</v>
      </c>
      <c r="L32" s="2">
        <f>(B35-$B$6)*$B$2*Output!$AA$101*$E$2/Output!$AA$95/1000000</f>
        <v>534.45318974478505</v>
      </c>
      <c r="M32" s="2">
        <f>(C35-$B$6)*$B$2*Output!$AA$101*$E$2/Output!$AA$95/1000000</f>
        <v>1183.8286237441541</v>
      </c>
      <c r="N32" s="2">
        <f>(D35-$B$6)*$B$2*Output!$AA$101*$E$2/Output!$AA$95/1000000</f>
        <v>1833.2040577435234</v>
      </c>
      <c r="P32" s="2">
        <v>2050</v>
      </c>
      <c r="Q32" s="2">
        <f t="shared" si="3"/>
        <v>75.729210033604872</v>
      </c>
      <c r="R32" s="2">
        <f t="shared" si="3"/>
        <v>46.239527737084963</v>
      </c>
      <c r="S32" s="2">
        <f t="shared" si="3"/>
        <v>16.749845440565071</v>
      </c>
      <c r="U32" s="2">
        <v>2050</v>
      </c>
      <c r="V32" s="2">
        <f t="shared" si="4"/>
        <v>24.270789966395128</v>
      </c>
      <c r="W32" s="2">
        <f t="shared" si="4"/>
        <v>53.760472262915037</v>
      </c>
      <c r="X32" s="2">
        <f t="shared" si="4"/>
        <v>83.250154559434932</v>
      </c>
      <c r="Z32" s="2">
        <v>2050</v>
      </c>
      <c r="AA32" s="2">
        <f t="shared" si="5"/>
        <v>1329.1623865169674</v>
      </c>
      <c r="AB32" s="2">
        <f t="shared" si="5"/>
        <v>2944.1315141448854</v>
      </c>
      <c r="AC32" s="2">
        <f t="shared" si="5"/>
        <v>4559.1006417728022</v>
      </c>
    </row>
    <row r="33" spans="1:29" x14ac:dyDescent="0.25">
      <c r="A33" s="2">
        <v>2048</v>
      </c>
      <c r="B33" s="2">
        <v>0.29298995320671573</v>
      </c>
      <c r="C33" s="2">
        <v>0.47964149438140008</v>
      </c>
      <c r="D33" s="2">
        <v>0.66629303555608421</v>
      </c>
    </row>
    <row r="34" spans="1:29" x14ac:dyDescent="0.25">
      <c r="A34" s="2">
        <v>2049</v>
      </c>
      <c r="B34" s="2">
        <v>0.29906955133498436</v>
      </c>
      <c r="C34" s="2">
        <v>0.49198820359428841</v>
      </c>
      <c r="D34" s="2">
        <v>0.68490685585359223</v>
      </c>
    </row>
    <row r="35" spans="1:29" x14ac:dyDescent="0.25">
      <c r="A35" s="2">
        <v>2050</v>
      </c>
      <c r="B35" s="2">
        <v>0.30514914946325294</v>
      </c>
      <c r="C35" s="2">
        <v>0.50459491425367142</v>
      </c>
      <c r="D35" s="2">
        <v>0.70404067904408962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Output!AA112</f>
        <v>4.904905001449452E-2</v>
      </c>
      <c r="C39" s="2">
        <f>Output!AA142</f>
        <v>4.904905001449452E-2</v>
      </c>
      <c r="D39" s="2">
        <f>Output!AA172</f>
        <v>4.904905001449452E-2</v>
      </c>
      <c r="F39" s="2">
        <v>2024</v>
      </c>
      <c r="G39" s="2">
        <f>((G6*B39+L6*R39)*1000000)/10^9</f>
        <v>1.5879994717395687E-3</v>
      </c>
      <c r="H39" s="2">
        <f>((G6*C39+L6*S39)*1000000)/10^9</f>
        <v>1.5879994717395687E-3</v>
      </c>
      <c r="I39" s="2">
        <f>((G6*D39+L6*T39)*1000000)/10^9</f>
        <v>1.5879994717395687E-3</v>
      </c>
      <c r="J39" s="2">
        <f>((H6*B39+M6*R39)*1000000)/10^9</f>
        <v>3.1831484511887702E-3</v>
      </c>
      <c r="K39" s="2">
        <f>((H6*C39+M6*S39)*1000000)/10^9</f>
        <v>3.1831484511887702E-3</v>
      </c>
      <c r="L39" s="2">
        <f>((H6*D39+M6*T39)*1000000)/10^9</f>
        <v>3.1831484511887702E-3</v>
      </c>
      <c r="M39" s="2">
        <f>((I6*B39+N6*R39)*1000000)/10^9</f>
        <v>4.7782974306379627E-3</v>
      </c>
      <c r="N39" s="2">
        <f>((I6*C39+N6*S39)*1000000)/10^9</f>
        <v>4.7782974306379627E-3</v>
      </c>
      <c r="O39" s="2">
        <f>((I6*D39+N6*T39)*1000000)/10^9</f>
        <v>4.7782974306379627E-3</v>
      </c>
      <c r="Q39" s="2">
        <v>2024</v>
      </c>
      <c r="R39" s="2">
        <f>Output!AA232</f>
        <v>4.876010029161211E-2</v>
      </c>
      <c r="S39" s="2">
        <f>Output!AA262</f>
        <v>4.876010029161211E-2</v>
      </c>
      <c r="T39" s="2">
        <f>Output!AA292</f>
        <v>4.876010029161211E-2</v>
      </c>
      <c r="Z39" s="2">
        <v>2024</v>
      </c>
      <c r="AA39" s="2">
        <f>0.181/10^3*AA6</f>
        <v>8.9103108133174735E-3</v>
      </c>
      <c r="AB39" s="2">
        <f t="shared" ref="AB39:AC39" si="6">0.181/10^3*AB6</f>
        <v>1.7860737720492965E-2</v>
      </c>
      <c r="AC39" s="2">
        <f t="shared" si="6"/>
        <v>2.68111646276686E-2</v>
      </c>
    </row>
    <row r="40" spans="1:29" x14ac:dyDescent="0.25">
      <c r="A40" s="2">
        <v>2025</v>
      </c>
      <c r="B40" s="2">
        <f>Output!AA113</f>
        <v>4.7474941079388357E-2</v>
      </c>
      <c r="C40" s="2">
        <f>Output!AA143</f>
        <v>4.6022544669477874E-2</v>
      </c>
      <c r="D40" s="2">
        <f>Output!AA173</f>
        <v>4.5143711870313054E-2</v>
      </c>
      <c r="F40" s="2">
        <v>2025</v>
      </c>
      <c r="G40" s="2">
        <f>G39+((G7-G6)*B40+(L7-L6)*R40)*1000000/10^9</f>
        <v>3.1271820834873395E-3</v>
      </c>
      <c r="H40" s="2">
        <f>H39+((G7-G6)*C40+(L7-L6)*S40)*1000000/10^9</f>
        <v>3.0823457191087459E-3</v>
      </c>
      <c r="I40" s="2">
        <f>I39+((G7-G6)*D40+(L7-L6)*T40)*1000000/10^9</f>
        <v>3.0552156137584842E-3</v>
      </c>
      <c r="J40" s="2">
        <f>J39+((H7-H6)*B40+(M7-M6)*R40)*1000000/10^9</f>
        <v>6.5688860350753032E-3</v>
      </c>
      <c r="K40" s="2">
        <f>K39+((H7-H6)*C40+(M7-M6)*S40)*1000000/10^9</f>
        <v>6.4702595544726803E-3</v>
      </c>
      <c r="L40" s="2">
        <f>L39+((H7-H6)*D40+(M7-M6)*T40)*1000000/10^9</f>
        <v>6.4105815041633173E-3</v>
      </c>
      <c r="M40" s="2">
        <f>M39+((I7-I6)*B40+(N7-N6)*R40)*1000000/10^9</f>
        <v>1.0010589986663258E-2</v>
      </c>
      <c r="N40" s="2">
        <f>N39+((I7-I6)*C40+(N7-N6)*S40)*1000000/10^9</f>
        <v>9.858173389836607E-3</v>
      </c>
      <c r="O40" s="2">
        <f>O39+((I7-I6)*D40+(N7-N6)*T40)*1000000/10^9</f>
        <v>9.7659473945681408E-3</v>
      </c>
      <c r="Q40" s="2">
        <v>2025</v>
      </c>
      <c r="R40" s="2">
        <f>Output!AA233</f>
        <v>4.7303682516941788E-2</v>
      </c>
      <c r="S40" s="2">
        <f>Output!AA263</f>
        <v>4.5970279096526061E-2</v>
      </c>
      <c r="T40" s="2">
        <f>Output!AA293</f>
        <v>4.5163447950164221E-2</v>
      </c>
      <c r="Z40" s="2">
        <v>2025</v>
      </c>
      <c r="AA40" s="2">
        <f t="shared" ref="AA40:AC55" si="7">0.181/10^3*AA7</f>
        <v>1.7820621626634805E-2</v>
      </c>
      <c r="AB40" s="2">
        <f t="shared" si="7"/>
        <v>3.7460734481438433E-2</v>
      </c>
      <c r="AC40" s="2">
        <f t="shared" si="7"/>
        <v>5.7100847336241649E-2</v>
      </c>
    </row>
    <row r="41" spans="1:29" x14ac:dyDescent="0.25">
      <c r="A41" s="2">
        <v>2026</v>
      </c>
      <c r="B41" s="2">
        <f>Output!AA114</f>
        <v>4.6052337738000396E-2</v>
      </c>
      <c r="C41" s="2">
        <f>Output!AA144</f>
        <v>4.4236810864487539E-2</v>
      </c>
      <c r="D41" s="2">
        <f>Output!AA174</f>
        <v>4.3138293386375072E-2</v>
      </c>
      <c r="F41" s="2">
        <v>2026</v>
      </c>
      <c r="G41" s="2">
        <f t="shared" ref="G41:G65" si="8">G40+((G8-G7)*B41+(L8-L7)*R41)*1000000/10^9</f>
        <v>4.6222255800325582E-3</v>
      </c>
      <c r="H41" s="2">
        <f t="shared" ref="H41:H65" si="9">H40+((G8-G7)*C41+(L8-L7)*S41)*1000000/10^9</f>
        <v>4.5213427920436445E-3</v>
      </c>
      <c r="I41" s="2">
        <f t="shared" ref="I41:I65" si="10">I40+((G8-G7)*D41+(L8-L7)*T41)*1000000/10^9</f>
        <v>4.4603007811083641E-3</v>
      </c>
      <c r="J41" s="2">
        <f t="shared" ref="J41:J65" si="11">J40+((H8-H7)*B41+(M8-M7)*R41)*1000000/10^9</f>
        <v>1.0187219748336146E-2</v>
      </c>
      <c r="K41" s="2">
        <f t="shared" ref="K41:K65" si="12">K40+((H8-H7)*C41+(M8-M7)*S41)*1000000/10^9</f>
        <v>9.9529486095509736E-3</v>
      </c>
      <c r="L41" s="2">
        <f t="shared" ref="L41:L65" si="13">L40+((H8-H7)*D41+(M8-M7)*T41)*1000000/10^9</f>
        <v>9.811196297494218E-3</v>
      </c>
      <c r="M41" s="2">
        <f t="shared" ref="M41:M65" si="14">M40+((I8-I7)*B41+(N8-N7)*R41)*1000000/10^9</f>
        <v>1.5752213916639696E-2</v>
      </c>
      <c r="N41" s="2">
        <f t="shared" ref="N41:N65" si="15">N40+((I8-I7)*C41+(N8-N7)*S41)*1000000/10^9</f>
        <v>1.5384554427058265E-2</v>
      </c>
      <c r="O41" s="2">
        <f t="shared" ref="O41:O65" si="16">O40+((I8-I7)*D41+(N8-N7)*T41)*1000000/10^9</f>
        <v>1.5162091813880032E-2</v>
      </c>
      <c r="Q41" s="2">
        <v>2026</v>
      </c>
      <c r="R41" s="2">
        <f>Output!AA234</f>
        <v>4.5986391753709756E-2</v>
      </c>
      <c r="S41" s="2">
        <f>Output!AA264</f>
        <v>4.4319608686442379E-2</v>
      </c>
      <c r="T41" s="2">
        <f>Output!AA294</f>
        <v>4.3311091347300865E-2</v>
      </c>
      <c r="Z41" s="2">
        <v>2026</v>
      </c>
      <c r="AA41" s="2">
        <f t="shared" si="7"/>
        <v>2.6730932439952414E-2</v>
      </c>
      <c r="AB41" s="2">
        <f t="shared" si="7"/>
        <v>5.902564418872195E-2</v>
      </c>
      <c r="AC41" s="2">
        <f t="shared" si="7"/>
        <v>9.1320355937491202E-2</v>
      </c>
    </row>
    <row r="42" spans="1:29" x14ac:dyDescent="0.25">
      <c r="A42" s="2">
        <v>2027</v>
      </c>
      <c r="B42" s="2">
        <f>Output!AA115</f>
        <v>4.476348959371617E-2</v>
      </c>
      <c r="C42" s="2">
        <f>Output!AA145</f>
        <v>4.2584863617725691E-2</v>
      </c>
      <c r="D42" s="2">
        <f>Output!AA175</f>
        <v>4.1266630099540832E-2</v>
      </c>
      <c r="F42" s="2">
        <v>2027</v>
      </c>
      <c r="G42" s="2">
        <f t="shared" si="8"/>
        <v>6.0772597385283251E-3</v>
      </c>
      <c r="H42" s="2">
        <f t="shared" si="9"/>
        <v>5.909121435834443E-3</v>
      </c>
      <c r="I42" s="2">
        <f t="shared" si="10"/>
        <v>5.8073847509423088E-3</v>
      </c>
      <c r="J42" s="2">
        <f t="shared" si="11"/>
        <v>1.4071217635974706E-2</v>
      </c>
      <c r="K42" s="2">
        <f t="shared" si="12"/>
        <v>1.3657417875458624E-2</v>
      </c>
      <c r="L42" s="2">
        <f t="shared" si="13"/>
        <v>1.3407037166766864E-2</v>
      </c>
      <c r="M42" s="2">
        <f t="shared" si="14"/>
        <v>2.206517553342106E-2</v>
      </c>
      <c r="N42" s="2">
        <f t="shared" si="15"/>
        <v>2.1405714315082775E-2</v>
      </c>
      <c r="O42" s="2">
        <f t="shared" si="16"/>
        <v>2.1006689582591387E-2</v>
      </c>
      <c r="Q42" s="2">
        <v>2027</v>
      </c>
      <c r="R42" s="2">
        <f>Output!AA235</f>
        <v>4.4791931769156731E-2</v>
      </c>
      <c r="S42" s="2">
        <f>Output!AA265</f>
        <v>4.2791797846785419E-2</v>
      </c>
      <c r="T42" s="2">
        <f>Output!AA295</f>
        <v>4.1581565523116516E-2</v>
      </c>
      <c r="Z42" s="2">
        <v>2027</v>
      </c>
      <c r="AA42" s="2">
        <f t="shared" si="7"/>
        <v>3.5641243253269748E-2</v>
      </c>
      <c r="AB42" s="2">
        <f t="shared" si="7"/>
        <v>8.2810397402286157E-2</v>
      </c>
      <c r="AC42" s="2">
        <f t="shared" si="7"/>
        <v>0.12997955155130245</v>
      </c>
    </row>
    <row r="43" spans="1:29" x14ac:dyDescent="0.25">
      <c r="A43" s="2">
        <v>2028</v>
      </c>
      <c r="B43" s="2">
        <f>Output!AA116</f>
        <v>4.3592684723030649E-2</v>
      </c>
      <c r="C43" s="2">
        <f>Output!AA146</f>
        <v>4.1050959644562547E-2</v>
      </c>
      <c r="D43" s="2">
        <f>Output!AA176</f>
        <v>3.9513041447430057E-2</v>
      </c>
      <c r="F43" s="2">
        <v>2028</v>
      </c>
      <c r="G43" s="2">
        <f t="shared" si="8"/>
        <v>7.495929297401718E-3</v>
      </c>
      <c r="H43" s="2">
        <f t="shared" si="9"/>
        <v>7.2493263889082194E-3</v>
      </c>
      <c r="I43" s="2">
        <f t="shared" si="10"/>
        <v>7.1001132298244753E-3</v>
      </c>
      <c r="J43" s="2">
        <f t="shared" si="11"/>
        <v>1.8257436874311257E-2</v>
      </c>
      <c r="K43" s="2">
        <f t="shared" si="12"/>
        <v>1.7612103251471591E-2</v>
      </c>
      <c r="L43" s="2">
        <f t="shared" si="13"/>
        <v>1.7221628658064963E-2</v>
      </c>
      <c r="M43" s="2">
        <f t="shared" si="14"/>
        <v>2.9018944451220757E-2</v>
      </c>
      <c r="N43" s="2">
        <f t="shared" si="15"/>
        <v>2.7974880114034924E-2</v>
      </c>
      <c r="O43" s="2">
        <f t="shared" si="16"/>
        <v>2.7343144086305407E-2</v>
      </c>
      <c r="Q43" s="2">
        <v>2028</v>
      </c>
      <c r="R43" s="2">
        <f>Output!AA236</f>
        <v>4.3705877794125207E-2</v>
      </c>
      <c r="S43" s="2">
        <f>Output!AA266</f>
        <v>4.1372393016649973E-2</v>
      </c>
      <c r="T43" s="2">
        <f>Output!AA296</f>
        <v>3.9960474500201397E-2</v>
      </c>
      <c r="Z43" s="2">
        <v>2028</v>
      </c>
      <c r="AA43" s="2">
        <f t="shared" si="7"/>
        <v>4.4551554066587368E-2</v>
      </c>
      <c r="AB43" s="2">
        <f t="shared" si="7"/>
        <v>0.10910299973026535</v>
      </c>
      <c r="AC43" s="2">
        <f t="shared" si="7"/>
        <v>0.17365444539394317</v>
      </c>
    </row>
    <row r="44" spans="1:29" x14ac:dyDescent="0.25">
      <c r="A44" s="2">
        <v>2029</v>
      </c>
      <c r="B44" s="2">
        <f>Output!AA117</f>
        <v>4.2526186953298704E-2</v>
      </c>
      <c r="C44" s="2">
        <f>Output!AA147</f>
        <v>3.9621331411228228E-2</v>
      </c>
      <c r="D44" s="2">
        <f>Output!AA177</f>
        <v>3.7863697174023332E-2</v>
      </c>
      <c r="F44" s="2">
        <v>2029</v>
      </c>
      <c r="G44" s="2">
        <f t="shared" si="8"/>
        <v>8.8814549490409452E-3</v>
      </c>
      <c r="H44" s="2">
        <f t="shared" si="9"/>
        <v>8.5451773755161036E-3</v>
      </c>
      <c r="I44" s="2">
        <f t="shared" si="10"/>
        <v>8.3417049738689145E-3</v>
      </c>
      <c r="J44" s="2">
        <f t="shared" si="11"/>
        <v>2.2786411918536309E-2</v>
      </c>
      <c r="K44" s="2">
        <f t="shared" si="12"/>
        <v>2.1847951770362601E-2</v>
      </c>
      <c r="L44" s="2">
        <f t="shared" si="13"/>
        <v>2.1280115786932147E-2</v>
      </c>
      <c r="M44" s="2">
        <f t="shared" si="14"/>
        <v>3.6691368888031636E-2</v>
      </c>
      <c r="N44" s="2">
        <f t="shared" si="15"/>
        <v>3.5150726165209055E-2</v>
      </c>
      <c r="O44" s="2">
        <f t="shared" si="16"/>
        <v>3.4218526599995337E-2</v>
      </c>
      <c r="Q44" s="2">
        <v>2029</v>
      </c>
      <c r="R44" s="2">
        <f>Output!AA237</f>
        <v>4.2715618942152832E-2</v>
      </c>
      <c r="S44" s="2">
        <f>Output!AA267</f>
        <v>4.0048754517825955E-2</v>
      </c>
      <c r="T44" s="2">
        <f>Output!AA297</f>
        <v>3.8435121016849982E-2</v>
      </c>
      <c r="Z44" s="2">
        <v>2029</v>
      </c>
      <c r="AA44" s="2">
        <f t="shared" si="7"/>
        <v>5.3461864879904696E-2</v>
      </c>
      <c r="AB44" s="2">
        <f t="shared" si="7"/>
        <v>0.13822882303209993</v>
      </c>
      <c r="AC44" s="2">
        <f t="shared" si="7"/>
        <v>0.22299578118429492</v>
      </c>
    </row>
    <row r="45" spans="1:29" x14ac:dyDescent="0.25">
      <c r="A45" s="2">
        <v>2030</v>
      </c>
      <c r="B45" s="2">
        <f>Output!AA118</f>
        <v>4.1550322834124749E-2</v>
      </c>
      <c r="C45" s="2">
        <f>Output!AA148</f>
        <v>3.828239955070141E-2</v>
      </c>
      <c r="D45" s="2">
        <f>Output!AA178</f>
        <v>3.6305049273424123E-2</v>
      </c>
      <c r="F45" s="2">
        <v>2030</v>
      </c>
      <c r="G45" s="2">
        <f t="shared" si="8"/>
        <v>1.0236635276018277E-2</v>
      </c>
      <c r="H45" s="2">
        <f t="shared" si="9"/>
        <v>9.7994749145045232E-3</v>
      </c>
      <c r="I45" s="2">
        <f t="shared" si="10"/>
        <v>9.5349605019220546E-3</v>
      </c>
      <c r="J45" s="2">
        <f t="shared" si="11"/>
        <v>2.7703009598124599E-2</v>
      </c>
      <c r="K45" s="2">
        <f t="shared" si="12"/>
        <v>2.639854643805432E-2</v>
      </c>
      <c r="L45" s="2">
        <f t="shared" si="13"/>
        <v>2.5609249883401436E-2</v>
      </c>
      <c r="M45" s="2">
        <f t="shared" si="14"/>
        <v>4.5169383920230899E-2</v>
      </c>
      <c r="N45" s="2">
        <f t="shared" si="15"/>
        <v>4.2997617961604083E-2</v>
      </c>
      <c r="O45" s="2">
        <f t="shared" si="16"/>
        <v>4.1683539264880783E-2</v>
      </c>
      <c r="Q45" s="2">
        <v>2030</v>
      </c>
      <c r="R45" s="2">
        <f>Output!AA238</f>
        <v>4.1808601907683943E-2</v>
      </c>
      <c r="S45" s="2">
        <f>Output!AA268</f>
        <v>3.8808415420000845E-2</v>
      </c>
      <c r="T45" s="2">
        <f>Output!AA298</f>
        <v>3.6993066934497484E-2</v>
      </c>
      <c r="Z45" s="2">
        <v>2030</v>
      </c>
      <c r="AA45" s="2">
        <f t="shared" si="7"/>
        <v>6.2372175693222162E-2</v>
      </c>
      <c r="AB45" s="2">
        <f t="shared" si="7"/>
        <v>0.17055545336835895</v>
      </c>
      <c r="AC45" s="2">
        <f t="shared" si="7"/>
        <v>0.27873873104349561</v>
      </c>
    </row>
    <row r="46" spans="1:29" x14ac:dyDescent="0.25">
      <c r="A46" s="2">
        <v>2031</v>
      </c>
      <c r="B46" s="2">
        <f>Output!AA119</f>
        <v>4.1136826404156925E-2</v>
      </c>
      <c r="C46" s="2">
        <f>Output!AA149</f>
        <v>3.7787113307358081E-2</v>
      </c>
      <c r="D46" s="2">
        <f>Output!AA179</f>
        <v>3.5737851971004854E-2</v>
      </c>
      <c r="F46" s="2">
        <v>2031</v>
      </c>
      <c r="G46" s="2">
        <f t="shared" si="8"/>
        <v>1.1578992641082118E-2</v>
      </c>
      <c r="H46" s="2">
        <f t="shared" si="9"/>
        <v>1.1038424590078774E-2</v>
      </c>
      <c r="I46" s="2">
        <f t="shared" si="10"/>
        <v>1.0710648228240069E-2</v>
      </c>
      <c r="J46" s="2">
        <f t="shared" si="11"/>
        <v>3.0166704284988227E-2</v>
      </c>
      <c r="K46" s="2">
        <f t="shared" si="12"/>
        <v>2.8672451891583475E-2</v>
      </c>
      <c r="L46" s="2">
        <f t="shared" si="13"/>
        <v>2.7767047560924303E-2</v>
      </c>
      <c r="M46" s="2">
        <f t="shared" si="14"/>
        <v>4.8754415928894318E-2</v>
      </c>
      <c r="N46" s="2">
        <f t="shared" si="15"/>
        <v>4.6306479193088147E-2</v>
      </c>
      <c r="O46" s="2">
        <f t="shared" si="16"/>
        <v>4.482344689360851E-2</v>
      </c>
      <c r="Q46" s="2">
        <v>2031</v>
      </c>
      <c r="R46" s="2">
        <f>Output!AA239</f>
        <v>4.1426048851045928E-2</v>
      </c>
      <c r="S46" s="2">
        <f>Output!AA269</f>
        <v>3.835077348530868E-2</v>
      </c>
      <c r="T46" s="2">
        <f>Output!AA299</f>
        <v>3.6469405522283012E-2</v>
      </c>
      <c r="Z46" s="2">
        <v>2031</v>
      </c>
      <c r="AA46" s="2">
        <f t="shared" si="7"/>
        <v>7.1282486506539497E-2</v>
      </c>
      <c r="AB46" s="2">
        <f t="shared" si="7"/>
        <v>0.18690898632493488</v>
      </c>
      <c r="AC46" s="2">
        <f t="shared" si="7"/>
        <v>0.30253548614332987</v>
      </c>
    </row>
    <row r="47" spans="1:29" x14ac:dyDescent="0.25">
      <c r="A47" s="2">
        <v>2032</v>
      </c>
      <c r="B47" s="2">
        <f>Output!AA120</f>
        <v>4.0729727643640259E-2</v>
      </c>
      <c r="C47" s="2">
        <f>Output!AA150</f>
        <v>3.7298256094590664E-2</v>
      </c>
      <c r="D47" s="2">
        <f>Output!AA180</f>
        <v>3.5177083699161504E-2</v>
      </c>
      <c r="F47" s="2">
        <v>2032</v>
      </c>
      <c r="G47" s="2">
        <f t="shared" si="8"/>
        <v>1.2908724590725134E-2</v>
      </c>
      <c r="H47" s="2">
        <f t="shared" si="9"/>
        <v>1.2262224916868601E-2</v>
      </c>
      <c r="I47" s="2">
        <f t="shared" si="10"/>
        <v>1.1868966667452704E-2</v>
      </c>
      <c r="J47" s="2">
        <f t="shared" si="11"/>
        <v>3.2694280442963984E-2</v>
      </c>
      <c r="K47" s="2">
        <f t="shared" si="12"/>
        <v>3.0998671494675153E-2</v>
      </c>
      <c r="L47" s="2">
        <f t="shared" si="13"/>
        <v>2.9968798125076374E-2</v>
      </c>
      <c r="M47" s="2">
        <f t="shared" si="14"/>
        <v>5.2479836295202822E-2</v>
      </c>
      <c r="N47" s="2">
        <f t="shared" si="15"/>
        <v>4.9735118072481689E-2</v>
      </c>
      <c r="O47" s="2">
        <f t="shared" si="16"/>
        <v>4.8068629582700022E-2</v>
      </c>
      <c r="Q47" s="2">
        <v>2032</v>
      </c>
      <c r="R47" s="2">
        <f>Output!AA240</f>
        <v>4.1049371661520756E-2</v>
      </c>
      <c r="S47" s="2">
        <f>Output!AA270</f>
        <v>3.7899036209477058E-2</v>
      </c>
      <c r="T47" s="2">
        <f>Output!AA300</f>
        <v>3.5951648768929076E-2</v>
      </c>
      <c r="Z47" s="2">
        <v>2032</v>
      </c>
      <c r="AA47" s="2">
        <f t="shared" si="7"/>
        <v>8.0192797319857123E-2</v>
      </c>
      <c r="AB47" s="2">
        <f t="shared" si="7"/>
        <v>0.20384585031315522</v>
      </c>
      <c r="AC47" s="2">
        <f t="shared" si="7"/>
        <v>0.32749890330645315</v>
      </c>
    </row>
    <row r="48" spans="1:29" x14ac:dyDescent="0.25">
      <c r="A48" s="2">
        <v>2033</v>
      </c>
      <c r="B48" s="2">
        <f>Output!AA121</f>
        <v>4.0329151997073785E-2</v>
      </c>
      <c r="C48" s="2">
        <f>Output!AA151</f>
        <v>3.6815921995773437E-2</v>
      </c>
      <c r="D48" s="2">
        <f>Output!AA181</f>
        <v>3.4622869902393105E-2</v>
      </c>
      <c r="F48" s="2">
        <v>2033</v>
      </c>
      <c r="G48" s="2">
        <f t="shared" si="8"/>
        <v>1.4226032543885816E-2</v>
      </c>
      <c r="H48" s="2">
        <f t="shared" si="9"/>
        <v>1.3471077313812495E-2</v>
      </c>
      <c r="I48" s="2">
        <f t="shared" si="10"/>
        <v>1.3010118206635529E-2</v>
      </c>
      <c r="J48" s="2">
        <f t="shared" si="11"/>
        <v>3.528870904187497E-2</v>
      </c>
      <c r="K48" s="2">
        <f t="shared" si="12"/>
        <v>3.3379497650752245E-2</v>
      </c>
      <c r="L48" s="2">
        <f t="shared" si="13"/>
        <v>3.2216287925653078E-2</v>
      </c>
      <c r="M48" s="2">
        <f t="shared" si="14"/>
        <v>5.6351385539864081E-2</v>
      </c>
      <c r="N48" s="2">
        <f t="shared" si="15"/>
        <v>5.3287917987691953E-2</v>
      </c>
      <c r="O48" s="2">
        <f t="shared" si="16"/>
        <v>5.1422457644670586E-2</v>
      </c>
      <c r="Q48" s="2">
        <v>2033</v>
      </c>
      <c r="R48" s="2">
        <f>Output!AA241</f>
        <v>4.0678685500921796E-2</v>
      </c>
      <c r="S48" s="2">
        <f>Output!AA271</f>
        <v>3.7453289962571662E-2</v>
      </c>
      <c r="T48" s="2">
        <f>Output!AA301</f>
        <v>3.5439911836249088E-2</v>
      </c>
      <c r="Z48" s="2">
        <v>2033</v>
      </c>
      <c r="AA48" s="2">
        <f t="shared" si="7"/>
        <v>8.9103108133174444E-2</v>
      </c>
      <c r="AB48" s="2">
        <f t="shared" si="7"/>
        <v>0.22139464377772836</v>
      </c>
      <c r="AC48" s="2">
        <f t="shared" si="7"/>
        <v>0.35368617942228187</v>
      </c>
    </row>
    <row r="49" spans="1:29" x14ac:dyDescent="0.25">
      <c r="A49" s="2">
        <v>2034</v>
      </c>
      <c r="B49" s="2">
        <f>Output!AA122</f>
        <v>3.9934942658833704E-2</v>
      </c>
      <c r="C49" s="2">
        <f>Output!AA152</f>
        <v>3.6339922844157851E-2</v>
      </c>
      <c r="D49" s="2">
        <f>Output!AA182</f>
        <v>3.4074991052826339E-2</v>
      </c>
      <c r="F49" s="2">
        <v>2034</v>
      </c>
      <c r="G49" s="2">
        <f t="shared" si="8"/>
        <v>1.5531113078919776E-2</v>
      </c>
      <c r="H49" s="2">
        <f t="shared" si="9"/>
        <v>1.4665177391128988E-2</v>
      </c>
      <c r="I49" s="2">
        <f t="shared" si="10"/>
        <v>1.4134298456007076E-2</v>
      </c>
      <c r="J49" s="2">
        <f t="shared" si="11"/>
        <v>3.7953078399773847E-2</v>
      </c>
      <c r="K49" s="2">
        <f t="shared" si="12"/>
        <v>3.5817296369575341E-2</v>
      </c>
      <c r="L49" s="2">
        <f t="shared" si="13"/>
        <v>3.4511342773822069E-2</v>
      </c>
      <c r="M49" s="2">
        <f t="shared" si="14"/>
        <v>6.0375043720627873E-2</v>
      </c>
      <c r="N49" s="2">
        <f t="shared" si="15"/>
        <v>5.6969415348021642E-2</v>
      </c>
      <c r="O49" s="2">
        <f t="shared" si="16"/>
        <v>5.4888387091637014E-2</v>
      </c>
      <c r="Q49" s="2">
        <v>2034</v>
      </c>
      <c r="R49" s="2">
        <f>Output!AA242</f>
        <v>4.0313846415687936E-2</v>
      </c>
      <c r="S49" s="2">
        <f>Output!AA272</f>
        <v>3.701336199928365E-2</v>
      </c>
      <c r="T49" s="2">
        <f>Output!AA302</f>
        <v>3.4933993187186478E-2</v>
      </c>
      <c r="Z49" s="2">
        <v>2034</v>
      </c>
      <c r="AA49" s="2">
        <f t="shared" si="7"/>
        <v>9.8013418946491904E-2</v>
      </c>
      <c r="AB49" s="2">
        <f t="shared" si="7"/>
        <v>0.23958536723353444</v>
      </c>
      <c r="AC49" s="2">
        <f t="shared" si="7"/>
        <v>0.38115731552057636</v>
      </c>
    </row>
    <row r="50" spans="1:29" x14ac:dyDescent="0.25">
      <c r="A50" s="2">
        <v>2035</v>
      </c>
      <c r="B50" s="2">
        <f>Output!AA123</f>
        <v>3.9546786017672406E-2</v>
      </c>
      <c r="C50" s="2">
        <f>Output!AA153</f>
        <v>3.5870007750745801E-2</v>
      </c>
      <c r="D50" s="2">
        <f>Output!AA183</f>
        <v>3.3533164900338364E-2</v>
      </c>
      <c r="F50" s="2">
        <v>2035</v>
      </c>
      <c r="G50" s="2">
        <f t="shared" si="8"/>
        <v>1.6824153092658077E-2</v>
      </c>
      <c r="H50" s="2">
        <f t="shared" si="9"/>
        <v>1.5844713013786225E-2</v>
      </c>
      <c r="I50" s="2">
        <f t="shared" si="10"/>
        <v>1.5241694312398411E-2</v>
      </c>
      <c r="J50" s="2">
        <f t="shared" si="11"/>
        <v>4.0690588758611368E-2</v>
      </c>
      <c r="K50" s="2">
        <f t="shared" si="12"/>
        <v>3.8314505234989124E-2</v>
      </c>
      <c r="L50" s="2">
        <f t="shared" si="13"/>
        <v>3.6855823683922172E-2</v>
      </c>
      <c r="M50" s="2">
        <f t="shared" si="14"/>
        <v>6.4557024424564624E-2</v>
      </c>
      <c r="N50" s="2">
        <f t="shared" si="15"/>
        <v>6.0784297456191988E-2</v>
      </c>
      <c r="O50" s="2">
        <f t="shared" si="16"/>
        <v>5.8469953055445896E-2</v>
      </c>
      <c r="Q50" s="2">
        <v>2035</v>
      </c>
      <c r="R50" s="2">
        <f>Output!AA243</f>
        <v>3.9954566480575757E-2</v>
      </c>
      <c r="S50" s="2">
        <f>Output!AA273</f>
        <v>3.6579021977865021E-2</v>
      </c>
      <c r="T50" s="2">
        <f>Output!AA303</f>
        <v>3.4433633688245556E-2</v>
      </c>
      <c r="Z50" s="2">
        <v>2035</v>
      </c>
      <c r="AA50" s="2">
        <f t="shared" si="7"/>
        <v>0.10692372975980939</v>
      </c>
      <c r="AB50" s="2">
        <f t="shared" si="7"/>
        <v>0.25844949200365547</v>
      </c>
      <c r="AC50" s="2">
        <f t="shared" si="7"/>
        <v>0.40997525424750136</v>
      </c>
    </row>
    <row r="51" spans="1:29" x14ac:dyDescent="0.25">
      <c r="A51" s="2">
        <v>2036</v>
      </c>
      <c r="B51" s="2">
        <f>Output!AA124</f>
        <v>3.9164493906841326E-2</v>
      </c>
      <c r="C51" s="2">
        <f>Output!AA154</f>
        <v>3.5405957187663983E-2</v>
      </c>
      <c r="D51" s="2">
        <f>Output!AA184</f>
        <v>3.2997203278180599E-2</v>
      </c>
      <c r="F51" s="2">
        <v>2036</v>
      </c>
      <c r="G51" s="2">
        <f t="shared" si="8"/>
        <v>1.8105333673109333E-2</v>
      </c>
      <c r="H51" s="2">
        <f t="shared" si="9"/>
        <v>1.7009865269792816E-2</v>
      </c>
      <c r="I51" s="2">
        <f t="shared" si="10"/>
        <v>1.6332486863818142E-2</v>
      </c>
      <c r="J51" s="2">
        <f t="shared" si="11"/>
        <v>4.3504564245773876E-2</v>
      </c>
      <c r="K51" s="2">
        <f t="shared" si="12"/>
        <v>4.0873636974294615E-2</v>
      </c>
      <c r="L51" s="2">
        <f t="shared" si="13"/>
        <v>3.9251632321759516E-2</v>
      </c>
      <c r="M51" s="2">
        <f t="shared" si="14"/>
        <v>6.8903794818438377E-2</v>
      </c>
      <c r="N51" s="2">
        <f t="shared" si="15"/>
        <v>6.4737408678796377E-2</v>
      </c>
      <c r="O51" s="2">
        <f t="shared" si="16"/>
        <v>6.2170777779700842E-2</v>
      </c>
      <c r="Q51" s="2">
        <v>2036</v>
      </c>
      <c r="R51" s="2">
        <f>Output!AA244</f>
        <v>3.9600672945098926E-2</v>
      </c>
      <c r="S51" s="2">
        <f>Output!AA274</f>
        <v>3.6150068356081762E-2</v>
      </c>
      <c r="T51" s="2">
        <f>Output!AA304</f>
        <v>3.3938660588939969E-2</v>
      </c>
      <c r="Z51" s="2">
        <v>2036</v>
      </c>
      <c r="AA51" s="2">
        <f t="shared" si="7"/>
        <v>0.11583404057312686</v>
      </c>
      <c r="AB51" s="2">
        <f t="shared" si="7"/>
        <v>0.27802003232736466</v>
      </c>
      <c r="AC51" s="2">
        <f t="shared" si="7"/>
        <v>0.44020602408160209</v>
      </c>
    </row>
    <row r="52" spans="1:29" x14ac:dyDescent="0.25">
      <c r="A52" s="2">
        <v>2037</v>
      </c>
      <c r="B52" s="2">
        <f>Output!AA125</f>
        <v>3.8787846798467154E-2</v>
      </c>
      <c r="C52" s="2">
        <f>Output!AA155</f>
        <v>3.494755162703906E-2</v>
      </c>
      <c r="D52" s="2">
        <f>Output!AA185</f>
        <v>3.2466918019604503E-2</v>
      </c>
      <c r="F52" s="2">
        <v>2037</v>
      </c>
      <c r="G52" s="2">
        <f t="shared" si="8"/>
        <v>1.9374829131271361E-2</v>
      </c>
      <c r="H52" s="2">
        <f t="shared" si="9"/>
        <v>1.8160808470146582E-2</v>
      </c>
      <c r="I52" s="2">
        <f t="shared" si="10"/>
        <v>1.7406851389401172E-2</v>
      </c>
      <c r="J52" s="2">
        <f t="shared" si="11"/>
        <v>4.6398455391927655E-2</v>
      </c>
      <c r="K52" s="2">
        <f t="shared" si="12"/>
        <v>4.3497281128210566E-2</v>
      </c>
      <c r="L52" s="2">
        <f t="shared" si="13"/>
        <v>4.1700710787016704E-2</v>
      </c>
      <c r="M52" s="2">
        <f t="shared" si="14"/>
        <v>7.342208165258389E-2</v>
      </c>
      <c r="N52" s="2">
        <f t="shared" si="15"/>
        <v>6.8833753786274501E-2</v>
      </c>
      <c r="O52" s="2">
        <f t="shared" si="16"/>
        <v>6.5994570184632187E-2</v>
      </c>
      <c r="Q52" s="2">
        <v>2037</v>
      </c>
      <c r="R52" s="2">
        <f>Output!AA245</f>
        <v>3.9251964264434669E-2</v>
      </c>
      <c r="S52" s="2">
        <f>Output!AA275</f>
        <v>3.5726299589111062E-2</v>
      </c>
      <c r="T52" s="2">
        <f>Output!AA305</f>
        <v>3.3448901136194684E-2</v>
      </c>
      <c r="Z52" s="2">
        <v>2037</v>
      </c>
      <c r="AA52" s="2">
        <f t="shared" si="7"/>
        <v>0.12474435138644448</v>
      </c>
      <c r="AB52" s="2">
        <f t="shared" si="7"/>
        <v>0.29833162100328614</v>
      </c>
      <c r="AC52" s="2">
        <f t="shared" si="7"/>
        <v>0.47191889062012748</v>
      </c>
    </row>
    <row r="53" spans="1:29" x14ac:dyDescent="0.25">
      <c r="A53" s="2">
        <v>2038</v>
      </c>
      <c r="B53" s="2">
        <f>Output!AA126</f>
        <v>3.8416656525801313E-2</v>
      </c>
      <c r="C53" s="2">
        <f>Output!AA156</f>
        <v>3.4494571540997707E-2</v>
      </c>
      <c r="D53" s="2">
        <f>Output!AA186</f>
        <v>3.1942058235611977E-2</v>
      </c>
      <c r="F53" s="2">
        <v>2038</v>
      </c>
      <c r="G53" s="2">
        <f t="shared" si="8"/>
        <v>2.0632807969268266E-2</v>
      </c>
      <c r="H53" s="2">
        <f t="shared" si="9"/>
        <v>1.9297710148834545E-2</v>
      </c>
      <c r="I53" s="2">
        <f t="shared" si="10"/>
        <v>1.8464955423134522E-2</v>
      </c>
      <c r="J53" s="2">
        <f t="shared" si="11"/>
        <v>4.9375845932519237E-2</v>
      </c>
      <c r="K53" s="2">
        <f t="shared" si="12"/>
        <v>4.6188105648834625E-2</v>
      </c>
      <c r="L53" s="2">
        <f t="shared" si="13"/>
        <v>4.4205036651524789E-2</v>
      </c>
      <c r="M53" s="2">
        <f t="shared" si="14"/>
        <v>7.8118883895770139E-2</v>
      </c>
      <c r="N53" s="2">
        <f t="shared" si="15"/>
        <v>7.3078501148834643E-2</v>
      </c>
      <c r="O53" s="2">
        <f t="shared" si="16"/>
        <v>6.9945117879914989E-2</v>
      </c>
      <c r="Q53" s="2">
        <v>2038</v>
      </c>
      <c r="R53" s="2">
        <f>Output!AA246</f>
        <v>3.8908267685507918E-2</v>
      </c>
      <c r="S53" s="2">
        <f>Output!AA276</f>
        <v>3.5307514132130145E-2</v>
      </c>
      <c r="T53" s="2">
        <f>Output!AA306</f>
        <v>3.2964124993439183E-2</v>
      </c>
      <c r="Z53" s="2">
        <v>2038</v>
      </c>
      <c r="AA53" s="2">
        <f t="shared" si="7"/>
        <v>0.13365466219976183</v>
      </c>
      <c r="AB53" s="2">
        <f t="shared" si="7"/>
        <v>0.31942058874104667</v>
      </c>
      <c r="AC53" s="2">
        <f t="shared" si="7"/>
        <v>0.50518651528233116</v>
      </c>
    </row>
    <row r="54" spans="1:29" x14ac:dyDescent="0.25">
      <c r="A54" s="2">
        <v>2039</v>
      </c>
      <c r="B54" s="2">
        <f>Output!AA127</f>
        <v>3.8050703560970484E-2</v>
      </c>
      <c r="C54" s="2">
        <f>Output!AA157</f>
        <v>3.4046860123916133E-2</v>
      </c>
      <c r="D54" s="2">
        <f>Output!AA187</f>
        <v>3.1422435759454463E-2</v>
      </c>
      <c r="F54" s="2">
        <v>2039</v>
      </c>
      <c r="G54" s="2">
        <f t="shared" si="8"/>
        <v>2.1879431912315832E-2</v>
      </c>
      <c r="H54" s="2">
        <f t="shared" si="9"/>
        <v>2.0420732999209573E-2</v>
      </c>
      <c r="I54" s="2">
        <f t="shared" si="10"/>
        <v>1.9506960690233981E-2</v>
      </c>
      <c r="J54" s="2">
        <f t="shared" si="11"/>
        <v>5.2440455372063981E-2</v>
      </c>
      <c r="K54" s="2">
        <f t="shared" si="12"/>
        <v>4.8948863171002985E-2</v>
      </c>
      <c r="L54" s="2">
        <f t="shared" si="13"/>
        <v>4.6766626452055753E-2</v>
      </c>
      <c r="M54" s="2">
        <f t="shared" si="14"/>
        <v>8.3001478831812081E-2</v>
      </c>
      <c r="N54" s="2">
        <f t="shared" si="15"/>
        <v>7.7476993342796355E-2</v>
      </c>
      <c r="O54" s="2">
        <f t="shared" si="16"/>
        <v>7.4026292213877479E-2</v>
      </c>
      <c r="Q54" s="2">
        <v>2039</v>
      </c>
      <c r="R54" s="2">
        <f>Output!AA247</f>
        <v>3.8569381668673373E-2</v>
      </c>
      <c r="S54" s="2">
        <f>Output!AA277</f>
        <v>3.4893568028989172E-2</v>
      </c>
      <c r="T54" s="2">
        <f>Output!AA307</f>
        <v>3.2484159412775895E-2</v>
      </c>
      <c r="Z54" s="2">
        <v>2039</v>
      </c>
      <c r="AA54" s="2">
        <f t="shared" si="7"/>
        <v>0.14256497301307916</v>
      </c>
      <c r="AB54" s="2">
        <f t="shared" si="7"/>
        <v>0.34132504740322744</v>
      </c>
      <c r="AC54" s="2">
        <f t="shared" si="7"/>
        <v>0.54008512179337542</v>
      </c>
    </row>
    <row r="55" spans="1:29" x14ac:dyDescent="0.25">
      <c r="A55" s="2">
        <v>2040</v>
      </c>
      <c r="B55" s="2">
        <f>Output!AA128</f>
        <v>3.7689360681479454E-2</v>
      </c>
      <c r="C55" s="2">
        <f>Output!AA158</f>
        <v>3.3603758792174351E-2</v>
      </c>
      <c r="D55" s="2">
        <f>Output!AA188</f>
        <v>3.0907428342511138E-2</v>
      </c>
      <c r="F55" s="2">
        <v>2040</v>
      </c>
      <c r="G55" s="2">
        <f t="shared" si="8"/>
        <v>2.3114843322734575E-2</v>
      </c>
      <c r="H55" s="2">
        <f t="shared" si="9"/>
        <v>2.1530019383592176E-2</v>
      </c>
      <c r="I55" s="2">
        <f t="shared" si="10"/>
        <v>2.0533009706566598E-2</v>
      </c>
      <c r="J55" s="2">
        <f t="shared" si="11"/>
        <v>5.5596111523563821E-2</v>
      </c>
      <c r="K55" s="2">
        <f t="shared" si="12"/>
        <v>5.1782353596241552E-2</v>
      </c>
      <c r="L55" s="2">
        <f t="shared" si="13"/>
        <v>4.9387500650581173E-2</v>
      </c>
      <c r="M55" s="2">
        <f t="shared" si="14"/>
        <v>8.8077379724393015E-2</v>
      </c>
      <c r="N55" s="2">
        <f t="shared" si="15"/>
        <v>8.203468780889088E-2</v>
      </c>
      <c r="O55" s="2">
        <f t="shared" si="16"/>
        <v>7.8241991594595717E-2</v>
      </c>
      <c r="Q55" s="2">
        <v>2040</v>
      </c>
      <c r="R55" s="2">
        <f>Output!AA248</f>
        <v>3.8234730371210411E-2</v>
      </c>
      <c r="S55" s="2">
        <f>Output!AA278</f>
        <v>3.448385664521976E-2</v>
      </c>
      <c r="T55" s="2">
        <f>Output!AA308</f>
        <v>3.2008433117855367E-2</v>
      </c>
      <c r="Z55" s="2">
        <v>2040</v>
      </c>
      <c r="AA55" s="2">
        <f t="shared" si="7"/>
        <v>0.15147528382639661</v>
      </c>
      <c r="AB55" s="2">
        <f t="shared" si="7"/>
        <v>0.36408497732834472</v>
      </c>
      <c r="AC55" s="2">
        <f t="shared" si="7"/>
        <v>0.57669467083029258</v>
      </c>
    </row>
    <row r="56" spans="1:29" x14ac:dyDescent="0.25">
      <c r="A56" s="2">
        <v>2041</v>
      </c>
      <c r="B56" s="2">
        <f>Output!AA129</f>
        <v>3.7387227605536338E-2</v>
      </c>
      <c r="C56" s="2">
        <f>Output!AA159</f>
        <v>3.321986726398049E-2</v>
      </c>
      <c r="D56" s="2">
        <f>Output!AA189</f>
        <v>3.0451644480968935E-2</v>
      </c>
      <c r="F56" s="2">
        <v>2041</v>
      </c>
      <c r="G56" s="2">
        <f t="shared" si="8"/>
        <v>2.4340870089549854E-2</v>
      </c>
      <c r="H56" s="2">
        <f t="shared" si="9"/>
        <v>2.2627397191007717E-2</v>
      </c>
      <c r="I56" s="2">
        <f t="shared" si="10"/>
        <v>2.154493078568585E-2</v>
      </c>
      <c r="J56" s="2">
        <f t="shared" si="11"/>
        <v>5.7714693973389901E-2</v>
      </c>
      <c r="K56" s="2">
        <f t="shared" si="12"/>
        <v>5.3678629784124708E-2</v>
      </c>
      <c r="L56" s="2">
        <f t="shared" si="13"/>
        <v>5.1136107040635717E-2</v>
      </c>
      <c r="M56" s="2">
        <f t="shared" si="14"/>
        <v>9.1088517857229864E-2</v>
      </c>
      <c r="N56" s="2">
        <f t="shared" si="15"/>
        <v>8.472986237724163E-2</v>
      </c>
      <c r="O56" s="2">
        <f t="shared" si="16"/>
        <v>8.0727283295585539E-2</v>
      </c>
      <c r="Q56" s="2">
        <v>2041</v>
      </c>
      <c r="R56" s="2">
        <f>Output!AA249</f>
        <v>3.7954440228488553E-2</v>
      </c>
      <c r="S56" s="2">
        <f>Output!AA279</f>
        <v>3.4128506416191466E-2</v>
      </c>
      <c r="T56" s="2">
        <f>Output!AA309</f>
        <v>3.1587080602857323E-2</v>
      </c>
      <c r="Z56" s="2">
        <v>2041</v>
      </c>
      <c r="AA56" s="2">
        <f t="shared" ref="AA56:AC65" si="17">0.181/10^3*AA23</f>
        <v>0.16038559463971425</v>
      </c>
      <c r="AB56" s="2">
        <f t="shared" si="17"/>
        <v>0.37948205398485635</v>
      </c>
      <c r="AC56" s="2">
        <f t="shared" si="17"/>
        <v>0.59857851332999801</v>
      </c>
    </row>
    <row r="57" spans="1:29" x14ac:dyDescent="0.25">
      <c r="A57" s="2">
        <v>2042</v>
      </c>
      <c r="B57" s="2">
        <f>Output!AA130</f>
        <v>3.7086443057957927E-2</v>
      </c>
      <c r="C57" s="2">
        <f>Output!AA160</f>
        <v>3.2837324264151327E-2</v>
      </c>
      <c r="D57" s="2">
        <f>Output!AA190</f>
        <v>2.9997195408482676E-2</v>
      </c>
      <c r="F57" s="2">
        <v>2042</v>
      </c>
      <c r="G57" s="2">
        <f t="shared" si="8"/>
        <v>2.555755388882601E-2</v>
      </c>
      <c r="H57" s="2">
        <f t="shared" si="9"/>
        <v>2.3712908097520535E-2</v>
      </c>
      <c r="I57" s="2">
        <f t="shared" si="10"/>
        <v>2.2542765179515215E-2</v>
      </c>
      <c r="J57" s="2">
        <f t="shared" si="11"/>
        <v>5.9858871352891176E-2</v>
      </c>
      <c r="K57" s="2">
        <f t="shared" si="12"/>
        <v>5.5591639501465756E-2</v>
      </c>
      <c r="L57" s="2">
        <f t="shared" si="13"/>
        <v>5.2894603321271799E-2</v>
      </c>
      <c r="M57" s="2">
        <f t="shared" si="14"/>
        <v>9.41601888169563E-2</v>
      </c>
      <c r="N57" s="2">
        <f t="shared" si="15"/>
        <v>8.7470370905410946E-2</v>
      </c>
      <c r="O57" s="2">
        <f t="shared" si="16"/>
        <v>8.324644146302837E-2</v>
      </c>
      <c r="Q57" s="2">
        <v>2042</v>
      </c>
      <c r="R57" s="2">
        <f>Output!AA250</f>
        <v>3.7675390463375383E-2</v>
      </c>
      <c r="S57" s="2">
        <f>Output!AA280</f>
        <v>3.3774396564771852E-2</v>
      </c>
      <c r="T57" s="2">
        <f>Output!AA310</f>
        <v>3.1166955851803287E-2</v>
      </c>
      <c r="Z57" s="2">
        <v>2042</v>
      </c>
      <c r="AA57" s="2">
        <f t="shared" si="17"/>
        <v>0.16929590545303158</v>
      </c>
      <c r="AB57" s="2">
        <f t="shared" si="17"/>
        <v>0.39518480839122483</v>
      </c>
      <c r="AC57" s="2">
        <f t="shared" si="17"/>
        <v>0.62107371132941802</v>
      </c>
    </row>
    <row r="58" spans="1:29" x14ac:dyDescent="0.25">
      <c r="A58" s="2">
        <v>2043</v>
      </c>
      <c r="B58" s="2">
        <f>Output!AA131</f>
        <v>3.6787257927742296E-2</v>
      </c>
      <c r="C58" s="2">
        <f>Output!AA161</f>
        <v>3.2456380681684958E-2</v>
      </c>
      <c r="D58" s="2">
        <f>Output!AA191</f>
        <v>2.9544351831145187E-2</v>
      </c>
      <c r="F58" s="2">
        <v>2043</v>
      </c>
      <c r="G58" s="2">
        <f t="shared" si="8"/>
        <v>2.6764944141621515E-2</v>
      </c>
      <c r="H58" s="2">
        <f t="shared" si="9"/>
        <v>2.4786601524189107E-2</v>
      </c>
      <c r="I58" s="2">
        <f t="shared" si="10"/>
        <v>2.3526562496738141E-2</v>
      </c>
      <c r="J58" s="2">
        <f t="shared" si="11"/>
        <v>6.2029248559797689E-2</v>
      </c>
      <c r="K58" s="2">
        <f t="shared" si="12"/>
        <v>5.7521686340134E-2</v>
      </c>
      <c r="L58" s="2">
        <f t="shared" si="13"/>
        <v>5.4663054961967668E-2</v>
      </c>
      <c r="M58" s="2">
        <f t="shared" si="14"/>
        <v>9.7293552977973791E-2</v>
      </c>
      <c r="N58" s="2">
        <f t="shared" si="15"/>
        <v>9.0256771156078844E-2</v>
      </c>
      <c r="O58" s="2">
        <f t="shared" si="16"/>
        <v>8.5799547427197156E-2</v>
      </c>
      <c r="Q58" s="2">
        <v>2043</v>
      </c>
      <c r="R58" s="2">
        <f>Output!AA251</f>
        <v>3.7397811404675158E-2</v>
      </c>
      <c r="S58" s="2">
        <f>Output!AA281</f>
        <v>3.3421757419765205E-2</v>
      </c>
      <c r="T58" s="2">
        <f>Output!AA311</f>
        <v>3.0748307387002918E-2</v>
      </c>
      <c r="Z58" s="2">
        <v>2043</v>
      </c>
      <c r="AA58" s="2">
        <f t="shared" si="17"/>
        <v>0.17820621626634903</v>
      </c>
      <c r="AB58" s="2">
        <f t="shared" si="17"/>
        <v>0.41120178007946034</v>
      </c>
      <c r="AC58" s="2">
        <f t="shared" si="17"/>
        <v>0.64419734389257099</v>
      </c>
    </row>
    <row r="59" spans="1:29" x14ac:dyDescent="0.25">
      <c r="A59" s="2">
        <v>2044</v>
      </c>
      <c r="B59" s="2">
        <f>Output!AA132</f>
        <v>3.6489672214889461E-2</v>
      </c>
      <c r="C59" s="2">
        <f>Output!AA162</f>
        <v>3.2077005155456612E-2</v>
      </c>
      <c r="D59" s="2">
        <f>Output!AA192</f>
        <v>2.9093079646869399E-2</v>
      </c>
      <c r="F59" s="2">
        <v>2044</v>
      </c>
      <c r="G59" s="2">
        <f t="shared" si="8"/>
        <v>2.7963090269046087E-2</v>
      </c>
      <c r="H59" s="2">
        <f t="shared" si="9"/>
        <v>2.5848525923986065E-2</v>
      </c>
      <c r="I59" s="2">
        <f t="shared" si="10"/>
        <v>2.4496371293337045E-2</v>
      </c>
      <c r="J59" s="2">
        <f t="shared" si="11"/>
        <v>6.4226441078924432E-2</v>
      </c>
      <c r="K59" s="2">
        <f t="shared" si="12"/>
        <v>5.94690717998086E-2</v>
      </c>
      <c r="L59" s="2">
        <f t="shared" si="13"/>
        <v>5.6441516356698147E-2</v>
      </c>
      <c r="M59" s="2">
        <f t="shared" si="14"/>
        <v>0.10048979188880271</v>
      </c>
      <c r="N59" s="2">
        <f t="shared" si="15"/>
        <v>9.3089617675631078E-2</v>
      </c>
      <c r="O59" s="2">
        <f t="shared" si="16"/>
        <v>8.8386661420059201E-2</v>
      </c>
      <c r="Q59" s="2">
        <v>2044</v>
      </c>
      <c r="R59" s="2">
        <f>Output!AA252</f>
        <v>3.7121703054976647E-2</v>
      </c>
      <c r="S59" s="2">
        <f>Output!AA282</f>
        <v>3.307056019201253E-2</v>
      </c>
      <c r="T59" s="2">
        <f>Output!AA312</f>
        <v>3.0331103902898494E-2</v>
      </c>
      <c r="Z59" s="2">
        <v>2044</v>
      </c>
      <c r="AA59" s="2">
        <f t="shared" si="17"/>
        <v>0.1871165270796665</v>
      </c>
      <c r="AB59" s="2">
        <f t="shared" si="17"/>
        <v>0.42754174714524512</v>
      </c>
      <c r="AC59" s="2">
        <f t="shared" si="17"/>
        <v>0.66796696721082327</v>
      </c>
    </row>
    <row r="60" spans="1:29" x14ac:dyDescent="0.25">
      <c r="A60" s="2">
        <v>2045</v>
      </c>
      <c r="B60" s="2">
        <f>Output!AA133</f>
        <v>3.6193591836025135E-2</v>
      </c>
      <c r="C60" s="2">
        <f>Output!AA163</f>
        <v>3.1699166324341534E-2</v>
      </c>
      <c r="D60" s="2">
        <f>Output!AA193</f>
        <v>2.8643345484282448E-2</v>
      </c>
      <c r="F60" s="2">
        <v>2045</v>
      </c>
      <c r="G60" s="2">
        <f t="shared" si="8"/>
        <v>2.9152038787695737E-2</v>
      </c>
      <c r="H60" s="2">
        <f t="shared" si="9"/>
        <v>2.6898728781644503E-2</v>
      </c>
      <c r="I60" s="2">
        <f t="shared" si="10"/>
        <v>2.5452239094997216E-2</v>
      </c>
      <c r="J60" s="2">
        <f t="shared" si="11"/>
        <v>6.645106973624923E-2</v>
      </c>
      <c r="K60" s="2">
        <f t="shared" si="12"/>
        <v>6.1434094958090366E-2</v>
      </c>
      <c r="L60" s="2">
        <f t="shared" si="13"/>
        <v>5.8230030216492847E-2</v>
      </c>
      <c r="M60" s="2">
        <f t="shared" si="14"/>
        <v>0.10375010068480266</v>
      </c>
      <c r="N60" s="2">
        <f t="shared" si="15"/>
        <v>9.596946113453618E-2</v>
      </c>
      <c r="O60" s="2">
        <f t="shared" si="16"/>
        <v>9.1007821337988432E-2</v>
      </c>
      <c r="Q60" s="2">
        <v>2045</v>
      </c>
      <c r="R60" s="2">
        <f>Output!AA253</f>
        <v>3.6846979033859195E-2</v>
      </c>
      <c r="S60" s="2">
        <f>Output!AA283</f>
        <v>3.2720776084588635E-2</v>
      </c>
      <c r="T60" s="2">
        <f>Output!AA313</f>
        <v>2.9915314757013766E-2</v>
      </c>
      <c r="Z60" s="2">
        <v>2045</v>
      </c>
      <c r="AA60" s="2">
        <f t="shared" si="17"/>
        <v>0.19602683789298397</v>
      </c>
      <c r="AB60" s="2">
        <f t="shared" si="17"/>
        <v>0.44421373291254307</v>
      </c>
      <c r="AC60" s="2">
        <f t="shared" si="17"/>
        <v>0.69240062793210189</v>
      </c>
    </row>
    <row r="61" spans="1:29" x14ac:dyDescent="0.25">
      <c r="A61" s="2">
        <v>2046</v>
      </c>
      <c r="B61" s="2">
        <f>Output!AA134</f>
        <v>3.5899016791149312E-2</v>
      </c>
      <c r="C61" s="2">
        <f>Output!AA164</f>
        <v>3.1322829368082901E-2</v>
      </c>
      <c r="D61" s="2">
        <f>Output!AA194</f>
        <v>2.8195116687045135E-2</v>
      </c>
      <c r="F61" s="2">
        <v>2046</v>
      </c>
      <c r="G61" s="2">
        <f t="shared" si="8"/>
        <v>3.0331836214115213E-2</v>
      </c>
      <c r="H61" s="2">
        <f t="shared" si="9"/>
        <v>2.7937256506923649E-2</v>
      </c>
      <c r="I61" s="2">
        <f t="shared" si="10"/>
        <v>2.6394212419231542E-2</v>
      </c>
      <c r="J61" s="2">
        <f t="shared" si="11"/>
        <v>6.8703765992115043E-2</v>
      </c>
      <c r="K61" s="2">
        <f t="shared" si="12"/>
        <v>6.3417051918294276E-2</v>
      </c>
      <c r="L61" s="2">
        <f t="shared" si="13"/>
        <v>6.0028626935819528E-2</v>
      </c>
      <c r="M61" s="2">
        <f t="shared" si="14"/>
        <v>0.1070756957701148</v>
      </c>
      <c r="N61" s="2">
        <f t="shared" si="15"/>
        <v>9.8896847329664875E-2</v>
      </c>
      <c r="O61" s="2">
        <f t="shared" si="16"/>
        <v>9.3663041452407475E-2</v>
      </c>
      <c r="Q61" s="2">
        <v>2046</v>
      </c>
      <c r="R61" s="2">
        <f>Output!AA254</f>
        <v>3.657363933873406E-2</v>
      </c>
      <c r="S61" s="2">
        <f>Output!AA284</f>
        <v>3.237237312742728E-2</v>
      </c>
      <c r="T61" s="2">
        <f>Output!AA314</f>
        <v>2.9500909965913112E-2</v>
      </c>
      <c r="Z61" s="2">
        <v>2046</v>
      </c>
      <c r="AA61" s="2">
        <f t="shared" si="17"/>
        <v>0.20493714870630131</v>
      </c>
      <c r="AB61" s="2">
        <f t="shared" si="17"/>
        <v>0.46122701278439132</v>
      </c>
      <c r="AC61" s="2">
        <f t="shared" si="17"/>
        <v>0.71751687686248078</v>
      </c>
    </row>
    <row r="62" spans="1:29" x14ac:dyDescent="0.25">
      <c r="A62" s="2">
        <v>2047</v>
      </c>
      <c r="B62" s="2">
        <f>Output!AA135</f>
        <v>3.560594708026199E-2</v>
      </c>
      <c r="C62" s="2">
        <f>Output!AA165</f>
        <v>3.0947971389923532E-2</v>
      </c>
      <c r="D62" s="2">
        <f>Output!AA195</f>
        <v>2.7748361298171324E-2</v>
      </c>
      <c r="F62" s="2">
        <v>2047</v>
      </c>
      <c r="G62" s="2">
        <f t="shared" si="8"/>
        <v>3.1502529064900524E-2</v>
      </c>
      <c r="H62" s="2">
        <f t="shared" si="9"/>
        <v>2.8964154802797109E-2</v>
      </c>
      <c r="I62" s="2">
        <f t="shared" si="10"/>
        <v>2.732233679707248E-2</v>
      </c>
      <c r="J62" s="2">
        <f t="shared" si="11"/>
        <v>7.0985172119007026E-2</v>
      </c>
      <c r="K62" s="2">
        <f t="shared" si="12"/>
        <v>6.5418236142088845E-2</v>
      </c>
      <c r="L62" s="2">
        <f t="shared" si="13"/>
        <v>6.1837323931537701E-2</v>
      </c>
      <c r="M62" s="2">
        <f t="shared" si="14"/>
        <v>0.11046781517311345</v>
      </c>
      <c r="N62" s="2">
        <f t="shared" si="15"/>
        <v>0.10187231748138054</v>
      </c>
      <c r="O62" s="2">
        <f t="shared" si="16"/>
        <v>9.6352311066002866E-2</v>
      </c>
      <c r="Q62" s="2">
        <v>2047</v>
      </c>
      <c r="R62" s="2">
        <f>Output!AA255</f>
        <v>3.6301683972189969E-2</v>
      </c>
      <c r="S62" s="2">
        <f>Output!AA285</f>
        <v>3.2025330302262206E-2</v>
      </c>
      <c r="T62" s="2">
        <f>Output!AA315</f>
        <v>2.9087860193394328E-2</v>
      </c>
      <c r="Z62" s="2">
        <v>2047</v>
      </c>
      <c r="AA62" s="2">
        <f t="shared" si="17"/>
        <v>0.21384745951961892</v>
      </c>
      <c r="AB62" s="2">
        <f t="shared" si="17"/>
        <v>0.47859112128507814</v>
      </c>
      <c r="AC62" s="2">
        <f t="shared" si="17"/>
        <v>0.74333478305053691</v>
      </c>
    </row>
    <row r="63" spans="1:29" x14ac:dyDescent="0.25">
      <c r="A63" s="2">
        <v>2048</v>
      </c>
      <c r="B63" s="2">
        <f>Output!AA136</f>
        <v>3.53142886199889E-2</v>
      </c>
      <c r="C63" s="2">
        <f>Output!AA166</f>
        <v>3.0574555546814045E-2</v>
      </c>
      <c r="D63" s="2">
        <f>Output!AA196</f>
        <v>2.7303048044347397E-2</v>
      </c>
      <c r="F63" s="2">
        <v>2048</v>
      </c>
      <c r="G63" s="2">
        <f t="shared" si="8"/>
        <v>3.2664160952133925E-2</v>
      </c>
      <c r="H63" s="2">
        <f t="shared" si="9"/>
        <v>2.997946823476854E-2</v>
      </c>
      <c r="I63" s="2">
        <f t="shared" si="10"/>
        <v>2.8236656794023689E-2</v>
      </c>
      <c r="J63" s="2">
        <f t="shared" si="11"/>
        <v>7.3295935604285226E-2</v>
      </c>
      <c r="K63" s="2">
        <f t="shared" si="12"/>
        <v>6.7437937245766161E-2</v>
      </c>
      <c r="L63" s="2">
        <f t="shared" si="13"/>
        <v>6.3656124952785845E-2</v>
      </c>
      <c r="M63" s="2">
        <f t="shared" si="14"/>
        <v>0.11392771025643647</v>
      </c>
      <c r="N63" s="2">
        <f t="shared" si="15"/>
        <v>0.10489640625676376</v>
      </c>
      <c r="O63" s="2">
        <f t="shared" si="16"/>
        <v>9.9075593111547969E-2</v>
      </c>
      <c r="Q63" s="2">
        <v>2048</v>
      </c>
      <c r="R63" s="2">
        <f>Output!AA256</f>
        <v>3.60310265538063E-2</v>
      </c>
      <c r="S63" s="2">
        <f>Output!AA286</f>
        <v>3.1679613779370695E-2</v>
      </c>
      <c r="T63" s="2">
        <f>Output!AA316</f>
        <v>2.8676136723149111E-2</v>
      </c>
      <c r="Z63" s="2">
        <v>2048</v>
      </c>
      <c r="AA63" s="2">
        <f t="shared" si="17"/>
        <v>0.22275777033293639</v>
      </c>
      <c r="AB63" s="2">
        <f t="shared" si="17"/>
        <v>0.49631585929905497</v>
      </c>
      <c r="AC63" s="2">
        <f t="shared" si="17"/>
        <v>0.76987394826517308</v>
      </c>
    </row>
    <row r="64" spans="1:29" x14ac:dyDescent="0.25">
      <c r="A64" s="2">
        <v>2049</v>
      </c>
      <c r="B64" s="2">
        <f>Output!AA137</f>
        <v>3.5024041410330033E-2</v>
      </c>
      <c r="C64" s="2">
        <f>Output!AA167</f>
        <v>3.0202551236568908E-2</v>
      </c>
      <c r="D64" s="2">
        <f>Output!AA197</f>
        <v>2.6859146323387817E-2</v>
      </c>
      <c r="F64" s="2">
        <v>2049</v>
      </c>
      <c r="G64" s="2">
        <f t="shared" si="8"/>
        <v>3.3816775487897709E-2</v>
      </c>
      <c r="H64" s="2">
        <f t="shared" si="9"/>
        <v>3.098324042363346E-2</v>
      </c>
      <c r="I64" s="2">
        <f t="shared" si="10"/>
        <v>2.9137216030880691E-2</v>
      </c>
      <c r="J64" s="2">
        <f t="shared" si="11"/>
        <v>7.563671474911933E-2</v>
      </c>
      <c r="K64" s="2">
        <f t="shared" si="12"/>
        <v>6.9476440954469185E-2</v>
      </c>
      <c r="L64" s="2">
        <f t="shared" si="13"/>
        <v>6.5485019361900418E-2</v>
      </c>
      <c r="M64" s="2">
        <f t="shared" si="14"/>
        <v>0.1174566540103409</v>
      </c>
      <c r="N64" s="2">
        <f t="shared" si="15"/>
        <v>0.1079696414853049</v>
      </c>
      <c r="O64" s="2">
        <f t="shared" si="16"/>
        <v>0.10183282269292014</v>
      </c>
      <c r="Q64" s="2">
        <v>2049</v>
      </c>
      <c r="R64" s="2">
        <f>Output!AA257</f>
        <v>3.576166708358304E-2</v>
      </c>
      <c r="S64" s="2">
        <f>Output!AA287</f>
        <v>3.1335195463765328E-2</v>
      </c>
      <c r="T64" s="2">
        <f>Output!AA317</f>
        <v>2.8265711460190038E-2</v>
      </c>
      <c r="Z64" s="2">
        <v>2049</v>
      </c>
      <c r="AA64" s="2">
        <f t="shared" si="17"/>
        <v>0.23166808114625373</v>
      </c>
      <c r="AB64" s="2">
        <f t="shared" si="17"/>
        <v>0.51441130151207737</v>
      </c>
      <c r="AC64" s="2">
        <f t="shared" si="17"/>
        <v>0.79715452187790081</v>
      </c>
    </row>
    <row r="65" spans="1:29" x14ac:dyDescent="0.25">
      <c r="A65" s="2">
        <v>2050</v>
      </c>
      <c r="B65" s="2">
        <f>Output!AA138</f>
        <v>3.4731316671815081E-2</v>
      </c>
      <c r="C65" s="2">
        <f>Output!AA168</f>
        <v>2.9828056542542648E-2</v>
      </c>
      <c r="D65" s="2">
        <f>Output!AA198</f>
        <v>2.6412754218647118E-2</v>
      </c>
      <c r="F65" s="2">
        <v>2050</v>
      </c>
      <c r="G65" s="2">
        <f t="shared" si="8"/>
        <v>3.4960296235173924E-2</v>
      </c>
      <c r="H65" s="2">
        <f t="shared" si="9"/>
        <v>3.1975394535534531E-2</v>
      </c>
      <c r="I65" s="2">
        <f t="shared" si="10"/>
        <v>3.0023937673786145E-2</v>
      </c>
      <c r="J65" s="2">
        <f t="shared" si="11"/>
        <v>7.8007929900147419E-2</v>
      </c>
      <c r="K65" s="2">
        <f t="shared" si="12"/>
        <v>7.1533780856607734E-2</v>
      </c>
      <c r="L65" s="2">
        <f t="shared" si="13"/>
        <v>6.7323733525513269E-2</v>
      </c>
      <c r="M65" s="2">
        <f t="shared" si="14"/>
        <v>0.12105556356512093</v>
      </c>
      <c r="N65" s="2">
        <f t="shared" si="15"/>
        <v>0.11109216717768096</v>
      </c>
      <c r="O65" s="2">
        <f t="shared" si="16"/>
        <v>0.10462352937724044</v>
      </c>
      <c r="Q65" s="2">
        <v>2050</v>
      </c>
      <c r="R65" s="2">
        <f>Output!AA258</f>
        <v>3.5490035379625411E-2</v>
      </c>
      <c r="S65" s="2">
        <f>Output!AA288</f>
        <v>3.0988493112688198E-2</v>
      </c>
      <c r="T65" s="2">
        <f>Output!AA318</f>
        <v>2.7853002161759201E-2</v>
      </c>
      <c r="Z65" s="2">
        <v>2050</v>
      </c>
      <c r="AA65" s="2">
        <f t="shared" si="17"/>
        <v>0.24057839195957109</v>
      </c>
      <c r="AB65" s="2">
        <f t="shared" si="17"/>
        <v>0.53288780406022418</v>
      </c>
      <c r="AC65" s="2">
        <f t="shared" si="17"/>
        <v>0.82519721616087716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329"/>
  <sheetViews>
    <sheetView workbookViewId="0">
      <selection activeCell="H3" sqref="H3"/>
    </sheetView>
  </sheetViews>
  <sheetFormatPr defaultRowHeight="15" x14ac:dyDescent="0.25"/>
  <cols>
    <col min="1" max="1" width="15.7109375" style="2" customWidth="1"/>
    <col min="2" max="2" width="10.85546875" style="2" customWidth="1"/>
    <col min="3" max="3" width="10" style="2" bestFit="1" customWidth="1"/>
    <col min="4" max="9" width="11" style="2" bestFit="1" customWidth="1"/>
    <col min="10" max="10" width="10" style="2" bestFit="1" customWidth="1"/>
    <col min="11" max="12" width="9.28515625" style="2" bestFit="1" customWidth="1"/>
    <col min="13" max="15" width="11" style="2" bestFit="1" customWidth="1"/>
    <col min="16" max="16" width="9.28515625" style="2" bestFit="1" customWidth="1"/>
    <col min="17" max="17" width="10" style="2" bestFit="1" customWidth="1"/>
    <col min="18" max="18" width="9.28515625" style="2" bestFit="1" customWidth="1"/>
    <col min="19" max="19" width="10" style="2" bestFit="1" customWidth="1"/>
    <col min="20" max="20" width="11" style="2" bestFit="1" customWidth="1"/>
    <col min="21" max="23" width="10" style="2" bestFit="1" customWidth="1"/>
    <col min="24" max="24" width="9.28515625" style="2" bestFit="1" customWidth="1"/>
    <col min="25" max="25" width="11" style="2" bestFit="1" customWidth="1"/>
    <col min="26" max="26" width="10" style="2" bestFit="1" customWidth="1"/>
    <col min="27" max="27" width="9.28515625" style="2" bestFit="1" customWidth="1"/>
    <col min="28" max="16384" width="9.140625" style="2"/>
  </cols>
  <sheetData>
    <row r="3" spans="1:27" ht="45" customHeight="1" x14ac:dyDescent="0.25">
      <c r="A3" s="3" t="s">
        <v>26</v>
      </c>
    </row>
    <row r="4" spans="1:27" ht="15.75" x14ac:dyDescent="0.25">
      <c r="A4" s="4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</row>
    <row r="5" spans="1:27" x14ac:dyDescent="0.25">
      <c r="A5" s="1">
        <v>2024</v>
      </c>
      <c r="B5" s="2">
        <v>7503482000</v>
      </c>
      <c r="C5" s="2">
        <v>774449500</v>
      </c>
      <c r="D5" s="2">
        <v>2632903000</v>
      </c>
      <c r="E5" s="2">
        <v>1675782000</v>
      </c>
      <c r="F5" s="2">
        <v>1678982000</v>
      </c>
      <c r="G5" s="2">
        <v>1225765000</v>
      </c>
      <c r="H5" s="2">
        <v>778875700</v>
      </c>
      <c r="I5" s="2">
        <v>701446400</v>
      </c>
      <c r="J5" s="2">
        <v>476717500</v>
      </c>
      <c r="K5" s="2">
        <v>8549907.7239999995</v>
      </c>
      <c r="L5" s="2">
        <v>16891280</v>
      </c>
      <c r="M5" s="2">
        <v>209994100</v>
      </c>
      <c r="N5" s="2">
        <v>2514507000</v>
      </c>
      <c r="O5" s="2">
        <v>555326900</v>
      </c>
      <c r="P5" s="2">
        <v>65479780</v>
      </c>
      <c r="Q5" s="2">
        <v>8530146.4959999993</v>
      </c>
      <c r="R5" s="2">
        <v>8549907.7239999995</v>
      </c>
      <c r="S5" s="2">
        <v>33365490</v>
      </c>
      <c r="T5" s="2">
        <v>1357559000</v>
      </c>
      <c r="U5" s="2">
        <v>8549907.7239999995</v>
      </c>
      <c r="V5" s="2">
        <v>33991100</v>
      </c>
      <c r="W5" s="2">
        <v>210202600</v>
      </c>
      <c r="X5" s="2">
        <v>8549907.7239999995</v>
      </c>
      <c r="Y5" s="2">
        <v>601413000</v>
      </c>
      <c r="Z5" s="2">
        <v>185387000</v>
      </c>
      <c r="AA5" s="2">
        <v>15640080</v>
      </c>
    </row>
    <row r="6" spans="1:27" x14ac:dyDescent="0.25">
      <c r="A6" s="1">
        <v>2025</v>
      </c>
      <c r="B6" s="2">
        <v>7262679000</v>
      </c>
      <c r="C6" s="2">
        <v>750497200</v>
      </c>
      <c r="D6" s="2">
        <v>2548912000</v>
      </c>
      <c r="E6" s="2">
        <v>1622002000</v>
      </c>
      <c r="F6" s="2">
        <v>1625422000</v>
      </c>
      <c r="G6" s="2">
        <v>1186427000</v>
      </c>
      <c r="H6" s="2">
        <v>753879900</v>
      </c>
      <c r="I6" s="2">
        <v>679752000</v>
      </c>
      <c r="J6" s="2">
        <v>461694100</v>
      </c>
      <c r="K6" s="2">
        <v>8275522.642</v>
      </c>
      <c r="L6" s="2">
        <v>16349200</v>
      </c>
      <c r="M6" s="2">
        <v>203254900</v>
      </c>
      <c r="N6" s="2">
        <v>2433811000</v>
      </c>
      <c r="O6" s="2">
        <v>537505300</v>
      </c>
      <c r="P6" s="2">
        <v>63378390</v>
      </c>
      <c r="Q6" s="2">
        <v>8258031.4119999995</v>
      </c>
      <c r="R6" s="2">
        <v>8275522.642</v>
      </c>
      <c r="S6" s="2">
        <v>32294720</v>
      </c>
      <c r="T6" s="2">
        <v>1313992000</v>
      </c>
      <c r="U6" s="2">
        <v>8275522.642</v>
      </c>
      <c r="V6" s="2">
        <v>32900250</v>
      </c>
      <c r="W6" s="2">
        <v>203456800</v>
      </c>
      <c r="X6" s="2">
        <v>8275522.642</v>
      </c>
      <c r="Y6" s="2">
        <v>582112400</v>
      </c>
      <c r="Z6" s="2">
        <v>179437600</v>
      </c>
      <c r="AA6" s="2">
        <v>15138150</v>
      </c>
    </row>
    <row r="7" spans="1:27" x14ac:dyDescent="0.25">
      <c r="A7" s="1">
        <v>2026</v>
      </c>
      <c r="B7" s="2">
        <v>7045051000</v>
      </c>
      <c r="C7" s="2">
        <v>728825000</v>
      </c>
      <c r="D7" s="2">
        <v>2472990000</v>
      </c>
      <c r="E7" s="2">
        <v>1573399000</v>
      </c>
      <c r="F7" s="2">
        <v>1577008000</v>
      </c>
      <c r="G7" s="2">
        <v>1150876000</v>
      </c>
      <c r="H7" s="2">
        <v>731289700</v>
      </c>
      <c r="I7" s="2">
        <v>660122700</v>
      </c>
      <c r="J7" s="2">
        <v>448108900</v>
      </c>
      <c r="K7" s="2">
        <v>8027543.8459999999</v>
      </c>
      <c r="L7" s="2">
        <v>15859290</v>
      </c>
      <c r="M7" s="2">
        <v>197164300</v>
      </c>
      <c r="N7" s="2">
        <v>2360881000</v>
      </c>
      <c r="O7" s="2">
        <v>521398800</v>
      </c>
      <c r="P7" s="2">
        <v>61479240</v>
      </c>
      <c r="Q7" s="2">
        <v>8012058.551</v>
      </c>
      <c r="R7" s="2">
        <v>8027543.8459999999</v>
      </c>
      <c r="S7" s="2">
        <v>31327000</v>
      </c>
      <c r="T7" s="2">
        <v>1274617000</v>
      </c>
      <c r="U7" s="2">
        <v>8027543.8459999999</v>
      </c>
      <c r="V7" s="2">
        <v>31914380</v>
      </c>
      <c r="W7" s="2">
        <v>197360100</v>
      </c>
      <c r="X7" s="2">
        <v>8027543.8459999999</v>
      </c>
      <c r="Y7" s="2">
        <v>564669200</v>
      </c>
      <c r="Z7" s="2">
        <v>174060600</v>
      </c>
      <c r="AA7" s="2">
        <v>14684530</v>
      </c>
    </row>
    <row r="8" spans="1:27" x14ac:dyDescent="0.25">
      <c r="A8" s="1">
        <v>2027</v>
      </c>
      <c r="B8" s="2">
        <v>6847882000</v>
      </c>
      <c r="C8" s="2">
        <v>709165600</v>
      </c>
      <c r="D8" s="2">
        <v>2404192000</v>
      </c>
      <c r="E8" s="2">
        <v>1529364000</v>
      </c>
      <c r="F8" s="2">
        <v>1533136000</v>
      </c>
      <c r="G8" s="2">
        <v>1118666000</v>
      </c>
      <c r="H8" s="2">
        <v>710823100</v>
      </c>
      <c r="I8" s="2">
        <v>642316500</v>
      </c>
      <c r="J8" s="2">
        <v>435793300</v>
      </c>
      <c r="K8" s="2">
        <v>7802877.7019999996</v>
      </c>
      <c r="L8" s="2">
        <v>15415440</v>
      </c>
      <c r="M8" s="2">
        <v>191646300</v>
      </c>
      <c r="N8" s="2">
        <v>2294807000</v>
      </c>
      <c r="O8" s="2">
        <v>506806400</v>
      </c>
      <c r="P8" s="2">
        <v>59758620</v>
      </c>
      <c r="Q8" s="2">
        <v>7789165.216</v>
      </c>
      <c r="R8" s="2">
        <v>7802877.7019999996</v>
      </c>
      <c r="S8" s="2">
        <v>30450250</v>
      </c>
      <c r="T8" s="2">
        <v>1238945000</v>
      </c>
      <c r="U8" s="2">
        <v>7802877.7019999996</v>
      </c>
      <c r="V8" s="2">
        <v>31021200</v>
      </c>
      <c r="W8" s="2">
        <v>191836600</v>
      </c>
      <c r="X8" s="2">
        <v>7802877.7019999996</v>
      </c>
      <c r="Y8" s="2">
        <v>548865800</v>
      </c>
      <c r="Z8" s="2">
        <v>169189200</v>
      </c>
      <c r="AA8" s="2">
        <v>14273560</v>
      </c>
    </row>
    <row r="9" spans="1:27" x14ac:dyDescent="0.25">
      <c r="A9" s="1">
        <v>2028</v>
      </c>
      <c r="B9" s="2">
        <v>6668776000</v>
      </c>
      <c r="C9" s="2">
        <v>691283400</v>
      </c>
      <c r="D9" s="2">
        <v>2341684000</v>
      </c>
      <c r="E9" s="2">
        <v>1489364000</v>
      </c>
      <c r="F9" s="2">
        <v>1493275000</v>
      </c>
      <c r="G9" s="2">
        <v>1089408000</v>
      </c>
      <c r="H9" s="2">
        <v>692231600</v>
      </c>
      <c r="I9" s="2">
        <v>626119900</v>
      </c>
      <c r="J9" s="2">
        <v>424598700</v>
      </c>
      <c r="K9" s="2">
        <v>7598794.4419999998</v>
      </c>
      <c r="L9" s="2">
        <v>15012250</v>
      </c>
      <c r="M9" s="2">
        <v>186633800</v>
      </c>
      <c r="N9" s="2">
        <v>2234787000</v>
      </c>
      <c r="O9" s="2">
        <v>493551000</v>
      </c>
      <c r="P9" s="2">
        <v>58195650</v>
      </c>
      <c r="Q9" s="2">
        <v>7586648.9349999996</v>
      </c>
      <c r="R9" s="2">
        <v>7598794.4419999998</v>
      </c>
      <c r="S9" s="2">
        <v>29653830</v>
      </c>
      <c r="T9" s="2">
        <v>1206540000</v>
      </c>
      <c r="U9" s="2">
        <v>7598794.4419999998</v>
      </c>
      <c r="V9" s="2">
        <v>30209840</v>
      </c>
      <c r="W9" s="2">
        <v>186819100</v>
      </c>
      <c r="X9" s="2">
        <v>7598794.4419999998</v>
      </c>
      <c r="Y9" s="2">
        <v>534510300</v>
      </c>
      <c r="Z9" s="2">
        <v>164764100</v>
      </c>
      <c r="AA9" s="2">
        <v>13900230</v>
      </c>
    </row>
    <row r="10" spans="1:27" x14ac:dyDescent="0.25">
      <c r="A10" s="1">
        <v>2029</v>
      </c>
      <c r="B10" s="2">
        <v>6505620000</v>
      </c>
      <c r="C10" s="2">
        <v>674970400</v>
      </c>
      <c r="D10" s="2">
        <v>2284729000</v>
      </c>
      <c r="E10" s="2">
        <v>1452926000</v>
      </c>
      <c r="F10" s="2">
        <v>1456955000</v>
      </c>
      <c r="G10" s="2">
        <v>1062755000</v>
      </c>
      <c r="H10" s="2">
        <v>675295800</v>
      </c>
      <c r="I10" s="2">
        <v>611344700</v>
      </c>
      <c r="J10" s="2">
        <v>414393900</v>
      </c>
      <c r="K10" s="2">
        <v>7412885.267</v>
      </c>
      <c r="L10" s="2">
        <v>14644970</v>
      </c>
      <c r="M10" s="2">
        <v>182067700</v>
      </c>
      <c r="N10" s="2">
        <v>2180111000</v>
      </c>
      <c r="O10" s="2">
        <v>481475900</v>
      </c>
      <c r="P10" s="2">
        <v>56771850</v>
      </c>
      <c r="Q10" s="2">
        <v>7402125</v>
      </c>
      <c r="R10" s="2">
        <v>7412885.267</v>
      </c>
      <c r="S10" s="2">
        <v>28928330</v>
      </c>
      <c r="T10" s="2">
        <v>1177022000</v>
      </c>
      <c r="U10" s="2">
        <v>7412885.267</v>
      </c>
      <c r="V10" s="2">
        <v>29470740</v>
      </c>
      <c r="W10" s="2">
        <v>182248500</v>
      </c>
      <c r="X10" s="2">
        <v>7412885.267</v>
      </c>
      <c r="Y10" s="2">
        <v>521433200</v>
      </c>
      <c r="Z10" s="2">
        <v>160733000</v>
      </c>
      <c r="AA10" s="2">
        <v>13560160</v>
      </c>
    </row>
    <row r="11" spans="1:27" x14ac:dyDescent="0.25">
      <c r="A11" s="1">
        <v>2030</v>
      </c>
      <c r="B11" s="2">
        <v>6356338000</v>
      </c>
      <c r="C11" s="2">
        <v>660022300</v>
      </c>
      <c r="D11" s="2">
        <v>2232605000</v>
      </c>
      <c r="E11" s="2">
        <v>1419586000</v>
      </c>
      <c r="F11" s="2">
        <v>1423715000</v>
      </c>
      <c r="G11" s="2">
        <v>1038368000</v>
      </c>
      <c r="H11" s="2">
        <v>659799900</v>
      </c>
      <c r="I11" s="2">
        <v>597805600</v>
      </c>
      <c r="J11" s="2">
        <v>405050100</v>
      </c>
      <c r="K11" s="2">
        <v>7242783.6459999997</v>
      </c>
      <c r="L11" s="2">
        <v>14308910</v>
      </c>
      <c r="M11" s="2">
        <v>177889800</v>
      </c>
      <c r="N11" s="2">
        <v>2130085000</v>
      </c>
      <c r="O11" s="2">
        <v>470427600</v>
      </c>
      <c r="P11" s="2">
        <v>55469120</v>
      </c>
      <c r="Q11" s="2">
        <v>7233250.5429999996</v>
      </c>
      <c r="R11" s="2">
        <v>7242783.6459999997</v>
      </c>
      <c r="S11" s="2">
        <v>28264520</v>
      </c>
      <c r="T11" s="2">
        <v>1150013000</v>
      </c>
      <c r="U11" s="2">
        <v>7242783.6459999997</v>
      </c>
      <c r="V11" s="2">
        <v>28794480</v>
      </c>
      <c r="W11" s="2">
        <v>178066500</v>
      </c>
      <c r="X11" s="2">
        <v>7242783.6459999997</v>
      </c>
      <c r="Y11" s="2">
        <v>509468000</v>
      </c>
      <c r="Z11" s="2">
        <v>157044700</v>
      </c>
      <c r="AA11" s="2">
        <v>13248990</v>
      </c>
    </row>
    <row r="12" spans="1:27" x14ac:dyDescent="0.25">
      <c r="A12" s="1">
        <v>2031</v>
      </c>
      <c r="B12" s="2">
        <v>6293077000</v>
      </c>
      <c r="C12" s="2">
        <v>653583200</v>
      </c>
      <c r="D12" s="2">
        <v>2210457000</v>
      </c>
      <c r="E12" s="2">
        <v>1405457000</v>
      </c>
      <c r="F12" s="2">
        <v>1409592000</v>
      </c>
      <c r="G12" s="2">
        <v>1028034000</v>
      </c>
      <c r="H12" s="2">
        <v>653233300</v>
      </c>
      <c r="I12" s="2">
        <v>591973500</v>
      </c>
      <c r="J12" s="2">
        <v>401058500</v>
      </c>
      <c r="K12" s="2">
        <v>7170700.5379999997</v>
      </c>
      <c r="L12" s="2">
        <v>14166510</v>
      </c>
      <c r="M12" s="2">
        <v>176119400</v>
      </c>
      <c r="N12" s="2">
        <v>2108886000</v>
      </c>
      <c r="O12" s="2">
        <v>465745700</v>
      </c>
      <c r="P12" s="2">
        <v>54917070</v>
      </c>
      <c r="Q12" s="2">
        <v>7161497.6869999999</v>
      </c>
      <c r="R12" s="2">
        <v>7170700.5379999997</v>
      </c>
      <c r="S12" s="2">
        <v>27983220</v>
      </c>
      <c r="T12" s="2">
        <v>1138567000</v>
      </c>
      <c r="U12" s="2">
        <v>7170700.5379999997</v>
      </c>
      <c r="V12" s="2">
        <v>28507910</v>
      </c>
      <c r="W12" s="2">
        <v>176294300</v>
      </c>
      <c r="X12" s="2">
        <v>7170700.5379999997</v>
      </c>
      <c r="Y12" s="2">
        <v>504397600</v>
      </c>
      <c r="Z12" s="2">
        <v>155481800</v>
      </c>
      <c r="AA12" s="2">
        <v>13117140</v>
      </c>
    </row>
    <row r="13" spans="1:27" x14ac:dyDescent="0.25">
      <c r="A13" s="1">
        <v>2032</v>
      </c>
      <c r="B13" s="2">
        <v>6230799000</v>
      </c>
      <c r="C13" s="2">
        <v>647240800</v>
      </c>
      <c r="D13" s="2">
        <v>2188653000</v>
      </c>
      <c r="E13" s="2">
        <v>1391549000</v>
      </c>
      <c r="F13" s="2">
        <v>1395688000</v>
      </c>
      <c r="G13" s="2">
        <v>1017860000</v>
      </c>
      <c r="H13" s="2">
        <v>646768800</v>
      </c>
      <c r="I13" s="2">
        <v>586229000</v>
      </c>
      <c r="J13" s="2">
        <v>397127900</v>
      </c>
      <c r="K13" s="2">
        <v>7099737.7719999999</v>
      </c>
      <c r="L13" s="2">
        <v>14026310</v>
      </c>
      <c r="M13" s="2">
        <v>174376500</v>
      </c>
      <c r="N13" s="2">
        <v>2088016000</v>
      </c>
      <c r="O13" s="2">
        <v>461136600</v>
      </c>
      <c r="P13" s="2">
        <v>54373600</v>
      </c>
      <c r="Q13" s="2">
        <v>7090853.9709999999</v>
      </c>
      <c r="R13" s="2">
        <v>7099737.7719999999</v>
      </c>
      <c r="S13" s="2">
        <v>27706290</v>
      </c>
      <c r="T13" s="2">
        <v>1127300000</v>
      </c>
      <c r="U13" s="2">
        <v>7099737.7719999999</v>
      </c>
      <c r="V13" s="2">
        <v>28225790</v>
      </c>
      <c r="W13" s="2">
        <v>174549700</v>
      </c>
      <c r="X13" s="2">
        <v>7099737.7719999999</v>
      </c>
      <c r="Y13" s="2">
        <v>499405900</v>
      </c>
      <c r="Z13" s="2">
        <v>153943100</v>
      </c>
      <c r="AA13" s="2">
        <v>12987330</v>
      </c>
    </row>
    <row r="14" spans="1:27" x14ac:dyDescent="0.25">
      <c r="A14" s="1">
        <v>2033</v>
      </c>
      <c r="B14" s="2">
        <v>6169524000</v>
      </c>
      <c r="C14" s="2">
        <v>640997100</v>
      </c>
      <c r="D14" s="2">
        <v>2167197000</v>
      </c>
      <c r="E14" s="2">
        <v>1377864000</v>
      </c>
      <c r="F14" s="2">
        <v>1382005000</v>
      </c>
      <c r="G14" s="2">
        <v>1007850000</v>
      </c>
      <c r="H14" s="2">
        <v>640408300</v>
      </c>
      <c r="I14" s="2">
        <v>580573800</v>
      </c>
      <c r="J14" s="2">
        <v>393259500</v>
      </c>
      <c r="K14" s="2">
        <v>7029916.7719999999</v>
      </c>
      <c r="L14" s="2">
        <v>13888370</v>
      </c>
      <c r="M14" s="2">
        <v>172661600</v>
      </c>
      <c r="N14" s="2">
        <v>2067481000</v>
      </c>
      <c r="O14" s="2">
        <v>456601700</v>
      </c>
      <c r="P14" s="2">
        <v>53838870</v>
      </c>
      <c r="Q14" s="2">
        <v>7021340.602</v>
      </c>
      <c r="R14" s="2">
        <v>7029916.7719999999</v>
      </c>
      <c r="S14" s="2">
        <v>27433820</v>
      </c>
      <c r="T14" s="2">
        <v>1116214000</v>
      </c>
      <c r="U14" s="2">
        <v>7029916.7719999999</v>
      </c>
      <c r="V14" s="2">
        <v>27948210</v>
      </c>
      <c r="W14" s="2">
        <v>172833100</v>
      </c>
      <c r="X14" s="2">
        <v>7029916.7719999999</v>
      </c>
      <c r="Y14" s="2">
        <v>494494600</v>
      </c>
      <c r="Z14" s="2">
        <v>152429200</v>
      </c>
      <c r="AA14" s="2">
        <v>12859600</v>
      </c>
    </row>
    <row r="15" spans="1:27" x14ac:dyDescent="0.25">
      <c r="A15" s="1">
        <v>2034</v>
      </c>
      <c r="B15" s="2">
        <v>6109214000</v>
      </c>
      <c r="C15" s="2">
        <v>634848300</v>
      </c>
      <c r="D15" s="2">
        <v>2146077000</v>
      </c>
      <c r="E15" s="2">
        <v>1364394000</v>
      </c>
      <c r="F15" s="2">
        <v>1368537000</v>
      </c>
      <c r="G15" s="2">
        <v>997997800</v>
      </c>
      <c r="H15" s="2">
        <v>634148000</v>
      </c>
      <c r="I15" s="2">
        <v>575004700</v>
      </c>
      <c r="J15" s="2">
        <v>389451100</v>
      </c>
      <c r="K15" s="2">
        <v>6961196.1140000001</v>
      </c>
      <c r="L15" s="2">
        <v>13752610</v>
      </c>
      <c r="M15" s="2">
        <v>170973800</v>
      </c>
      <c r="N15" s="2">
        <v>2047271000</v>
      </c>
      <c r="O15" s="2">
        <v>452138200</v>
      </c>
      <c r="P15" s="2">
        <v>53312580</v>
      </c>
      <c r="Q15" s="2">
        <v>6952916.5719999997</v>
      </c>
      <c r="R15" s="2">
        <v>6961196.1140000001</v>
      </c>
      <c r="S15" s="2">
        <v>27165640</v>
      </c>
      <c r="T15" s="2">
        <v>1105302000</v>
      </c>
      <c r="U15" s="2">
        <v>6961196.1140000001</v>
      </c>
      <c r="V15" s="2">
        <v>27675000</v>
      </c>
      <c r="W15" s="2">
        <v>171143600</v>
      </c>
      <c r="X15" s="2">
        <v>6961196.1140000001</v>
      </c>
      <c r="Y15" s="2">
        <v>489660700</v>
      </c>
      <c r="Z15" s="2">
        <v>150939100</v>
      </c>
      <c r="AA15" s="2">
        <v>12733900</v>
      </c>
    </row>
    <row r="16" spans="1:27" x14ac:dyDescent="0.25">
      <c r="A16" s="1">
        <v>2035</v>
      </c>
      <c r="B16" s="2">
        <v>6049834000</v>
      </c>
      <c r="C16" s="2">
        <v>628791100</v>
      </c>
      <c r="D16" s="2">
        <v>2125281000</v>
      </c>
      <c r="E16" s="2">
        <v>1351133000</v>
      </c>
      <c r="F16" s="2">
        <v>1355276000</v>
      </c>
      <c r="G16" s="2">
        <v>988297700</v>
      </c>
      <c r="H16" s="2">
        <v>627984300</v>
      </c>
      <c r="I16" s="2">
        <v>569518400</v>
      </c>
      <c r="J16" s="2">
        <v>385700400</v>
      </c>
      <c r="K16" s="2">
        <v>6893535.8849999998</v>
      </c>
      <c r="L16" s="2">
        <v>13618940</v>
      </c>
      <c r="M16" s="2">
        <v>169312000</v>
      </c>
      <c r="N16" s="2">
        <v>2027372000</v>
      </c>
      <c r="O16" s="2">
        <v>447743600</v>
      </c>
      <c r="P16" s="2">
        <v>52794400</v>
      </c>
      <c r="Q16" s="2">
        <v>6885542.3679999998</v>
      </c>
      <c r="R16" s="2">
        <v>6893535.8849999998</v>
      </c>
      <c r="S16" s="2">
        <v>26901600</v>
      </c>
      <c r="T16" s="2">
        <v>1094559000</v>
      </c>
      <c r="U16" s="2">
        <v>6893535.8849999998</v>
      </c>
      <c r="V16" s="2">
        <v>27406010</v>
      </c>
      <c r="W16" s="2">
        <v>169480100</v>
      </c>
      <c r="X16" s="2">
        <v>6893535.8849999998</v>
      </c>
      <c r="Y16" s="2">
        <v>484901400</v>
      </c>
      <c r="Z16" s="2">
        <v>149472000</v>
      </c>
      <c r="AA16" s="2">
        <v>12610130</v>
      </c>
    </row>
    <row r="17" spans="1:27" x14ac:dyDescent="0.25">
      <c r="A17" s="1">
        <v>2036</v>
      </c>
      <c r="B17" s="2">
        <v>5991352000</v>
      </c>
      <c r="C17" s="2">
        <v>622822100</v>
      </c>
      <c r="D17" s="2">
        <v>2104798000</v>
      </c>
      <c r="E17" s="2">
        <v>1338072000</v>
      </c>
      <c r="F17" s="2">
        <v>1342214000</v>
      </c>
      <c r="G17" s="2">
        <v>978744000</v>
      </c>
      <c r="H17" s="2">
        <v>621913700</v>
      </c>
      <c r="I17" s="2">
        <v>564112100</v>
      </c>
      <c r="J17" s="2">
        <v>382005400</v>
      </c>
      <c r="K17" s="2">
        <v>6826897.6320000002</v>
      </c>
      <c r="L17" s="2">
        <v>13487290</v>
      </c>
      <c r="M17" s="2">
        <v>167675300</v>
      </c>
      <c r="N17" s="2">
        <v>2007774000</v>
      </c>
      <c r="O17" s="2">
        <v>443415300</v>
      </c>
      <c r="P17" s="2">
        <v>52284050</v>
      </c>
      <c r="Q17" s="2">
        <v>6819179.9189999998</v>
      </c>
      <c r="R17" s="2">
        <v>6826897.6320000002</v>
      </c>
      <c r="S17" s="2">
        <v>26641550</v>
      </c>
      <c r="T17" s="2">
        <v>1083978000</v>
      </c>
      <c r="U17" s="2">
        <v>6826897.6320000002</v>
      </c>
      <c r="V17" s="2">
        <v>27141080</v>
      </c>
      <c r="W17" s="2">
        <v>167841800</v>
      </c>
      <c r="X17" s="2">
        <v>6826897.6320000002</v>
      </c>
      <c r="Y17" s="2">
        <v>480214000</v>
      </c>
      <c r="Z17" s="2">
        <v>148027100</v>
      </c>
      <c r="AA17" s="2">
        <v>12488230</v>
      </c>
    </row>
    <row r="18" spans="1:27" x14ac:dyDescent="0.25">
      <c r="A18" s="1">
        <v>2037</v>
      </c>
      <c r="B18" s="2">
        <v>5933734000</v>
      </c>
      <c r="C18" s="2">
        <v>616938200</v>
      </c>
      <c r="D18" s="2">
        <v>2084616000</v>
      </c>
      <c r="E18" s="2">
        <v>1325204000</v>
      </c>
      <c r="F18" s="2">
        <v>1329344000</v>
      </c>
      <c r="G18" s="2">
        <v>969331600</v>
      </c>
      <c r="H18" s="2">
        <v>615932900</v>
      </c>
      <c r="I18" s="2">
        <v>558782800</v>
      </c>
      <c r="J18" s="2">
        <v>378364000</v>
      </c>
      <c r="K18" s="2">
        <v>6761244.301</v>
      </c>
      <c r="L18" s="2">
        <v>13357580</v>
      </c>
      <c r="M18" s="2">
        <v>166062800</v>
      </c>
      <c r="N18" s="2">
        <v>1988465000</v>
      </c>
      <c r="O18" s="2">
        <v>439151100</v>
      </c>
      <c r="P18" s="2">
        <v>51781240</v>
      </c>
      <c r="Q18" s="2">
        <v>6753792.5420000004</v>
      </c>
      <c r="R18" s="2">
        <v>6761244.301</v>
      </c>
      <c r="S18" s="2">
        <v>26385340</v>
      </c>
      <c r="T18" s="2">
        <v>1073554000</v>
      </c>
      <c r="U18" s="2">
        <v>6761244.301</v>
      </c>
      <c r="V18" s="2">
        <v>26880070</v>
      </c>
      <c r="W18" s="2">
        <v>166227700</v>
      </c>
      <c r="X18" s="2">
        <v>6761244.301</v>
      </c>
      <c r="Y18" s="2">
        <v>475595800</v>
      </c>
      <c r="Z18" s="2">
        <v>146603600</v>
      </c>
      <c r="AA18" s="2">
        <v>12368130</v>
      </c>
    </row>
    <row r="19" spans="1:27" x14ac:dyDescent="0.25">
      <c r="A19" s="1">
        <v>2038</v>
      </c>
      <c r="B19" s="2">
        <v>5876949000</v>
      </c>
      <c r="C19" s="2">
        <v>611136200</v>
      </c>
      <c r="D19" s="2">
        <v>2064723000</v>
      </c>
      <c r="E19" s="2">
        <v>1312522000</v>
      </c>
      <c r="F19" s="2">
        <v>1316659000</v>
      </c>
      <c r="G19" s="2">
        <v>960055200</v>
      </c>
      <c r="H19" s="2">
        <v>610038500</v>
      </c>
      <c r="I19" s="2">
        <v>553527800</v>
      </c>
      <c r="J19" s="2">
        <v>374774300</v>
      </c>
      <c r="K19" s="2">
        <v>6696540.1909999996</v>
      </c>
      <c r="L19" s="2">
        <v>13229750</v>
      </c>
      <c r="M19" s="2">
        <v>164473600</v>
      </c>
      <c r="N19" s="2">
        <v>1969436000</v>
      </c>
      <c r="O19" s="2">
        <v>434948500</v>
      </c>
      <c r="P19" s="2">
        <v>51285700</v>
      </c>
      <c r="Q19" s="2">
        <v>6689344.8959999997</v>
      </c>
      <c r="R19" s="2">
        <v>6696540.1909999996</v>
      </c>
      <c r="S19" s="2">
        <v>26132840</v>
      </c>
      <c r="T19" s="2">
        <v>1063280000</v>
      </c>
      <c r="U19" s="2">
        <v>6696540.1909999996</v>
      </c>
      <c r="V19" s="2">
        <v>26622830</v>
      </c>
      <c r="W19" s="2">
        <v>164636900</v>
      </c>
      <c r="X19" s="2">
        <v>6696540.1909999996</v>
      </c>
      <c r="Y19" s="2">
        <v>471044400</v>
      </c>
      <c r="Z19" s="2">
        <v>145200600</v>
      </c>
      <c r="AA19" s="2">
        <v>12249770</v>
      </c>
    </row>
    <row r="20" spans="1:27" x14ac:dyDescent="0.25">
      <c r="A20" s="1">
        <v>2039</v>
      </c>
      <c r="B20" s="2">
        <v>5820967000</v>
      </c>
      <c r="C20" s="2">
        <v>605413300</v>
      </c>
      <c r="D20" s="2">
        <v>2045111000</v>
      </c>
      <c r="E20" s="2">
        <v>1300019000</v>
      </c>
      <c r="F20" s="2">
        <v>1304152000</v>
      </c>
      <c r="G20" s="2">
        <v>950910000</v>
      </c>
      <c r="H20" s="2">
        <v>604227400</v>
      </c>
      <c r="I20" s="2">
        <v>548344300</v>
      </c>
      <c r="J20" s="2">
        <v>371234400</v>
      </c>
      <c r="K20" s="2">
        <v>6632750.9060000004</v>
      </c>
      <c r="L20" s="2">
        <v>13103730</v>
      </c>
      <c r="M20" s="2">
        <v>162906800</v>
      </c>
      <c r="N20" s="2">
        <v>1950676000</v>
      </c>
      <c r="O20" s="2">
        <v>430805300</v>
      </c>
      <c r="P20" s="2">
        <v>50797170</v>
      </c>
      <c r="Q20" s="2">
        <v>6625802.9249999998</v>
      </c>
      <c r="R20" s="2">
        <v>6632750.9060000004</v>
      </c>
      <c r="S20" s="2">
        <v>25883910</v>
      </c>
      <c r="T20" s="2">
        <v>1053151000</v>
      </c>
      <c r="U20" s="2">
        <v>6632750.9060000004</v>
      </c>
      <c r="V20" s="2">
        <v>26369230</v>
      </c>
      <c r="W20" s="2">
        <v>163068600</v>
      </c>
      <c r="X20" s="2">
        <v>6632750.9060000004</v>
      </c>
      <c r="Y20" s="2">
        <v>466557400</v>
      </c>
      <c r="Z20" s="2">
        <v>143817500</v>
      </c>
      <c r="AA20" s="2">
        <v>12133080</v>
      </c>
    </row>
    <row r="21" spans="1:27" x14ac:dyDescent="0.25">
      <c r="A21" s="1">
        <v>2040</v>
      </c>
      <c r="B21" s="2">
        <v>5765688000</v>
      </c>
      <c r="C21" s="2">
        <v>599759400</v>
      </c>
      <c r="D21" s="2">
        <v>2025743000</v>
      </c>
      <c r="E21" s="2">
        <v>1287673000</v>
      </c>
      <c r="F21" s="2">
        <v>1291801000</v>
      </c>
      <c r="G21" s="2">
        <v>941879600</v>
      </c>
      <c r="H21" s="2">
        <v>598489400</v>
      </c>
      <c r="I21" s="2">
        <v>543223400</v>
      </c>
      <c r="J21" s="2">
        <v>367738100</v>
      </c>
      <c r="K21" s="2">
        <v>6569762.7259999998</v>
      </c>
      <c r="L21" s="2">
        <v>12979290</v>
      </c>
      <c r="M21" s="2">
        <v>161359800</v>
      </c>
      <c r="N21" s="2">
        <v>1932151000</v>
      </c>
      <c r="O21" s="2">
        <v>426714100</v>
      </c>
      <c r="P21" s="2">
        <v>50314770</v>
      </c>
      <c r="Q21" s="2">
        <v>6563054.0489999996</v>
      </c>
      <c r="R21" s="2">
        <v>6569762.7259999998</v>
      </c>
      <c r="S21" s="2">
        <v>25638100</v>
      </c>
      <c r="T21" s="2">
        <v>1043150000</v>
      </c>
      <c r="U21" s="2">
        <v>6569762.7259999998</v>
      </c>
      <c r="V21" s="2">
        <v>26118810</v>
      </c>
      <c r="W21" s="2">
        <v>161520000</v>
      </c>
      <c r="X21" s="2">
        <v>6569762.7259999998</v>
      </c>
      <c r="Y21" s="2">
        <v>462126700</v>
      </c>
      <c r="Z21" s="2">
        <v>142451700</v>
      </c>
      <c r="AA21" s="2">
        <v>12017860</v>
      </c>
    </row>
    <row r="22" spans="1:27" x14ac:dyDescent="0.25">
      <c r="A22" s="1">
        <v>2041</v>
      </c>
      <c r="B22" s="2">
        <v>5719470000</v>
      </c>
      <c r="C22" s="2">
        <v>594997100</v>
      </c>
      <c r="D22" s="2">
        <v>2009530000</v>
      </c>
      <c r="E22" s="2">
        <v>1277351000</v>
      </c>
      <c r="F22" s="2">
        <v>1281462000</v>
      </c>
      <c r="G22" s="2">
        <v>934329500</v>
      </c>
      <c r="H22" s="2">
        <v>593691800</v>
      </c>
      <c r="I22" s="2">
        <v>538910000</v>
      </c>
      <c r="J22" s="2">
        <v>364804200</v>
      </c>
      <c r="K22" s="2">
        <v>6517099.1600000001</v>
      </c>
      <c r="L22" s="2">
        <v>12875240</v>
      </c>
      <c r="M22" s="2">
        <v>160066300</v>
      </c>
      <c r="N22" s="2">
        <v>1916663000</v>
      </c>
      <c r="O22" s="2">
        <v>423293500</v>
      </c>
      <c r="P22" s="2">
        <v>49911440</v>
      </c>
      <c r="Q22" s="2">
        <v>6510526.54</v>
      </c>
      <c r="R22" s="2">
        <v>6517099.1600000001</v>
      </c>
      <c r="S22" s="2">
        <v>25432580</v>
      </c>
      <c r="T22" s="2">
        <v>1034788000</v>
      </c>
      <c r="U22" s="2">
        <v>6517099.1600000001</v>
      </c>
      <c r="V22" s="2">
        <v>25909440</v>
      </c>
      <c r="W22" s="2">
        <v>160225300</v>
      </c>
      <c r="X22" s="2">
        <v>6517099.1600000001</v>
      </c>
      <c r="Y22" s="2">
        <v>458422300</v>
      </c>
      <c r="Z22" s="2">
        <v>141309800</v>
      </c>
      <c r="AA22" s="2">
        <v>11921520</v>
      </c>
    </row>
    <row r="23" spans="1:27" x14ac:dyDescent="0.25">
      <c r="A23" s="1">
        <v>2042</v>
      </c>
      <c r="B23" s="2">
        <v>5673456000</v>
      </c>
      <c r="C23" s="2">
        <v>590254800</v>
      </c>
      <c r="D23" s="2">
        <v>1993388000</v>
      </c>
      <c r="E23" s="2">
        <v>1267075000</v>
      </c>
      <c r="F23" s="2">
        <v>1271169000</v>
      </c>
      <c r="G23" s="2">
        <v>926812700</v>
      </c>
      <c r="H23" s="2">
        <v>588915500</v>
      </c>
      <c r="I23" s="2">
        <v>534614800</v>
      </c>
      <c r="J23" s="2">
        <v>361882900</v>
      </c>
      <c r="K23" s="2">
        <v>6464668.2659999998</v>
      </c>
      <c r="L23" s="2">
        <v>12771660</v>
      </c>
      <c r="M23" s="2">
        <v>158778600</v>
      </c>
      <c r="N23" s="2">
        <v>1901243000</v>
      </c>
      <c r="O23" s="2">
        <v>419888100</v>
      </c>
      <c r="P23" s="2">
        <v>49509900</v>
      </c>
      <c r="Q23" s="2">
        <v>6458229.3760000002</v>
      </c>
      <c r="R23" s="2">
        <v>6464668.2659999998</v>
      </c>
      <c r="S23" s="2">
        <v>25227970</v>
      </c>
      <c r="T23" s="2">
        <v>1026463000</v>
      </c>
      <c r="U23" s="2">
        <v>6464668.2659999998</v>
      </c>
      <c r="V23" s="2">
        <v>25701000</v>
      </c>
      <c r="W23" s="2">
        <v>158936200</v>
      </c>
      <c r="X23" s="2">
        <v>6464668.2659999998</v>
      </c>
      <c r="Y23" s="2">
        <v>454734200</v>
      </c>
      <c r="Z23" s="2">
        <v>140172900</v>
      </c>
      <c r="AA23" s="2">
        <v>11825610</v>
      </c>
    </row>
    <row r="24" spans="1:27" x14ac:dyDescent="0.25">
      <c r="A24" s="1">
        <v>2043</v>
      </c>
      <c r="B24" s="2">
        <v>5627688000</v>
      </c>
      <c r="C24" s="2">
        <v>585536700</v>
      </c>
      <c r="D24" s="2">
        <v>1977331000</v>
      </c>
      <c r="E24" s="2">
        <v>1256853000</v>
      </c>
      <c r="F24" s="2">
        <v>1260929000</v>
      </c>
      <c r="G24" s="2">
        <v>919336000</v>
      </c>
      <c r="H24" s="2">
        <v>584164700</v>
      </c>
      <c r="I24" s="2">
        <v>530341400</v>
      </c>
      <c r="J24" s="2">
        <v>358976900</v>
      </c>
      <c r="K24" s="2">
        <v>6412517.2309999997</v>
      </c>
      <c r="L24" s="2">
        <v>12668630</v>
      </c>
      <c r="M24" s="2">
        <v>157497700</v>
      </c>
      <c r="N24" s="2">
        <v>1885906000</v>
      </c>
      <c r="O24" s="2">
        <v>416500800</v>
      </c>
      <c r="P24" s="2">
        <v>49110500</v>
      </c>
      <c r="Q24" s="2">
        <v>6406209.273</v>
      </c>
      <c r="R24" s="2">
        <v>6412517.2309999997</v>
      </c>
      <c r="S24" s="2">
        <v>25024460</v>
      </c>
      <c r="T24" s="2">
        <v>1018183000</v>
      </c>
      <c r="U24" s="2">
        <v>6412517.2309999997</v>
      </c>
      <c r="V24" s="2">
        <v>25493670</v>
      </c>
      <c r="W24" s="2">
        <v>157654100</v>
      </c>
      <c r="X24" s="2">
        <v>6412517.2309999997</v>
      </c>
      <c r="Y24" s="2">
        <v>451065800</v>
      </c>
      <c r="Z24" s="2">
        <v>139042100</v>
      </c>
      <c r="AA24" s="2">
        <v>11730210</v>
      </c>
    </row>
    <row r="25" spans="1:27" x14ac:dyDescent="0.25">
      <c r="A25" s="1">
        <v>2044</v>
      </c>
      <c r="B25" s="2">
        <v>5582160000</v>
      </c>
      <c r="C25" s="2">
        <v>580842300</v>
      </c>
      <c r="D25" s="2">
        <v>1961358000</v>
      </c>
      <c r="E25" s="2">
        <v>1246685000</v>
      </c>
      <c r="F25" s="2">
        <v>1250744000</v>
      </c>
      <c r="G25" s="2">
        <v>911898600</v>
      </c>
      <c r="H25" s="2">
        <v>579438800</v>
      </c>
      <c r="I25" s="2">
        <v>526089500</v>
      </c>
      <c r="J25" s="2">
        <v>356085800</v>
      </c>
      <c r="K25" s="2">
        <v>6360640.1109999996</v>
      </c>
      <c r="L25" s="2">
        <v>12566140</v>
      </c>
      <c r="M25" s="2">
        <v>156223500</v>
      </c>
      <c r="N25" s="2">
        <v>1870649000</v>
      </c>
      <c r="O25" s="2">
        <v>413131300</v>
      </c>
      <c r="P25" s="2">
        <v>48713190</v>
      </c>
      <c r="Q25" s="2">
        <v>6354460.3459999999</v>
      </c>
      <c r="R25" s="2">
        <v>6360640.1109999996</v>
      </c>
      <c r="S25" s="2">
        <v>24822010</v>
      </c>
      <c r="T25" s="2">
        <v>1009946000</v>
      </c>
      <c r="U25" s="2">
        <v>6360640.1109999996</v>
      </c>
      <c r="V25" s="2">
        <v>25287420</v>
      </c>
      <c r="W25" s="2">
        <v>156378700</v>
      </c>
      <c r="X25" s="2">
        <v>6360640.1109999996</v>
      </c>
      <c r="Y25" s="2">
        <v>447416700</v>
      </c>
      <c r="Z25" s="2">
        <v>137917300</v>
      </c>
      <c r="AA25" s="2">
        <v>11635320</v>
      </c>
    </row>
    <row r="26" spans="1:27" x14ac:dyDescent="0.25">
      <c r="A26" s="1">
        <v>2045</v>
      </c>
      <c r="B26" s="2">
        <v>5536867000</v>
      </c>
      <c r="C26" s="2">
        <v>576171000</v>
      </c>
      <c r="D26" s="2">
        <v>1945468000</v>
      </c>
      <c r="E26" s="2">
        <v>1236570000</v>
      </c>
      <c r="F26" s="2">
        <v>1240610000</v>
      </c>
      <c r="G26" s="2">
        <v>904499600</v>
      </c>
      <c r="H26" s="2">
        <v>574737300</v>
      </c>
      <c r="I26" s="2">
        <v>521858500</v>
      </c>
      <c r="J26" s="2">
        <v>353209200</v>
      </c>
      <c r="K26" s="2">
        <v>6309031.0889999997</v>
      </c>
      <c r="L26" s="2">
        <v>12464180</v>
      </c>
      <c r="M26" s="2">
        <v>154956000</v>
      </c>
      <c r="N26" s="2">
        <v>1855471000</v>
      </c>
      <c r="O26" s="2">
        <v>409779300</v>
      </c>
      <c r="P26" s="2">
        <v>48317950</v>
      </c>
      <c r="Q26" s="2">
        <v>6302976.8360000001</v>
      </c>
      <c r="R26" s="2">
        <v>6309031.0889999997</v>
      </c>
      <c r="S26" s="2">
        <v>24620610</v>
      </c>
      <c r="T26" s="2">
        <v>1001751000</v>
      </c>
      <c r="U26" s="2">
        <v>6309031.0889999997</v>
      </c>
      <c r="V26" s="2">
        <v>25082250</v>
      </c>
      <c r="W26" s="2">
        <v>155109800</v>
      </c>
      <c r="X26" s="2">
        <v>6309031.0889999997</v>
      </c>
      <c r="Y26" s="2">
        <v>443786500</v>
      </c>
      <c r="Z26" s="2">
        <v>136798300</v>
      </c>
      <c r="AA26" s="2">
        <v>11540910</v>
      </c>
    </row>
    <row r="27" spans="1:27" x14ac:dyDescent="0.25">
      <c r="A27" s="1">
        <v>2046</v>
      </c>
      <c r="B27" s="2">
        <v>5491805000</v>
      </c>
      <c r="C27" s="2">
        <v>571522300</v>
      </c>
      <c r="D27" s="2">
        <v>1929657000</v>
      </c>
      <c r="E27" s="2">
        <v>1226506000</v>
      </c>
      <c r="F27" s="2">
        <v>1230528000</v>
      </c>
      <c r="G27" s="2">
        <v>897138300</v>
      </c>
      <c r="H27" s="2">
        <v>570059800</v>
      </c>
      <c r="I27" s="2">
        <v>517648100</v>
      </c>
      <c r="J27" s="2">
        <v>350347000</v>
      </c>
      <c r="K27" s="2">
        <v>6257684.4720000001</v>
      </c>
      <c r="L27" s="2">
        <v>12362740</v>
      </c>
      <c r="M27" s="2">
        <v>153694800</v>
      </c>
      <c r="N27" s="2">
        <v>1840370000</v>
      </c>
      <c r="O27" s="2">
        <v>406444200</v>
      </c>
      <c r="P27" s="2">
        <v>47924710</v>
      </c>
      <c r="Q27" s="2">
        <v>6251753.1069999998</v>
      </c>
      <c r="R27" s="2">
        <v>6257684.4720000001</v>
      </c>
      <c r="S27" s="2">
        <v>24420230</v>
      </c>
      <c r="T27" s="2">
        <v>993598200</v>
      </c>
      <c r="U27" s="2">
        <v>6257684.4720000001</v>
      </c>
      <c r="V27" s="2">
        <v>24878110</v>
      </c>
      <c r="W27" s="2">
        <v>153847500</v>
      </c>
      <c r="X27" s="2">
        <v>6257684.4720000001</v>
      </c>
      <c r="Y27" s="2">
        <v>440174700</v>
      </c>
      <c r="Z27" s="2">
        <v>135684900</v>
      </c>
      <c r="AA27" s="2">
        <v>11446980</v>
      </c>
    </row>
    <row r="28" spans="1:27" x14ac:dyDescent="0.25">
      <c r="A28" s="1">
        <v>2047</v>
      </c>
      <c r="B28" s="2">
        <v>5446968000</v>
      </c>
      <c r="C28" s="2">
        <v>566895800</v>
      </c>
      <c r="D28" s="2">
        <v>1913925000</v>
      </c>
      <c r="E28" s="2">
        <v>1216493000</v>
      </c>
      <c r="F28" s="2">
        <v>1220496000</v>
      </c>
      <c r="G28" s="2">
        <v>889813700</v>
      </c>
      <c r="H28" s="2">
        <v>565405600</v>
      </c>
      <c r="I28" s="2">
        <v>513457700</v>
      </c>
      <c r="J28" s="2">
        <v>347498800</v>
      </c>
      <c r="K28" s="2">
        <v>6206594.6909999996</v>
      </c>
      <c r="L28" s="2">
        <v>12261810</v>
      </c>
      <c r="M28" s="2">
        <v>152440000</v>
      </c>
      <c r="N28" s="2">
        <v>1825344000</v>
      </c>
      <c r="O28" s="2">
        <v>403125900</v>
      </c>
      <c r="P28" s="2">
        <v>47533430</v>
      </c>
      <c r="Q28" s="2">
        <v>6200783.6449999996</v>
      </c>
      <c r="R28" s="2">
        <v>6206594.6909999996</v>
      </c>
      <c r="S28" s="2">
        <v>24220860</v>
      </c>
      <c r="T28" s="2">
        <v>985486100</v>
      </c>
      <c r="U28" s="2">
        <v>6206594.6909999996</v>
      </c>
      <c r="V28" s="2">
        <v>24675000</v>
      </c>
      <c r="W28" s="2">
        <v>152591400</v>
      </c>
      <c r="X28" s="2">
        <v>6206594.6909999996</v>
      </c>
      <c r="Y28" s="2">
        <v>436581000</v>
      </c>
      <c r="Z28" s="2">
        <v>134577100</v>
      </c>
      <c r="AA28" s="2">
        <v>11353530</v>
      </c>
    </row>
    <row r="29" spans="1:27" x14ac:dyDescent="0.25">
      <c r="A29" s="1">
        <v>2048</v>
      </c>
      <c r="B29" s="2">
        <v>5402352000</v>
      </c>
      <c r="C29" s="2">
        <v>562291100</v>
      </c>
      <c r="D29" s="2">
        <v>1898269000</v>
      </c>
      <c r="E29" s="2">
        <v>1206528000</v>
      </c>
      <c r="F29" s="2">
        <v>1210512000</v>
      </c>
      <c r="G29" s="2">
        <v>882525300</v>
      </c>
      <c r="H29" s="2">
        <v>560774400</v>
      </c>
      <c r="I29" s="2">
        <v>509287000</v>
      </c>
      <c r="J29" s="2">
        <v>344664200</v>
      </c>
      <c r="K29" s="2">
        <v>6155756.2929999996</v>
      </c>
      <c r="L29" s="2">
        <v>12161370</v>
      </c>
      <c r="M29" s="2">
        <v>151191400</v>
      </c>
      <c r="N29" s="2">
        <v>1810393000</v>
      </c>
      <c r="O29" s="2">
        <v>399823900</v>
      </c>
      <c r="P29" s="2">
        <v>47144080</v>
      </c>
      <c r="Q29" s="2">
        <v>6150063.0530000003</v>
      </c>
      <c r="R29" s="2">
        <v>6155756.2929999996</v>
      </c>
      <c r="S29" s="2">
        <v>24022460</v>
      </c>
      <c r="T29" s="2">
        <v>977414000</v>
      </c>
      <c r="U29" s="2">
        <v>6155756.2929999996</v>
      </c>
      <c r="V29" s="2">
        <v>24472880</v>
      </c>
      <c r="W29" s="2">
        <v>151341500</v>
      </c>
      <c r="X29" s="2">
        <v>6155756.2929999996</v>
      </c>
      <c r="Y29" s="2">
        <v>433004900</v>
      </c>
      <c r="Z29" s="2">
        <v>133474800</v>
      </c>
      <c r="AA29" s="2">
        <v>11260530</v>
      </c>
    </row>
    <row r="30" spans="1:27" x14ac:dyDescent="0.25">
      <c r="A30" s="1">
        <v>2049</v>
      </c>
      <c r="B30" s="2">
        <v>5357951000</v>
      </c>
      <c r="C30" s="2">
        <v>557707500</v>
      </c>
      <c r="D30" s="2">
        <v>1882689000</v>
      </c>
      <c r="E30" s="2">
        <v>1196612000</v>
      </c>
      <c r="F30" s="2">
        <v>1200577000</v>
      </c>
      <c r="G30" s="2">
        <v>875272000</v>
      </c>
      <c r="H30" s="2">
        <v>556165500</v>
      </c>
      <c r="I30" s="2">
        <v>505135500</v>
      </c>
      <c r="J30" s="2">
        <v>341843100</v>
      </c>
      <c r="K30" s="2">
        <v>6105163.9440000001</v>
      </c>
      <c r="L30" s="2">
        <v>12061420</v>
      </c>
      <c r="M30" s="2">
        <v>149948800</v>
      </c>
      <c r="N30" s="2">
        <v>1795514000</v>
      </c>
      <c r="O30" s="2">
        <v>396537800</v>
      </c>
      <c r="P30" s="2">
        <v>46756620</v>
      </c>
      <c r="Q30" s="2">
        <v>6099586.0489999996</v>
      </c>
      <c r="R30" s="2">
        <v>6105163.9440000001</v>
      </c>
      <c r="S30" s="2">
        <v>23825030</v>
      </c>
      <c r="T30" s="2">
        <v>969380900</v>
      </c>
      <c r="U30" s="2">
        <v>6105163.9440000001</v>
      </c>
      <c r="V30" s="2">
        <v>24271750</v>
      </c>
      <c r="W30" s="2">
        <v>150097700</v>
      </c>
      <c r="X30" s="2">
        <v>6105163.9440000001</v>
      </c>
      <c r="Y30" s="2">
        <v>429446200</v>
      </c>
      <c r="Z30" s="2">
        <v>132377800</v>
      </c>
      <c r="AA30" s="2">
        <v>11167980</v>
      </c>
    </row>
    <row r="31" spans="1:27" x14ac:dyDescent="0.25">
      <c r="A31" s="1">
        <v>2050</v>
      </c>
      <c r="B31" s="2">
        <v>5313170000</v>
      </c>
      <c r="C31" s="2">
        <v>553086500</v>
      </c>
      <c r="D31" s="2">
        <v>1866976000</v>
      </c>
      <c r="E31" s="2">
        <v>1186611000</v>
      </c>
      <c r="F31" s="2">
        <v>1190557000</v>
      </c>
      <c r="G31" s="2">
        <v>867956600</v>
      </c>
      <c r="H31" s="2">
        <v>551517200</v>
      </c>
      <c r="I31" s="2">
        <v>500950100</v>
      </c>
      <c r="J31" s="2">
        <v>338998300</v>
      </c>
      <c r="K31" s="2">
        <v>6054137.4869999997</v>
      </c>
      <c r="L31" s="2">
        <v>11960610</v>
      </c>
      <c r="M31" s="2">
        <v>148695500</v>
      </c>
      <c r="N31" s="2">
        <v>1780507000</v>
      </c>
      <c r="O31" s="2">
        <v>393223600</v>
      </c>
      <c r="P31" s="2">
        <v>46365830</v>
      </c>
      <c r="Q31" s="2">
        <v>6048679.2790000001</v>
      </c>
      <c r="R31" s="2">
        <v>6054137.4869999997</v>
      </c>
      <c r="S31" s="2">
        <v>23625900</v>
      </c>
      <c r="T31" s="2">
        <v>961278900</v>
      </c>
      <c r="U31" s="2">
        <v>6054137.4869999997</v>
      </c>
      <c r="V31" s="2">
        <v>24068890</v>
      </c>
      <c r="W31" s="2">
        <v>148843200</v>
      </c>
      <c r="X31" s="2">
        <v>6054137.4869999997</v>
      </c>
      <c r="Y31" s="2">
        <v>425856900</v>
      </c>
      <c r="Z31" s="2">
        <v>131271400</v>
      </c>
      <c r="AA31" s="2">
        <v>11074640</v>
      </c>
    </row>
    <row r="33" spans="1:27" ht="60" x14ac:dyDescent="0.25">
      <c r="A33" s="3" t="s">
        <v>27</v>
      </c>
    </row>
    <row r="34" spans="1:27" ht="15.75" x14ac:dyDescent="0.25">
      <c r="A34" s="4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  <c r="U34" s="1" t="s">
        <v>19</v>
      </c>
      <c r="V34" s="1" t="s">
        <v>20</v>
      </c>
      <c r="W34" s="1" t="s">
        <v>21</v>
      </c>
      <c r="X34" s="1" t="s">
        <v>22</v>
      </c>
      <c r="Y34" s="1" t="s">
        <v>23</v>
      </c>
      <c r="Z34" s="1" t="s">
        <v>24</v>
      </c>
      <c r="AA34" s="1" t="s">
        <v>25</v>
      </c>
    </row>
    <row r="35" spans="1:27" x14ac:dyDescent="0.25">
      <c r="A35" s="1">
        <v>2024</v>
      </c>
      <c r="B35" s="2">
        <v>7503482000</v>
      </c>
      <c r="C35" s="2">
        <v>774449500</v>
      </c>
      <c r="D35" s="2">
        <v>2632903000</v>
      </c>
      <c r="E35" s="2">
        <v>1675782000</v>
      </c>
      <c r="F35" s="2">
        <v>1678982000</v>
      </c>
      <c r="G35" s="2">
        <v>1225765000</v>
      </c>
      <c r="H35" s="2">
        <v>778875700</v>
      </c>
      <c r="I35" s="2">
        <v>701446400</v>
      </c>
      <c r="J35" s="2">
        <v>476717500</v>
      </c>
      <c r="K35" s="2">
        <v>8549907.7239999995</v>
      </c>
      <c r="L35" s="2">
        <v>16891280</v>
      </c>
      <c r="M35" s="2">
        <v>209994100</v>
      </c>
      <c r="N35" s="2">
        <v>2514507000</v>
      </c>
      <c r="O35" s="2">
        <v>555326900</v>
      </c>
      <c r="P35" s="2">
        <v>65479780</v>
      </c>
      <c r="Q35" s="2">
        <v>8530146.4959999993</v>
      </c>
      <c r="R35" s="2">
        <v>8549907.7239999995</v>
      </c>
      <c r="S35" s="2">
        <v>33365490</v>
      </c>
      <c r="T35" s="2">
        <v>1357559000</v>
      </c>
      <c r="U35" s="2">
        <v>8549907.7239999995</v>
      </c>
      <c r="V35" s="2">
        <v>33991100</v>
      </c>
      <c r="W35" s="2">
        <v>210202600</v>
      </c>
      <c r="X35" s="2">
        <v>8549907.7239999995</v>
      </c>
      <c r="Y35" s="2">
        <v>601413000</v>
      </c>
      <c r="Z35" s="2">
        <v>185387000</v>
      </c>
      <c r="AA35" s="2">
        <v>15640080</v>
      </c>
    </row>
    <row r="36" spans="1:27" x14ac:dyDescent="0.25">
      <c r="A36" s="1">
        <v>2025</v>
      </c>
      <c r="B36" s="2">
        <v>7040490000</v>
      </c>
      <c r="C36" s="2">
        <v>727242100</v>
      </c>
      <c r="D36" s="2">
        <v>2470767000</v>
      </c>
      <c r="E36" s="2">
        <v>1572380000</v>
      </c>
      <c r="F36" s="2">
        <v>1575590000</v>
      </c>
      <c r="G36" s="2">
        <v>1150131000</v>
      </c>
      <c r="H36" s="2">
        <v>730816300</v>
      </c>
      <c r="I36" s="2">
        <v>658689000</v>
      </c>
      <c r="J36" s="2">
        <v>447479200</v>
      </c>
      <c r="K36" s="2">
        <v>8022347.1040000003</v>
      </c>
      <c r="L36" s="2">
        <v>15849030</v>
      </c>
      <c r="M36" s="2">
        <v>197036700</v>
      </c>
      <c r="N36" s="2">
        <v>2359353000</v>
      </c>
      <c r="O36" s="2">
        <v>521061200</v>
      </c>
      <c r="P36" s="2">
        <v>61439440</v>
      </c>
      <c r="Q36" s="2">
        <v>8004855.8739999998</v>
      </c>
      <c r="R36" s="2">
        <v>8022347.1040000003</v>
      </c>
      <c r="S36" s="2">
        <v>31306720</v>
      </c>
      <c r="T36" s="2">
        <v>1273792000</v>
      </c>
      <c r="U36" s="2">
        <v>8022347.1040000003</v>
      </c>
      <c r="V36" s="2">
        <v>31893720</v>
      </c>
      <c r="W36" s="2">
        <v>197232300</v>
      </c>
      <c r="X36" s="2">
        <v>8022347.1040000003</v>
      </c>
      <c r="Y36" s="2">
        <v>564303600</v>
      </c>
      <c r="Z36" s="2">
        <v>173948000</v>
      </c>
      <c r="AA36" s="2">
        <v>14675030</v>
      </c>
    </row>
    <row r="37" spans="1:27" x14ac:dyDescent="0.25">
      <c r="A37" s="1">
        <v>2026</v>
      </c>
      <c r="B37" s="2">
        <v>6767314000</v>
      </c>
      <c r="C37" s="2">
        <v>699756100</v>
      </c>
      <c r="D37" s="2">
        <v>2375309000</v>
      </c>
      <c r="E37" s="2">
        <v>1511371000</v>
      </c>
      <c r="F37" s="2">
        <v>1514717000</v>
      </c>
      <c r="G37" s="2">
        <v>1105505000</v>
      </c>
      <c r="H37" s="2">
        <v>702460100</v>
      </c>
      <c r="I37" s="2">
        <v>633794000</v>
      </c>
      <c r="J37" s="2">
        <v>430340300</v>
      </c>
      <c r="K37" s="2">
        <v>7711074.4230000004</v>
      </c>
      <c r="L37" s="2">
        <v>15234070</v>
      </c>
      <c r="M37" s="2">
        <v>189391500</v>
      </c>
      <c r="N37" s="2">
        <v>2267808000</v>
      </c>
      <c r="O37" s="2">
        <v>500843700</v>
      </c>
      <c r="P37" s="2">
        <v>59055550</v>
      </c>
      <c r="Q37" s="2">
        <v>7695589.1279999996</v>
      </c>
      <c r="R37" s="2">
        <v>7711074.4230000004</v>
      </c>
      <c r="S37" s="2">
        <v>30092000</v>
      </c>
      <c r="T37" s="2">
        <v>1224368000</v>
      </c>
      <c r="U37" s="2">
        <v>7711074.4230000004</v>
      </c>
      <c r="V37" s="2">
        <v>30656220</v>
      </c>
      <c r="W37" s="2">
        <v>189579600</v>
      </c>
      <c r="X37" s="2">
        <v>7711074.4230000004</v>
      </c>
      <c r="Y37" s="2">
        <v>542408300</v>
      </c>
      <c r="Z37" s="2">
        <v>167198700</v>
      </c>
      <c r="AA37" s="2">
        <v>14105620</v>
      </c>
    </row>
    <row r="38" spans="1:27" x14ac:dyDescent="0.25">
      <c r="A38" s="1">
        <v>2027</v>
      </c>
      <c r="B38" s="2">
        <v>6514598000</v>
      </c>
      <c r="C38" s="2">
        <v>674283000</v>
      </c>
      <c r="D38" s="2">
        <v>2286975000</v>
      </c>
      <c r="E38" s="2">
        <v>1454930000</v>
      </c>
      <c r="F38" s="2">
        <v>1458387000</v>
      </c>
      <c r="G38" s="2">
        <v>1064221000</v>
      </c>
      <c r="H38" s="2">
        <v>676227600</v>
      </c>
      <c r="I38" s="2">
        <v>610722000</v>
      </c>
      <c r="J38" s="2">
        <v>414471000</v>
      </c>
      <c r="K38" s="2">
        <v>7423114.3949999996</v>
      </c>
      <c r="L38" s="2">
        <v>14665180</v>
      </c>
      <c r="M38" s="2">
        <v>182318900</v>
      </c>
      <c r="N38" s="2">
        <v>2183120000</v>
      </c>
      <c r="O38" s="2">
        <v>482140300</v>
      </c>
      <c r="P38" s="2">
        <v>56850190</v>
      </c>
      <c r="Q38" s="2">
        <v>7409401.909</v>
      </c>
      <c r="R38" s="2">
        <v>7423114.3949999996</v>
      </c>
      <c r="S38" s="2">
        <v>28968250</v>
      </c>
      <c r="T38" s="2">
        <v>1178646000</v>
      </c>
      <c r="U38" s="2">
        <v>7423114.3949999996</v>
      </c>
      <c r="V38" s="2">
        <v>29511410</v>
      </c>
      <c r="W38" s="2">
        <v>182500000</v>
      </c>
      <c r="X38" s="2">
        <v>7423114.3949999996</v>
      </c>
      <c r="Y38" s="2">
        <v>522152700</v>
      </c>
      <c r="Z38" s="2">
        <v>160954800</v>
      </c>
      <c r="AA38" s="2">
        <v>13578870</v>
      </c>
    </row>
    <row r="39" spans="1:27" x14ac:dyDescent="0.25">
      <c r="A39" s="1">
        <v>2028</v>
      </c>
      <c r="B39" s="2">
        <v>6279945000</v>
      </c>
      <c r="C39" s="2">
        <v>650587000</v>
      </c>
      <c r="D39" s="2">
        <v>2204931000</v>
      </c>
      <c r="E39" s="2">
        <v>1402525000</v>
      </c>
      <c r="F39" s="2">
        <v>1406068000</v>
      </c>
      <c r="G39" s="2">
        <v>1025888000</v>
      </c>
      <c r="H39" s="2">
        <v>651870200</v>
      </c>
      <c r="I39" s="2">
        <v>589259800</v>
      </c>
      <c r="J39" s="2">
        <v>399722700</v>
      </c>
      <c r="K39" s="2">
        <v>7155737.25</v>
      </c>
      <c r="L39" s="2">
        <v>14136940</v>
      </c>
      <c r="M39" s="2">
        <v>175751900</v>
      </c>
      <c r="N39" s="2">
        <v>2104485000</v>
      </c>
      <c r="O39" s="2">
        <v>464773900</v>
      </c>
      <c r="P39" s="2">
        <v>54802480</v>
      </c>
      <c r="Q39" s="2">
        <v>7143591.7439999999</v>
      </c>
      <c r="R39" s="2">
        <v>7155737.25</v>
      </c>
      <c r="S39" s="2">
        <v>27924830</v>
      </c>
      <c r="T39" s="2">
        <v>1136191000</v>
      </c>
      <c r="U39" s="2">
        <v>7155737.25</v>
      </c>
      <c r="V39" s="2">
        <v>28448420</v>
      </c>
      <c r="W39" s="2">
        <v>175926400</v>
      </c>
      <c r="X39" s="2">
        <v>7155737.25</v>
      </c>
      <c r="Y39" s="2">
        <v>503345000</v>
      </c>
      <c r="Z39" s="2">
        <v>155157300</v>
      </c>
      <c r="AA39" s="2">
        <v>13089760</v>
      </c>
    </row>
    <row r="40" spans="1:27" x14ac:dyDescent="0.25">
      <c r="A40" s="1">
        <v>2029</v>
      </c>
      <c r="B40" s="2">
        <v>6061242000</v>
      </c>
      <c r="C40" s="2">
        <v>628460200</v>
      </c>
      <c r="D40" s="2">
        <v>2128439000</v>
      </c>
      <c r="E40" s="2">
        <v>1353681000</v>
      </c>
      <c r="F40" s="2">
        <v>1357290000</v>
      </c>
      <c r="G40" s="2">
        <v>990161200</v>
      </c>
      <c r="H40" s="2">
        <v>629168400</v>
      </c>
      <c r="I40" s="2">
        <v>569218700</v>
      </c>
      <c r="J40" s="2">
        <v>385964200</v>
      </c>
      <c r="K40" s="2">
        <v>6906534.1909999996</v>
      </c>
      <c r="L40" s="2">
        <v>13644620</v>
      </c>
      <c r="M40" s="2">
        <v>169631200</v>
      </c>
      <c r="N40" s="2">
        <v>2031195000</v>
      </c>
      <c r="O40" s="2">
        <v>448587800</v>
      </c>
      <c r="P40" s="2">
        <v>52893940</v>
      </c>
      <c r="Q40" s="2">
        <v>6895773.9239999996</v>
      </c>
      <c r="R40" s="2">
        <v>6906534.1909999996</v>
      </c>
      <c r="S40" s="2">
        <v>26952330</v>
      </c>
      <c r="T40" s="2">
        <v>1096623000</v>
      </c>
      <c r="U40" s="2">
        <v>6906534.1909999996</v>
      </c>
      <c r="V40" s="2">
        <v>27457680</v>
      </c>
      <c r="W40" s="2">
        <v>169799700</v>
      </c>
      <c r="X40" s="2">
        <v>6906534.1909999996</v>
      </c>
      <c r="Y40" s="2">
        <v>485815700</v>
      </c>
      <c r="Z40" s="2">
        <v>149753900</v>
      </c>
      <c r="AA40" s="2">
        <v>12633900</v>
      </c>
    </row>
    <row r="41" spans="1:27" x14ac:dyDescent="0.25">
      <c r="A41" s="1">
        <v>2030</v>
      </c>
      <c r="B41" s="2">
        <v>5856412000</v>
      </c>
      <c r="C41" s="2">
        <v>607698300</v>
      </c>
      <c r="D41" s="2">
        <v>2056779000</v>
      </c>
      <c r="E41" s="2">
        <v>1307935000</v>
      </c>
      <c r="F41" s="2">
        <v>1311593000</v>
      </c>
      <c r="G41" s="2">
        <v>956700200</v>
      </c>
      <c r="H41" s="2">
        <v>607906700</v>
      </c>
      <c r="I41" s="2">
        <v>550413900</v>
      </c>
      <c r="J41" s="2">
        <v>373066600</v>
      </c>
      <c r="K41" s="2">
        <v>6673138.6849999996</v>
      </c>
      <c r="L41" s="2">
        <v>13183520</v>
      </c>
      <c r="M41" s="2">
        <v>163898800</v>
      </c>
      <c r="N41" s="2">
        <v>1962554000</v>
      </c>
      <c r="O41" s="2">
        <v>433428500</v>
      </c>
      <c r="P41" s="2">
        <v>51106480</v>
      </c>
      <c r="Q41" s="2">
        <v>6663605.5820000004</v>
      </c>
      <c r="R41" s="2">
        <v>6673138.6849999996</v>
      </c>
      <c r="S41" s="2">
        <v>26041520</v>
      </c>
      <c r="T41" s="2">
        <v>1059564000</v>
      </c>
      <c r="U41" s="2">
        <v>6673138.6849999996</v>
      </c>
      <c r="V41" s="2">
        <v>26529800</v>
      </c>
      <c r="W41" s="2">
        <v>164061600</v>
      </c>
      <c r="X41" s="2">
        <v>6673138.6849999996</v>
      </c>
      <c r="Y41" s="2">
        <v>469398300</v>
      </c>
      <c r="Z41" s="2">
        <v>144693200</v>
      </c>
      <c r="AA41" s="2">
        <v>12206960</v>
      </c>
    </row>
    <row r="42" spans="1:27" x14ac:dyDescent="0.25">
      <c r="A42" s="1">
        <v>2031</v>
      </c>
      <c r="B42" s="2">
        <v>5780642000</v>
      </c>
      <c r="C42" s="2">
        <v>599950000</v>
      </c>
      <c r="D42" s="2">
        <v>2030232000</v>
      </c>
      <c r="E42" s="2">
        <v>1291013000</v>
      </c>
      <c r="F42" s="2">
        <v>1294664000</v>
      </c>
      <c r="G42" s="2">
        <v>944322600</v>
      </c>
      <c r="H42" s="2">
        <v>600041600</v>
      </c>
      <c r="I42" s="2">
        <v>543396000</v>
      </c>
      <c r="J42" s="2">
        <v>368274700</v>
      </c>
      <c r="K42" s="2">
        <v>6586802.5609999998</v>
      </c>
      <c r="L42" s="2">
        <v>13012950</v>
      </c>
      <c r="M42" s="2">
        <v>161778300</v>
      </c>
      <c r="N42" s="2">
        <v>1937163000</v>
      </c>
      <c r="O42" s="2">
        <v>427820900</v>
      </c>
      <c r="P42" s="2">
        <v>50445270</v>
      </c>
      <c r="Q42" s="2">
        <v>6577599.71</v>
      </c>
      <c r="R42" s="2">
        <v>6586802.5609999998</v>
      </c>
      <c r="S42" s="2">
        <v>25704600</v>
      </c>
      <c r="T42" s="2">
        <v>1045856000</v>
      </c>
      <c r="U42" s="2">
        <v>6586802.5609999998</v>
      </c>
      <c r="V42" s="2">
        <v>26186560</v>
      </c>
      <c r="W42" s="2">
        <v>161939000</v>
      </c>
      <c r="X42" s="2">
        <v>6586802.5609999998</v>
      </c>
      <c r="Y42" s="2">
        <v>463325300</v>
      </c>
      <c r="Z42" s="2">
        <v>142821200</v>
      </c>
      <c r="AA42" s="2">
        <v>12049030</v>
      </c>
    </row>
    <row r="43" spans="1:27" x14ac:dyDescent="0.25">
      <c r="A43" s="1">
        <v>2032</v>
      </c>
      <c r="B43" s="2">
        <v>5705856000</v>
      </c>
      <c r="C43" s="2">
        <v>592298500</v>
      </c>
      <c r="D43" s="2">
        <v>2004028000</v>
      </c>
      <c r="E43" s="2">
        <v>1274311000</v>
      </c>
      <c r="F43" s="2">
        <v>1277954000</v>
      </c>
      <c r="G43" s="2">
        <v>932105500</v>
      </c>
      <c r="H43" s="2">
        <v>592278700</v>
      </c>
      <c r="I43" s="2">
        <v>536465800</v>
      </c>
      <c r="J43" s="2">
        <v>363543900</v>
      </c>
      <c r="K43" s="2">
        <v>6501586.7800000003</v>
      </c>
      <c r="L43" s="2">
        <v>12844600</v>
      </c>
      <c r="M43" s="2">
        <v>159685300</v>
      </c>
      <c r="N43" s="2">
        <v>1912101000</v>
      </c>
      <c r="O43" s="2">
        <v>422286000</v>
      </c>
      <c r="P43" s="2">
        <v>49792640</v>
      </c>
      <c r="Q43" s="2">
        <v>6492702.9790000003</v>
      </c>
      <c r="R43" s="2">
        <v>6501586.7800000003</v>
      </c>
      <c r="S43" s="2">
        <v>25372050</v>
      </c>
      <c r="T43" s="2">
        <v>1032325000</v>
      </c>
      <c r="U43" s="2">
        <v>6501586.7800000003</v>
      </c>
      <c r="V43" s="2">
        <v>25847770</v>
      </c>
      <c r="W43" s="2">
        <v>159843900</v>
      </c>
      <c r="X43" s="2">
        <v>6501586.7800000003</v>
      </c>
      <c r="Y43" s="2">
        <v>457331100</v>
      </c>
      <c r="Z43" s="2">
        <v>140973400</v>
      </c>
      <c r="AA43" s="2">
        <v>11893150</v>
      </c>
    </row>
    <row r="44" spans="1:27" x14ac:dyDescent="0.25">
      <c r="A44" s="1">
        <v>2033</v>
      </c>
      <c r="B44" s="2">
        <v>5632072000</v>
      </c>
      <c r="C44" s="2">
        <v>584745500</v>
      </c>
      <c r="D44" s="2">
        <v>1978173000</v>
      </c>
      <c r="E44" s="2">
        <v>1257833000</v>
      </c>
      <c r="F44" s="2">
        <v>1261466000</v>
      </c>
      <c r="G44" s="2">
        <v>920052200</v>
      </c>
      <c r="H44" s="2">
        <v>584619800</v>
      </c>
      <c r="I44" s="2">
        <v>529624800</v>
      </c>
      <c r="J44" s="2">
        <v>358875300</v>
      </c>
      <c r="K44" s="2">
        <v>6417512.7640000004</v>
      </c>
      <c r="L44" s="2">
        <v>12678500</v>
      </c>
      <c r="M44" s="2">
        <v>157620400</v>
      </c>
      <c r="N44" s="2">
        <v>1887375000</v>
      </c>
      <c r="O44" s="2">
        <v>416825300</v>
      </c>
      <c r="P44" s="2">
        <v>49148760</v>
      </c>
      <c r="Q44" s="2">
        <v>6408936.5949999997</v>
      </c>
      <c r="R44" s="2">
        <v>6417512.7640000004</v>
      </c>
      <c r="S44" s="2">
        <v>25043950</v>
      </c>
      <c r="T44" s="2">
        <v>1018976000</v>
      </c>
      <c r="U44" s="2">
        <v>6417512.7640000004</v>
      </c>
      <c r="V44" s="2">
        <v>25513530</v>
      </c>
      <c r="W44" s="2">
        <v>157776900</v>
      </c>
      <c r="X44" s="2">
        <v>6417512.7640000004</v>
      </c>
      <c r="Y44" s="2">
        <v>451417200</v>
      </c>
      <c r="Z44" s="2">
        <v>139150500</v>
      </c>
      <c r="AA44" s="2">
        <v>11739350</v>
      </c>
    </row>
    <row r="45" spans="1:27" x14ac:dyDescent="0.25">
      <c r="A45" s="1">
        <v>2034</v>
      </c>
      <c r="B45" s="2">
        <v>5559253000</v>
      </c>
      <c r="C45" s="2">
        <v>577287600</v>
      </c>
      <c r="D45" s="2">
        <v>1952654000</v>
      </c>
      <c r="E45" s="2">
        <v>1241570000</v>
      </c>
      <c r="F45" s="2">
        <v>1245193000</v>
      </c>
      <c r="G45" s="2">
        <v>908156600</v>
      </c>
      <c r="H45" s="2">
        <v>577061100</v>
      </c>
      <c r="I45" s="2">
        <v>522869800</v>
      </c>
      <c r="J45" s="2">
        <v>354266600</v>
      </c>
      <c r="K45" s="2">
        <v>6334539.091</v>
      </c>
      <c r="L45" s="2">
        <v>12514580</v>
      </c>
      <c r="M45" s="2">
        <v>155582500</v>
      </c>
      <c r="N45" s="2">
        <v>1862972000</v>
      </c>
      <c r="O45" s="2">
        <v>411436000</v>
      </c>
      <c r="P45" s="2">
        <v>48513300</v>
      </c>
      <c r="Q45" s="2">
        <v>6326259.5489999996</v>
      </c>
      <c r="R45" s="2">
        <v>6334539.091</v>
      </c>
      <c r="S45" s="2">
        <v>24720150</v>
      </c>
      <c r="T45" s="2">
        <v>1005801000</v>
      </c>
      <c r="U45" s="2">
        <v>6334539.091</v>
      </c>
      <c r="V45" s="2">
        <v>25183660</v>
      </c>
      <c r="W45" s="2">
        <v>155737000</v>
      </c>
      <c r="X45" s="2">
        <v>6334539.091</v>
      </c>
      <c r="Y45" s="2">
        <v>445580700</v>
      </c>
      <c r="Z45" s="2">
        <v>137351300</v>
      </c>
      <c r="AA45" s="2">
        <v>11587570</v>
      </c>
    </row>
    <row r="46" spans="1:27" x14ac:dyDescent="0.25">
      <c r="A46" s="1">
        <v>2035</v>
      </c>
      <c r="B46" s="2">
        <v>5487365000</v>
      </c>
      <c r="C46" s="2">
        <v>569921200</v>
      </c>
      <c r="D46" s="2">
        <v>1927459000</v>
      </c>
      <c r="E46" s="2">
        <v>1225515000</v>
      </c>
      <c r="F46" s="2">
        <v>1229126000</v>
      </c>
      <c r="G46" s="2">
        <v>896413000</v>
      </c>
      <c r="H46" s="2">
        <v>569599000</v>
      </c>
      <c r="I46" s="2">
        <v>516197800</v>
      </c>
      <c r="J46" s="2">
        <v>349715600</v>
      </c>
      <c r="K46" s="2">
        <v>6252625.8470000001</v>
      </c>
      <c r="L46" s="2">
        <v>12352750</v>
      </c>
      <c r="M46" s="2">
        <v>153570600</v>
      </c>
      <c r="N46" s="2">
        <v>1838882000</v>
      </c>
      <c r="O46" s="2">
        <v>406115700</v>
      </c>
      <c r="P46" s="2">
        <v>47885960</v>
      </c>
      <c r="Q46" s="2">
        <v>6244632.3300000001</v>
      </c>
      <c r="R46" s="2">
        <v>6252625.8470000001</v>
      </c>
      <c r="S46" s="2">
        <v>24400490</v>
      </c>
      <c r="T46" s="2">
        <v>992795000</v>
      </c>
      <c r="U46" s="2">
        <v>6252625.8470000001</v>
      </c>
      <c r="V46" s="2">
        <v>24858000</v>
      </c>
      <c r="W46" s="2">
        <v>153723100</v>
      </c>
      <c r="X46" s="2">
        <v>6252625.8470000001</v>
      </c>
      <c r="Y46" s="2">
        <v>439818900</v>
      </c>
      <c r="Z46" s="2">
        <v>135575200</v>
      </c>
      <c r="AA46" s="2">
        <v>11437730</v>
      </c>
    </row>
    <row r="47" spans="1:27" x14ac:dyDescent="0.25">
      <c r="A47" s="1">
        <v>2036</v>
      </c>
      <c r="B47" s="2">
        <v>5416374000</v>
      </c>
      <c r="C47" s="2">
        <v>562643000</v>
      </c>
      <c r="D47" s="2">
        <v>1902576000</v>
      </c>
      <c r="E47" s="2">
        <v>1209660000</v>
      </c>
      <c r="F47" s="2">
        <v>1213259000</v>
      </c>
      <c r="G47" s="2">
        <v>884816000</v>
      </c>
      <c r="H47" s="2">
        <v>562230000</v>
      </c>
      <c r="I47" s="2">
        <v>509605800</v>
      </c>
      <c r="J47" s="2">
        <v>345220400</v>
      </c>
      <c r="K47" s="2">
        <v>6171734.5779999997</v>
      </c>
      <c r="L47" s="2">
        <v>12192940</v>
      </c>
      <c r="M47" s="2">
        <v>151583800</v>
      </c>
      <c r="N47" s="2">
        <v>1815092000</v>
      </c>
      <c r="O47" s="2">
        <v>400861700</v>
      </c>
      <c r="P47" s="2">
        <v>47266460</v>
      </c>
      <c r="Q47" s="2">
        <v>6164016.8650000002</v>
      </c>
      <c r="R47" s="2">
        <v>6171734.5779999997</v>
      </c>
      <c r="S47" s="2">
        <v>24084820</v>
      </c>
      <c r="T47" s="2">
        <v>979951000</v>
      </c>
      <c r="U47" s="2">
        <v>6171734.5779999997</v>
      </c>
      <c r="V47" s="2">
        <v>24536410</v>
      </c>
      <c r="W47" s="2">
        <v>151734400</v>
      </c>
      <c r="X47" s="2">
        <v>6171734.5779999997</v>
      </c>
      <c r="Y47" s="2">
        <v>434128800</v>
      </c>
      <c r="Z47" s="2">
        <v>133821300</v>
      </c>
      <c r="AA47" s="2">
        <v>11289760</v>
      </c>
    </row>
    <row r="48" spans="1:27" x14ac:dyDescent="0.25">
      <c r="A48" s="1">
        <v>2037</v>
      </c>
      <c r="B48" s="2">
        <v>5346248000</v>
      </c>
      <c r="C48" s="2">
        <v>555449900</v>
      </c>
      <c r="D48" s="2">
        <v>1877995000</v>
      </c>
      <c r="E48" s="2">
        <v>1193998000</v>
      </c>
      <c r="F48" s="2">
        <v>1197583000</v>
      </c>
      <c r="G48" s="2">
        <v>873360200</v>
      </c>
      <c r="H48" s="2">
        <v>554950700</v>
      </c>
      <c r="I48" s="2">
        <v>503090700</v>
      </c>
      <c r="J48" s="2">
        <v>340778700</v>
      </c>
      <c r="K48" s="2">
        <v>6091828.2309999997</v>
      </c>
      <c r="L48" s="2">
        <v>12035080</v>
      </c>
      <c r="M48" s="2">
        <v>149621200</v>
      </c>
      <c r="N48" s="2">
        <v>1791592000</v>
      </c>
      <c r="O48" s="2">
        <v>395671700</v>
      </c>
      <c r="P48" s="2">
        <v>46654490</v>
      </c>
      <c r="Q48" s="2">
        <v>6084376.4730000002</v>
      </c>
      <c r="R48" s="2">
        <v>6091828.2309999997</v>
      </c>
      <c r="S48" s="2">
        <v>23772990</v>
      </c>
      <c r="T48" s="2">
        <v>967263500</v>
      </c>
      <c r="U48" s="2">
        <v>6091828.2309999997</v>
      </c>
      <c r="V48" s="2">
        <v>24218730</v>
      </c>
      <c r="W48" s="2">
        <v>149769800</v>
      </c>
      <c r="X48" s="2">
        <v>6091828.2309999997</v>
      </c>
      <c r="Y48" s="2">
        <v>428508100</v>
      </c>
      <c r="Z48" s="2">
        <v>132088700</v>
      </c>
      <c r="AA48" s="2">
        <v>11143590</v>
      </c>
    </row>
    <row r="49" spans="1:27" x14ac:dyDescent="0.25">
      <c r="A49" s="1">
        <v>2038</v>
      </c>
      <c r="B49" s="2">
        <v>5276954000</v>
      </c>
      <c r="C49" s="2">
        <v>548338700</v>
      </c>
      <c r="D49" s="2">
        <v>1853703000</v>
      </c>
      <c r="E49" s="2">
        <v>1178523000</v>
      </c>
      <c r="F49" s="2">
        <v>1182093000</v>
      </c>
      <c r="G49" s="2">
        <v>862040400</v>
      </c>
      <c r="H49" s="2">
        <v>547757900</v>
      </c>
      <c r="I49" s="2">
        <v>496649900</v>
      </c>
      <c r="J49" s="2">
        <v>336388700</v>
      </c>
      <c r="K49" s="2">
        <v>6012871.1059999997</v>
      </c>
      <c r="L49" s="2">
        <v>11879090</v>
      </c>
      <c r="M49" s="2">
        <v>147682000</v>
      </c>
      <c r="N49" s="2">
        <v>1768371000</v>
      </c>
      <c r="O49" s="2">
        <v>390543300</v>
      </c>
      <c r="P49" s="2">
        <v>46049790</v>
      </c>
      <c r="Q49" s="2">
        <v>6005675.8109999998</v>
      </c>
      <c r="R49" s="2">
        <v>6012871.1059999997</v>
      </c>
      <c r="S49" s="2">
        <v>23464860</v>
      </c>
      <c r="T49" s="2">
        <v>954726600</v>
      </c>
      <c r="U49" s="2">
        <v>6012871.1059999997</v>
      </c>
      <c r="V49" s="2">
        <v>23904830</v>
      </c>
      <c r="W49" s="2">
        <v>147828600</v>
      </c>
      <c r="X49" s="2">
        <v>6012871.1059999997</v>
      </c>
      <c r="Y49" s="2">
        <v>422954200</v>
      </c>
      <c r="Z49" s="2">
        <v>130376600</v>
      </c>
      <c r="AA49" s="2">
        <v>10999150</v>
      </c>
    </row>
    <row r="50" spans="1:27" x14ac:dyDescent="0.25">
      <c r="A50" s="1">
        <v>2039</v>
      </c>
      <c r="B50" s="2">
        <v>5208464000</v>
      </c>
      <c r="C50" s="2">
        <v>541306600</v>
      </c>
      <c r="D50" s="2">
        <v>1829691000</v>
      </c>
      <c r="E50" s="2">
        <v>1163226000</v>
      </c>
      <c r="F50" s="2">
        <v>1166780000</v>
      </c>
      <c r="G50" s="2">
        <v>850851800</v>
      </c>
      <c r="H50" s="2">
        <v>540648400</v>
      </c>
      <c r="I50" s="2">
        <v>490280600</v>
      </c>
      <c r="J50" s="2">
        <v>332048600</v>
      </c>
      <c r="K50" s="2">
        <v>5934828.8059999999</v>
      </c>
      <c r="L50" s="2">
        <v>11724910</v>
      </c>
      <c r="M50" s="2">
        <v>145765200</v>
      </c>
      <c r="N50" s="2">
        <v>1745419000</v>
      </c>
      <c r="O50" s="2">
        <v>385474400</v>
      </c>
      <c r="P50" s="2">
        <v>45452100</v>
      </c>
      <c r="Q50" s="2">
        <v>5927880.824</v>
      </c>
      <c r="R50" s="2">
        <v>5934828.8059999999</v>
      </c>
      <c r="S50" s="2">
        <v>23160310</v>
      </c>
      <c r="T50" s="2">
        <v>942335000</v>
      </c>
      <c r="U50" s="2">
        <v>5934828.8059999999</v>
      </c>
      <c r="V50" s="2">
        <v>23594560</v>
      </c>
      <c r="W50" s="2">
        <v>145909900</v>
      </c>
      <c r="X50" s="2">
        <v>5934828.8059999999</v>
      </c>
      <c r="Y50" s="2">
        <v>417464500</v>
      </c>
      <c r="Z50" s="2">
        <v>128684500</v>
      </c>
      <c r="AA50" s="2">
        <v>10856390</v>
      </c>
    </row>
    <row r="51" spans="1:27" x14ac:dyDescent="0.25">
      <c r="A51" s="1">
        <v>2040</v>
      </c>
      <c r="B51" s="2">
        <v>5140676000</v>
      </c>
      <c r="C51" s="2">
        <v>534343600</v>
      </c>
      <c r="D51" s="2">
        <v>1805924000</v>
      </c>
      <c r="E51" s="2">
        <v>1148087000</v>
      </c>
      <c r="F51" s="2">
        <v>1151624000</v>
      </c>
      <c r="G51" s="2">
        <v>839778000</v>
      </c>
      <c r="H51" s="2">
        <v>533611900</v>
      </c>
      <c r="I51" s="2">
        <v>483973900</v>
      </c>
      <c r="J51" s="2">
        <v>327752100</v>
      </c>
      <c r="K51" s="2">
        <v>5857587.6100000003</v>
      </c>
      <c r="L51" s="2">
        <v>11572310</v>
      </c>
      <c r="M51" s="2">
        <v>143868100</v>
      </c>
      <c r="N51" s="2">
        <v>1722702000</v>
      </c>
      <c r="O51" s="2">
        <v>380457500</v>
      </c>
      <c r="P51" s="2">
        <v>44860550</v>
      </c>
      <c r="Q51" s="2">
        <v>5850878.9330000002</v>
      </c>
      <c r="R51" s="2">
        <v>5857587.6100000003</v>
      </c>
      <c r="S51" s="2">
        <v>22858880</v>
      </c>
      <c r="T51" s="2">
        <v>930070600</v>
      </c>
      <c r="U51" s="2">
        <v>5857587.6100000003</v>
      </c>
      <c r="V51" s="2">
        <v>23287480</v>
      </c>
      <c r="W51" s="2">
        <v>144010900</v>
      </c>
      <c r="X51" s="2">
        <v>5857587.6100000003</v>
      </c>
      <c r="Y51" s="2">
        <v>412031300</v>
      </c>
      <c r="Z51" s="2">
        <v>127009600</v>
      </c>
      <c r="AA51" s="2">
        <v>10715100</v>
      </c>
    </row>
    <row r="52" spans="1:27" x14ac:dyDescent="0.25">
      <c r="A52" s="1">
        <v>2041</v>
      </c>
      <c r="B52" s="2">
        <v>5081949000</v>
      </c>
      <c r="C52" s="2">
        <v>528272000</v>
      </c>
      <c r="D52" s="2">
        <v>1785311000</v>
      </c>
      <c r="E52" s="2">
        <v>1134972000</v>
      </c>
      <c r="F52" s="2">
        <v>1138480000</v>
      </c>
      <c r="G52" s="2">
        <v>830184500</v>
      </c>
      <c r="H52" s="2">
        <v>527516000</v>
      </c>
      <c r="I52" s="2">
        <v>478474700</v>
      </c>
      <c r="J52" s="2">
        <v>324017900</v>
      </c>
      <c r="K52" s="2">
        <v>5790671.0279999999</v>
      </c>
      <c r="L52" s="2">
        <v>11440110</v>
      </c>
      <c r="M52" s="2">
        <v>142224500</v>
      </c>
      <c r="N52" s="2">
        <v>1703022000</v>
      </c>
      <c r="O52" s="2">
        <v>376111100</v>
      </c>
      <c r="P52" s="2">
        <v>44348070</v>
      </c>
      <c r="Q52" s="2">
        <v>5784098.4079999998</v>
      </c>
      <c r="R52" s="2">
        <v>5790671.0279999999</v>
      </c>
      <c r="S52" s="2">
        <v>22597740</v>
      </c>
      <c r="T52" s="2">
        <v>919445600</v>
      </c>
      <c r="U52" s="2">
        <v>5790671.0279999999</v>
      </c>
      <c r="V52" s="2">
        <v>23021450</v>
      </c>
      <c r="W52" s="2">
        <v>142365800</v>
      </c>
      <c r="X52" s="2">
        <v>5790671.0279999999</v>
      </c>
      <c r="Y52" s="2">
        <v>407324300</v>
      </c>
      <c r="Z52" s="2">
        <v>125558700</v>
      </c>
      <c r="AA52" s="2">
        <v>10592690</v>
      </c>
    </row>
    <row r="53" spans="1:27" x14ac:dyDescent="0.25">
      <c r="A53" s="1">
        <v>2042</v>
      </c>
      <c r="B53" s="2">
        <v>5023427000</v>
      </c>
      <c r="C53" s="2">
        <v>522220500</v>
      </c>
      <c r="D53" s="2">
        <v>1764770000</v>
      </c>
      <c r="E53" s="2">
        <v>1121901000</v>
      </c>
      <c r="F53" s="2">
        <v>1125381000</v>
      </c>
      <c r="G53" s="2">
        <v>820624300</v>
      </c>
      <c r="H53" s="2">
        <v>521441300</v>
      </c>
      <c r="I53" s="2">
        <v>472993700</v>
      </c>
      <c r="J53" s="2">
        <v>320296400</v>
      </c>
      <c r="K53" s="2">
        <v>5723987.1189999999</v>
      </c>
      <c r="L53" s="2">
        <v>11308360</v>
      </c>
      <c r="M53" s="2">
        <v>140586700</v>
      </c>
      <c r="N53" s="2">
        <v>1683411000</v>
      </c>
      <c r="O53" s="2">
        <v>371779900</v>
      </c>
      <c r="P53" s="2">
        <v>43837360</v>
      </c>
      <c r="Q53" s="2">
        <v>5717548.2290000003</v>
      </c>
      <c r="R53" s="2">
        <v>5723987.1189999999</v>
      </c>
      <c r="S53" s="2">
        <v>22337510</v>
      </c>
      <c r="T53" s="2">
        <v>908857500</v>
      </c>
      <c r="U53" s="2">
        <v>5723987.1189999999</v>
      </c>
      <c r="V53" s="2">
        <v>22756340</v>
      </c>
      <c r="W53" s="2">
        <v>140726300</v>
      </c>
      <c r="X53" s="2">
        <v>5723987.1189999999</v>
      </c>
      <c r="Y53" s="2">
        <v>402633600</v>
      </c>
      <c r="Z53" s="2">
        <v>124112800</v>
      </c>
      <c r="AA53" s="2">
        <v>10470710</v>
      </c>
    </row>
    <row r="54" spans="1:27" x14ac:dyDescent="0.25">
      <c r="A54" s="1">
        <v>2043</v>
      </c>
      <c r="B54" s="2">
        <v>4965150000</v>
      </c>
      <c r="C54" s="2">
        <v>516193200</v>
      </c>
      <c r="D54" s="2">
        <v>1744314000</v>
      </c>
      <c r="E54" s="2">
        <v>1108886000</v>
      </c>
      <c r="F54" s="2">
        <v>1112336000</v>
      </c>
      <c r="G54" s="2">
        <v>811104200</v>
      </c>
      <c r="H54" s="2">
        <v>515392000</v>
      </c>
      <c r="I54" s="2">
        <v>467534600</v>
      </c>
      <c r="J54" s="2">
        <v>316590100</v>
      </c>
      <c r="K54" s="2">
        <v>5657583.0690000001</v>
      </c>
      <c r="L54" s="2">
        <v>11177180</v>
      </c>
      <c r="M54" s="2">
        <v>138955800</v>
      </c>
      <c r="N54" s="2">
        <v>1663881000</v>
      </c>
      <c r="O54" s="2">
        <v>367466900</v>
      </c>
      <c r="P54" s="2">
        <v>43328810</v>
      </c>
      <c r="Q54" s="2">
        <v>5651275.1109999996</v>
      </c>
      <c r="R54" s="2">
        <v>5657583.0690000001</v>
      </c>
      <c r="S54" s="2">
        <v>22078370</v>
      </c>
      <c r="T54" s="2">
        <v>898313800</v>
      </c>
      <c r="U54" s="2">
        <v>5657583.0690000001</v>
      </c>
      <c r="V54" s="2">
        <v>22492340</v>
      </c>
      <c r="W54" s="2">
        <v>139093700</v>
      </c>
      <c r="X54" s="2">
        <v>5657583.0690000001</v>
      </c>
      <c r="Y54" s="2">
        <v>397962700</v>
      </c>
      <c r="Z54" s="2">
        <v>122673000</v>
      </c>
      <c r="AA54" s="2">
        <v>10349240</v>
      </c>
    </row>
    <row r="55" spans="1:27" x14ac:dyDescent="0.25">
      <c r="A55" s="1">
        <v>2044</v>
      </c>
      <c r="B55" s="2">
        <v>4907114000</v>
      </c>
      <c r="C55" s="2">
        <v>510189600</v>
      </c>
      <c r="D55" s="2">
        <v>1723942000</v>
      </c>
      <c r="E55" s="2">
        <v>1095925000</v>
      </c>
      <c r="F55" s="2">
        <v>1099345000</v>
      </c>
      <c r="G55" s="2">
        <v>801623400</v>
      </c>
      <c r="H55" s="2">
        <v>509367700</v>
      </c>
      <c r="I55" s="2">
        <v>462096900</v>
      </c>
      <c r="J55" s="2">
        <v>312898700</v>
      </c>
      <c r="K55" s="2">
        <v>5591452.9330000002</v>
      </c>
      <c r="L55" s="2">
        <v>11046530</v>
      </c>
      <c r="M55" s="2">
        <v>137331500</v>
      </c>
      <c r="N55" s="2">
        <v>1644433000</v>
      </c>
      <c r="O55" s="2">
        <v>363171700</v>
      </c>
      <c r="P55" s="2">
        <v>42822350</v>
      </c>
      <c r="Q55" s="2">
        <v>5585273.1679999996</v>
      </c>
      <c r="R55" s="2">
        <v>5591452.9330000002</v>
      </c>
      <c r="S55" s="2">
        <v>21820300</v>
      </c>
      <c r="T55" s="2">
        <v>887813600</v>
      </c>
      <c r="U55" s="2">
        <v>5591452.9330000002</v>
      </c>
      <c r="V55" s="2">
        <v>22229430</v>
      </c>
      <c r="W55" s="2">
        <v>137467900</v>
      </c>
      <c r="X55" s="2">
        <v>5591452.9330000002</v>
      </c>
      <c r="Y55" s="2">
        <v>393311000</v>
      </c>
      <c r="Z55" s="2">
        <v>121239100</v>
      </c>
      <c r="AA55" s="2">
        <v>10228270</v>
      </c>
    </row>
    <row r="56" spans="1:27" x14ac:dyDescent="0.25">
      <c r="A56" s="1">
        <v>2045</v>
      </c>
      <c r="B56" s="2">
        <v>4849312000</v>
      </c>
      <c r="C56" s="2">
        <v>504209100</v>
      </c>
      <c r="D56" s="2">
        <v>1703652000</v>
      </c>
      <c r="E56" s="2">
        <v>1083016000</v>
      </c>
      <c r="F56" s="2">
        <v>1086406000</v>
      </c>
      <c r="G56" s="2">
        <v>792181100</v>
      </c>
      <c r="H56" s="2">
        <v>503367900</v>
      </c>
      <c r="I56" s="2">
        <v>456680100</v>
      </c>
      <c r="J56" s="2">
        <v>309221900</v>
      </c>
      <c r="K56" s="2">
        <v>5525590.8959999997</v>
      </c>
      <c r="L56" s="2">
        <v>10916410</v>
      </c>
      <c r="M56" s="2">
        <v>135713900</v>
      </c>
      <c r="N56" s="2">
        <v>1625063000</v>
      </c>
      <c r="O56" s="2">
        <v>358893900</v>
      </c>
      <c r="P56" s="2">
        <v>42317940</v>
      </c>
      <c r="Q56" s="2">
        <v>5519536.6430000002</v>
      </c>
      <c r="R56" s="2">
        <v>5525590.8959999997</v>
      </c>
      <c r="S56" s="2">
        <v>21563280</v>
      </c>
      <c r="T56" s="2">
        <v>877356000</v>
      </c>
      <c r="U56" s="2">
        <v>5525590.8959999997</v>
      </c>
      <c r="V56" s="2">
        <v>21967590</v>
      </c>
      <c r="W56" s="2">
        <v>135848700</v>
      </c>
      <c r="X56" s="2">
        <v>5525590.8959999997</v>
      </c>
      <c r="Y56" s="2">
        <v>388678100</v>
      </c>
      <c r="Z56" s="2">
        <v>119811000</v>
      </c>
      <c r="AA56" s="2">
        <v>10107790</v>
      </c>
    </row>
    <row r="57" spans="1:27" x14ac:dyDescent="0.25">
      <c r="A57" s="1">
        <v>2046</v>
      </c>
      <c r="B57" s="2">
        <v>4791742000</v>
      </c>
      <c r="C57" s="2">
        <v>498251300</v>
      </c>
      <c r="D57" s="2">
        <v>1683442000</v>
      </c>
      <c r="E57" s="2">
        <v>1070158000</v>
      </c>
      <c r="F57" s="2">
        <v>1073519000</v>
      </c>
      <c r="G57" s="2">
        <v>782776300</v>
      </c>
      <c r="H57" s="2">
        <v>497391900</v>
      </c>
      <c r="I57" s="2">
        <v>451283900</v>
      </c>
      <c r="J57" s="2">
        <v>305559500</v>
      </c>
      <c r="K57" s="2">
        <v>5459991.2640000004</v>
      </c>
      <c r="L57" s="2">
        <v>10786810</v>
      </c>
      <c r="M57" s="2">
        <v>134102700</v>
      </c>
      <c r="N57" s="2">
        <v>1605770000</v>
      </c>
      <c r="O57" s="2">
        <v>354633100</v>
      </c>
      <c r="P57" s="2">
        <v>41815540</v>
      </c>
      <c r="Q57" s="2">
        <v>5454059.8990000002</v>
      </c>
      <c r="R57" s="2">
        <v>5459991.2640000004</v>
      </c>
      <c r="S57" s="2">
        <v>21307280</v>
      </c>
      <c r="T57" s="2">
        <v>866940100</v>
      </c>
      <c r="U57" s="2">
        <v>5459991.2640000004</v>
      </c>
      <c r="V57" s="2">
        <v>21706790</v>
      </c>
      <c r="W57" s="2">
        <v>134235900</v>
      </c>
      <c r="X57" s="2">
        <v>5459991.2640000004</v>
      </c>
      <c r="Y57" s="2">
        <v>384063800</v>
      </c>
      <c r="Z57" s="2">
        <v>118388600</v>
      </c>
      <c r="AA57" s="2">
        <v>9987788.8969999999</v>
      </c>
    </row>
    <row r="58" spans="1:27" x14ac:dyDescent="0.25">
      <c r="A58" s="1">
        <v>2047</v>
      </c>
      <c r="B58" s="2">
        <v>4734396000</v>
      </c>
      <c r="C58" s="2">
        <v>492315600</v>
      </c>
      <c r="D58" s="2">
        <v>1663311000</v>
      </c>
      <c r="E58" s="2">
        <v>1057351000</v>
      </c>
      <c r="F58" s="2">
        <v>1060681000</v>
      </c>
      <c r="G58" s="2">
        <v>773408400</v>
      </c>
      <c r="H58" s="2">
        <v>491439300</v>
      </c>
      <c r="I58" s="2">
        <v>445907700</v>
      </c>
      <c r="J58" s="2">
        <v>301911000</v>
      </c>
      <c r="K58" s="2">
        <v>5394648.4670000002</v>
      </c>
      <c r="L58" s="2">
        <v>10657720</v>
      </c>
      <c r="M58" s="2">
        <v>132497800</v>
      </c>
      <c r="N58" s="2">
        <v>1586553000</v>
      </c>
      <c r="O58" s="2">
        <v>350389000</v>
      </c>
      <c r="P58" s="2">
        <v>41315110</v>
      </c>
      <c r="Q58" s="2">
        <v>5388837.4210000001</v>
      </c>
      <c r="R58" s="2">
        <v>5394648.4670000002</v>
      </c>
      <c r="S58" s="2">
        <v>21052290</v>
      </c>
      <c r="T58" s="2">
        <v>856564900</v>
      </c>
      <c r="U58" s="2">
        <v>5394648.4670000002</v>
      </c>
      <c r="V58" s="2">
        <v>21447020</v>
      </c>
      <c r="W58" s="2">
        <v>132629400</v>
      </c>
      <c r="X58" s="2">
        <v>5394648.4670000002</v>
      </c>
      <c r="Y58" s="2">
        <v>379467500</v>
      </c>
      <c r="Z58" s="2">
        <v>116971800</v>
      </c>
      <c r="AA58" s="2">
        <v>9868259.3900000006</v>
      </c>
    </row>
    <row r="59" spans="1:27" x14ac:dyDescent="0.25">
      <c r="A59" s="1">
        <v>2048</v>
      </c>
      <c r="B59" s="2">
        <v>4677271000</v>
      </c>
      <c r="C59" s="2">
        <v>486401600</v>
      </c>
      <c r="D59" s="2">
        <v>1643256000</v>
      </c>
      <c r="E59" s="2">
        <v>1044593000</v>
      </c>
      <c r="F59" s="2">
        <v>1047892000</v>
      </c>
      <c r="G59" s="2">
        <v>764076500</v>
      </c>
      <c r="H59" s="2">
        <v>485509600</v>
      </c>
      <c r="I59" s="2">
        <v>440551300</v>
      </c>
      <c r="J59" s="2">
        <v>298276200</v>
      </c>
      <c r="K59" s="2">
        <v>5329557.0530000003</v>
      </c>
      <c r="L59" s="2">
        <v>10529120</v>
      </c>
      <c r="M59" s="2">
        <v>130899100</v>
      </c>
      <c r="N59" s="2">
        <v>1567410000</v>
      </c>
      <c r="O59" s="2">
        <v>346161200</v>
      </c>
      <c r="P59" s="2">
        <v>40816610</v>
      </c>
      <c r="Q59" s="2">
        <v>5323863.8130000001</v>
      </c>
      <c r="R59" s="2">
        <v>5329557.0530000003</v>
      </c>
      <c r="S59" s="2">
        <v>20798270</v>
      </c>
      <c r="T59" s="2">
        <v>846229700</v>
      </c>
      <c r="U59" s="2">
        <v>5329557.0530000003</v>
      </c>
      <c r="V59" s="2">
        <v>21188240</v>
      </c>
      <c r="W59" s="2">
        <v>131029100</v>
      </c>
      <c r="X59" s="2">
        <v>5329557.0530000003</v>
      </c>
      <c r="Y59" s="2">
        <v>374888800</v>
      </c>
      <c r="Z59" s="2">
        <v>115560400</v>
      </c>
      <c r="AA59" s="2">
        <v>9749189.7310000006</v>
      </c>
    </row>
    <row r="60" spans="1:27" x14ac:dyDescent="0.25">
      <c r="A60" s="1">
        <v>2049</v>
      </c>
      <c r="B60" s="2">
        <v>4620362000</v>
      </c>
      <c r="C60" s="2">
        <v>480508900</v>
      </c>
      <c r="D60" s="2">
        <v>1623277000</v>
      </c>
      <c r="E60" s="2">
        <v>1031883000</v>
      </c>
      <c r="F60" s="2">
        <v>1035151000</v>
      </c>
      <c r="G60" s="2">
        <v>754779900</v>
      </c>
      <c r="H60" s="2">
        <v>479602400</v>
      </c>
      <c r="I60" s="2">
        <v>435214000</v>
      </c>
      <c r="J60" s="2">
        <v>294654800</v>
      </c>
      <c r="K60" s="2">
        <v>5264711.6880000001</v>
      </c>
      <c r="L60" s="2">
        <v>10401020</v>
      </c>
      <c r="M60" s="2">
        <v>129306500</v>
      </c>
      <c r="N60" s="2">
        <v>1548339000</v>
      </c>
      <c r="O60" s="2">
        <v>341949400</v>
      </c>
      <c r="P60" s="2">
        <v>40319990</v>
      </c>
      <c r="Q60" s="2">
        <v>5259133.7939999998</v>
      </c>
      <c r="R60" s="2">
        <v>5264711.6880000001</v>
      </c>
      <c r="S60" s="2">
        <v>20545220</v>
      </c>
      <c r="T60" s="2">
        <v>835933500</v>
      </c>
      <c r="U60" s="2">
        <v>5264711.6880000001</v>
      </c>
      <c r="V60" s="2">
        <v>20930440</v>
      </c>
      <c r="W60" s="2">
        <v>129434900</v>
      </c>
      <c r="X60" s="2">
        <v>5264711.6880000001</v>
      </c>
      <c r="Y60" s="2">
        <v>370327500</v>
      </c>
      <c r="Z60" s="2">
        <v>114154400</v>
      </c>
      <c r="AA60" s="2">
        <v>9630570.1620000005</v>
      </c>
    </row>
    <row r="61" spans="1:27" x14ac:dyDescent="0.25">
      <c r="A61" s="1">
        <v>2050</v>
      </c>
      <c r="B61" s="2">
        <v>4563072000</v>
      </c>
      <c r="C61" s="2">
        <v>474578700</v>
      </c>
      <c r="D61" s="2">
        <v>1603164000</v>
      </c>
      <c r="E61" s="2">
        <v>1019089000</v>
      </c>
      <c r="F61" s="2">
        <v>1022326000</v>
      </c>
      <c r="G61" s="2">
        <v>745421000</v>
      </c>
      <c r="H61" s="2">
        <v>473655600</v>
      </c>
      <c r="I61" s="2">
        <v>429842800</v>
      </c>
      <c r="J61" s="2">
        <v>291009700</v>
      </c>
      <c r="K61" s="2">
        <v>5199432.2170000002</v>
      </c>
      <c r="L61" s="2">
        <v>10272050</v>
      </c>
      <c r="M61" s="2">
        <v>127703100</v>
      </c>
      <c r="N61" s="2">
        <v>1529140000</v>
      </c>
      <c r="O61" s="2">
        <v>337709500</v>
      </c>
      <c r="P61" s="2">
        <v>39820040</v>
      </c>
      <c r="Q61" s="2">
        <v>5193974.0080000004</v>
      </c>
      <c r="R61" s="2">
        <v>5199432.2170000002</v>
      </c>
      <c r="S61" s="2">
        <v>20290470</v>
      </c>
      <c r="T61" s="2">
        <v>825568400</v>
      </c>
      <c r="U61" s="2">
        <v>5199432.2170000002</v>
      </c>
      <c r="V61" s="2">
        <v>20670910</v>
      </c>
      <c r="W61" s="2">
        <v>127829900</v>
      </c>
      <c r="X61" s="2">
        <v>5199432.2170000002</v>
      </c>
      <c r="Y61" s="2">
        <v>365735700</v>
      </c>
      <c r="Z61" s="2">
        <v>112738900</v>
      </c>
      <c r="AA61" s="2">
        <v>9511156.4940000009</v>
      </c>
    </row>
    <row r="63" spans="1:27" ht="60" x14ac:dyDescent="0.25">
      <c r="A63" s="3" t="s">
        <v>28</v>
      </c>
    </row>
    <row r="64" spans="1:27" ht="15.75" x14ac:dyDescent="0.25">
      <c r="A64" s="4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  <c r="L64" s="1" t="s">
        <v>10</v>
      </c>
      <c r="M64" s="1" t="s">
        <v>11</v>
      </c>
      <c r="N64" s="1" t="s">
        <v>12</v>
      </c>
      <c r="O64" s="1" t="s">
        <v>13</v>
      </c>
      <c r="P64" s="1" t="s">
        <v>14</v>
      </c>
      <c r="Q64" s="1" t="s">
        <v>15</v>
      </c>
      <c r="R64" s="1" t="s">
        <v>16</v>
      </c>
      <c r="S64" s="1" t="s">
        <v>17</v>
      </c>
      <c r="T64" s="1" t="s">
        <v>18</v>
      </c>
      <c r="U64" s="1" t="s">
        <v>19</v>
      </c>
      <c r="V64" s="1" t="s">
        <v>20</v>
      </c>
      <c r="W64" s="1" t="s">
        <v>21</v>
      </c>
      <c r="X64" s="1" t="s">
        <v>22</v>
      </c>
      <c r="Y64" s="1" t="s">
        <v>23</v>
      </c>
      <c r="Z64" s="1" t="s">
        <v>24</v>
      </c>
      <c r="AA64" s="1" t="s">
        <v>25</v>
      </c>
    </row>
    <row r="65" spans="1:27" x14ac:dyDescent="0.25">
      <c r="A65" s="1">
        <v>2024</v>
      </c>
      <c r="B65" s="2">
        <v>7503482000</v>
      </c>
      <c r="C65" s="2">
        <v>774449500</v>
      </c>
      <c r="D65" s="2">
        <v>2632903000</v>
      </c>
      <c r="E65" s="2">
        <v>1675782000</v>
      </c>
      <c r="F65" s="2">
        <v>1678982000</v>
      </c>
      <c r="G65" s="2">
        <v>1225765000</v>
      </c>
      <c r="H65" s="2">
        <v>778875700</v>
      </c>
      <c r="I65" s="2">
        <v>701446400</v>
      </c>
      <c r="J65" s="2">
        <v>476717500</v>
      </c>
      <c r="K65" s="2">
        <v>8549907.7239999995</v>
      </c>
      <c r="L65" s="2">
        <v>16891280</v>
      </c>
      <c r="M65" s="2">
        <v>209994100</v>
      </c>
      <c r="N65" s="2">
        <v>2514507000</v>
      </c>
      <c r="O65" s="2">
        <v>555326900</v>
      </c>
      <c r="P65" s="2">
        <v>65479780</v>
      </c>
      <c r="Q65" s="2">
        <v>8530146.4959999993</v>
      </c>
      <c r="R65" s="2">
        <v>8549907.7239999995</v>
      </c>
      <c r="S65" s="2">
        <v>33365490</v>
      </c>
      <c r="T65" s="2">
        <v>1357559000</v>
      </c>
      <c r="U65" s="2">
        <v>8549907.7239999995</v>
      </c>
      <c r="V65" s="2">
        <v>33991100</v>
      </c>
      <c r="W65" s="2">
        <v>210202600</v>
      </c>
      <c r="X65" s="2">
        <v>8549907.7239999995</v>
      </c>
      <c r="Y65" s="2">
        <v>601413000</v>
      </c>
      <c r="Z65" s="2">
        <v>185387000</v>
      </c>
      <c r="AA65" s="2">
        <v>15640080</v>
      </c>
    </row>
    <row r="66" spans="1:27" x14ac:dyDescent="0.25">
      <c r="A66" s="1">
        <v>2025</v>
      </c>
      <c r="B66" s="2">
        <v>6906048000</v>
      </c>
      <c r="C66" s="2">
        <v>713171000</v>
      </c>
      <c r="D66" s="2">
        <v>2423483000</v>
      </c>
      <c r="E66" s="2">
        <v>1542355000</v>
      </c>
      <c r="F66" s="2">
        <v>1545437000</v>
      </c>
      <c r="G66" s="2">
        <v>1128168000</v>
      </c>
      <c r="H66" s="2">
        <v>716860900</v>
      </c>
      <c r="I66" s="2">
        <v>645944300</v>
      </c>
      <c r="J66" s="2">
        <v>438878100</v>
      </c>
      <c r="K66" s="2">
        <v>7869156.2300000004</v>
      </c>
      <c r="L66" s="2">
        <v>15546380</v>
      </c>
      <c r="M66" s="2">
        <v>193274200</v>
      </c>
      <c r="N66" s="2">
        <v>2314300000</v>
      </c>
      <c r="O66" s="2">
        <v>511111300</v>
      </c>
      <c r="P66" s="2">
        <v>60266220</v>
      </c>
      <c r="Q66" s="2">
        <v>7851664.9989999998</v>
      </c>
      <c r="R66" s="2">
        <v>7869156.2300000004</v>
      </c>
      <c r="S66" s="2">
        <v>30708900</v>
      </c>
      <c r="T66" s="2">
        <v>1249468000</v>
      </c>
      <c r="U66" s="2">
        <v>7869156.2300000004</v>
      </c>
      <c r="V66" s="2">
        <v>31284690</v>
      </c>
      <c r="W66" s="2">
        <v>193466100</v>
      </c>
      <c r="X66" s="2">
        <v>7869156.2300000004</v>
      </c>
      <c r="Y66" s="2">
        <v>553528000</v>
      </c>
      <c r="Z66" s="2">
        <v>170626300</v>
      </c>
      <c r="AA66" s="2">
        <v>14394800</v>
      </c>
    </row>
    <row r="67" spans="1:27" x14ac:dyDescent="0.25">
      <c r="A67" s="1">
        <v>2026</v>
      </c>
      <c r="B67" s="2">
        <v>6599262000</v>
      </c>
      <c r="C67" s="2">
        <v>682167200</v>
      </c>
      <c r="D67" s="2">
        <v>2316205000</v>
      </c>
      <c r="E67" s="2">
        <v>1473839000</v>
      </c>
      <c r="F67" s="2">
        <v>1477027000</v>
      </c>
      <c r="G67" s="2">
        <v>1078052000</v>
      </c>
      <c r="H67" s="2">
        <v>685015900</v>
      </c>
      <c r="I67" s="2">
        <v>617863100</v>
      </c>
      <c r="J67" s="2">
        <v>419588900</v>
      </c>
      <c r="K67" s="2">
        <v>7519585.8300000001</v>
      </c>
      <c r="L67" s="2">
        <v>14855770</v>
      </c>
      <c r="M67" s="2">
        <v>184688400</v>
      </c>
      <c r="N67" s="2">
        <v>2211492000</v>
      </c>
      <c r="O67" s="2">
        <v>488406300</v>
      </c>
      <c r="P67" s="2">
        <v>57589020</v>
      </c>
      <c r="Q67" s="2">
        <v>7504100.5350000001</v>
      </c>
      <c r="R67" s="2">
        <v>7519585.8300000001</v>
      </c>
      <c r="S67" s="2">
        <v>29344730</v>
      </c>
      <c r="T67" s="2">
        <v>1193964000</v>
      </c>
      <c r="U67" s="2">
        <v>7519585.8300000001</v>
      </c>
      <c r="V67" s="2">
        <v>29894940</v>
      </c>
      <c r="W67" s="2">
        <v>184871800</v>
      </c>
      <c r="X67" s="2">
        <v>7519585.8300000001</v>
      </c>
      <c r="Y67" s="2">
        <v>528938700</v>
      </c>
      <c r="Z67" s="2">
        <v>163046600</v>
      </c>
      <c r="AA67" s="2">
        <v>13755340</v>
      </c>
    </row>
    <row r="68" spans="1:27" x14ac:dyDescent="0.25">
      <c r="A68" s="1">
        <v>2027</v>
      </c>
      <c r="B68" s="2">
        <v>6312935000</v>
      </c>
      <c r="C68" s="2">
        <v>653176200</v>
      </c>
      <c r="D68" s="2">
        <v>2216050000</v>
      </c>
      <c r="E68" s="2">
        <v>1409892000</v>
      </c>
      <c r="F68" s="2">
        <v>1413158000</v>
      </c>
      <c r="G68" s="2">
        <v>1031278000</v>
      </c>
      <c r="H68" s="2">
        <v>655294600</v>
      </c>
      <c r="I68" s="2">
        <v>591604900</v>
      </c>
      <c r="J68" s="2">
        <v>401569300</v>
      </c>
      <c r="K68" s="2">
        <v>7193328.0839999998</v>
      </c>
      <c r="L68" s="2">
        <v>14211210</v>
      </c>
      <c r="M68" s="2">
        <v>176675200</v>
      </c>
      <c r="N68" s="2">
        <v>2115540000</v>
      </c>
      <c r="O68" s="2">
        <v>467215400</v>
      </c>
      <c r="P68" s="2">
        <v>55090370</v>
      </c>
      <c r="Q68" s="2">
        <v>7179615.5980000002</v>
      </c>
      <c r="R68" s="2">
        <v>7193328.0839999998</v>
      </c>
      <c r="S68" s="2">
        <v>28071520</v>
      </c>
      <c r="T68" s="2">
        <v>1142160000</v>
      </c>
      <c r="U68" s="2">
        <v>7193328.0839999998</v>
      </c>
      <c r="V68" s="2">
        <v>28597870</v>
      </c>
      <c r="W68" s="2">
        <v>176850600</v>
      </c>
      <c r="X68" s="2">
        <v>7193328.0839999998</v>
      </c>
      <c r="Y68" s="2">
        <v>505989200</v>
      </c>
      <c r="Z68" s="2">
        <v>155972400</v>
      </c>
      <c r="AA68" s="2">
        <v>13158530</v>
      </c>
    </row>
    <row r="69" spans="1:27" x14ac:dyDescent="0.25">
      <c r="A69" s="1">
        <v>2028</v>
      </c>
      <c r="B69" s="2">
        <v>6044672000</v>
      </c>
      <c r="C69" s="2">
        <v>625962500</v>
      </c>
      <c r="D69" s="2">
        <v>2122184000</v>
      </c>
      <c r="E69" s="2">
        <v>1349980000</v>
      </c>
      <c r="F69" s="2">
        <v>1353301000</v>
      </c>
      <c r="G69" s="2">
        <v>987454300</v>
      </c>
      <c r="H69" s="2">
        <v>627448400</v>
      </c>
      <c r="I69" s="2">
        <v>566956500</v>
      </c>
      <c r="J69" s="2">
        <v>384670800</v>
      </c>
      <c r="K69" s="2">
        <v>6887653.2199999997</v>
      </c>
      <c r="L69" s="2">
        <v>13607310</v>
      </c>
      <c r="M69" s="2">
        <v>169167500</v>
      </c>
      <c r="N69" s="2">
        <v>2025642000</v>
      </c>
      <c r="O69" s="2">
        <v>447361500</v>
      </c>
      <c r="P69" s="2">
        <v>52749340</v>
      </c>
      <c r="Q69" s="2">
        <v>6875507.7139999997</v>
      </c>
      <c r="R69" s="2">
        <v>6887653.2199999997</v>
      </c>
      <c r="S69" s="2">
        <v>26878650</v>
      </c>
      <c r="T69" s="2">
        <v>1093625000</v>
      </c>
      <c r="U69" s="2">
        <v>6887653.2199999997</v>
      </c>
      <c r="V69" s="2">
        <v>27382620</v>
      </c>
      <c r="W69" s="2">
        <v>169335500</v>
      </c>
      <c r="X69" s="2">
        <v>6887653.2199999997</v>
      </c>
      <c r="Y69" s="2">
        <v>484487600</v>
      </c>
      <c r="Z69" s="2">
        <v>149344500</v>
      </c>
      <c r="AA69" s="2">
        <v>12599370</v>
      </c>
    </row>
    <row r="70" spans="1:27" x14ac:dyDescent="0.25">
      <c r="A70" s="1">
        <v>2029</v>
      </c>
      <c r="B70" s="2">
        <v>5792358000</v>
      </c>
      <c r="C70" s="2">
        <v>600317900</v>
      </c>
      <c r="D70" s="2">
        <v>2033872000</v>
      </c>
      <c r="E70" s="2">
        <v>1293630000</v>
      </c>
      <c r="F70" s="2">
        <v>1296985000</v>
      </c>
      <c r="G70" s="2">
        <v>946236500</v>
      </c>
      <c r="H70" s="2">
        <v>601257800</v>
      </c>
      <c r="I70" s="2">
        <v>543729300</v>
      </c>
      <c r="J70" s="2">
        <v>368762000</v>
      </c>
      <c r="K70" s="2">
        <v>6600152.4419999998</v>
      </c>
      <c r="L70" s="2">
        <v>13039330</v>
      </c>
      <c r="M70" s="2">
        <v>162106200</v>
      </c>
      <c r="N70" s="2">
        <v>1941089000</v>
      </c>
      <c r="O70" s="2">
        <v>428688000</v>
      </c>
      <c r="P70" s="2">
        <v>50547510</v>
      </c>
      <c r="Q70" s="2">
        <v>6589392.1749999998</v>
      </c>
      <c r="R70" s="2">
        <v>6600152.4419999998</v>
      </c>
      <c r="S70" s="2">
        <v>25756690</v>
      </c>
      <c r="T70" s="2">
        <v>1047975000</v>
      </c>
      <c r="U70" s="2">
        <v>6600152.4419999998</v>
      </c>
      <c r="V70" s="2">
        <v>26239630</v>
      </c>
      <c r="W70" s="2">
        <v>162267200</v>
      </c>
      <c r="X70" s="2">
        <v>6600152.4419999998</v>
      </c>
      <c r="Y70" s="2">
        <v>464264400</v>
      </c>
      <c r="Z70" s="2">
        <v>143110600</v>
      </c>
      <c r="AA70" s="2">
        <v>12073450</v>
      </c>
    </row>
    <row r="71" spans="1:27" x14ac:dyDescent="0.25">
      <c r="A71" s="1">
        <v>2030</v>
      </c>
      <c r="B71" s="2">
        <v>5553918000</v>
      </c>
      <c r="C71" s="2">
        <v>576038200</v>
      </c>
      <c r="D71" s="2">
        <v>1950390000</v>
      </c>
      <c r="E71" s="2">
        <v>1240378000</v>
      </c>
      <c r="F71" s="2">
        <v>1243750000</v>
      </c>
      <c r="G71" s="2">
        <v>907285000</v>
      </c>
      <c r="H71" s="2">
        <v>576507200</v>
      </c>
      <c r="I71" s="2">
        <v>521738300</v>
      </c>
      <c r="J71" s="2">
        <v>353714100</v>
      </c>
      <c r="K71" s="2">
        <v>6328459.2189999996</v>
      </c>
      <c r="L71" s="2">
        <v>12502570</v>
      </c>
      <c r="M71" s="2">
        <v>155433100</v>
      </c>
      <c r="N71" s="2">
        <v>1861184000</v>
      </c>
      <c r="O71" s="2">
        <v>411041100</v>
      </c>
      <c r="P71" s="2">
        <v>48466740</v>
      </c>
      <c r="Q71" s="2">
        <v>6318926.1150000002</v>
      </c>
      <c r="R71" s="2">
        <v>6328459.2189999996</v>
      </c>
      <c r="S71" s="2">
        <v>24696430</v>
      </c>
      <c r="T71" s="2">
        <v>1004836000</v>
      </c>
      <c r="U71" s="2">
        <v>6328459.2189999996</v>
      </c>
      <c r="V71" s="2">
        <v>25159480</v>
      </c>
      <c r="W71" s="2">
        <v>155587500</v>
      </c>
      <c r="X71" s="2">
        <v>6328459.2189999996</v>
      </c>
      <c r="Y71" s="2">
        <v>445153100</v>
      </c>
      <c r="Z71" s="2">
        <v>137219500</v>
      </c>
      <c r="AA71" s="2">
        <v>11576450</v>
      </c>
    </row>
    <row r="72" spans="1:27" x14ac:dyDescent="0.25">
      <c r="A72" s="1">
        <v>2031</v>
      </c>
      <c r="B72" s="2">
        <v>5467149000</v>
      </c>
      <c r="C72" s="2">
        <v>567138800</v>
      </c>
      <c r="D72" s="2">
        <v>1919976000</v>
      </c>
      <c r="E72" s="2">
        <v>1221000000</v>
      </c>
      <c r="F72" s="2">
        <v>1224354000</v>
      </c>
      <c r="G72" s="2">
        <v>893110500</v>
      </c>
      <c r="H72" s="2">
        <v>567500500</v>
      </c>
      <c r="I72" s="2">
        <v>513677700</v>
      </c>
      <c r="J72" s="2">
        <v>348218600</v>
      </c>
      <c r="K72" s="2">
        <v>6229590.4069999997</v>
      </c>
      <c r="L72" s="2">
        <v>12307240</v>
      </c>
      <c r="M72" s="2">
        <v>153004800</v>
      </c>
      <c r="N72" s="2">
        <v>1832107000</v>
      </c>
      <c r="O72" s="2">
        <v>404619500</v>
      </c>
      <c r="P72" s="2">
        <v>47709550</v>
      </c>
      <c r="Q72" s="2">
        <v>6220387.5559999999</v>
      </c>
      <c r="R72" s="2">
        <v>6229590.4069999997</v>
      </c>
      <c r="S72" s="2">
        <v>24310600</v>
      </c>
      <c r="T72" s="2">
        <v>989137400</v>
      </c>
      <c r="U72" s="2">
        <v>6229590.4069999997</v>
      </c>
      <c r="V72" s="2">
        <v>24766420</v>
      </c>
      <c r="W72" s="2">
        <v>153156800</v>
      </c>
      <c r="X72" s="2">
        <v>6229590.4069999997</v>
      </c>
      <c r="Y72" s="2">
        <v>438198500</v>
      </c>
      <c r="Z72" s="2">
        <v>135075800</v>
      </c>
      <c r="AA72" s="2">
        <v>11395590</v>
      </c>
    </row>
    <row r="73" spans="1:27" x14ac:dyDescent="0.25">
      <c r="A73" s="1">
        <v>2032</v>
      </c>
      <c r="B73" s="2">
        <v>5381364000</v>
      </c>
      <c r="C73" s="2">
        <v>558336100</v>
      </c>
      <c r="D73" s="2">
        <v>1889903000</v>
      </c>
      <c r="E73" s="2">
        <v>1201841000</v>
      </c>
      <c r="F73" s="2">
        <v>1205177000</v>
      </c>
      <c r="G73" s="2">
        <v>879096800</v>
      </c>
      <c r="H73" s="2">
        <v>558595800</v>
      </c>
      <c r="I73" s="2">
        <v>505704800</v>
      </c>
      <c r="J73" s="2">
        <v>342784100</v>
      </c>
      <c r="K73" s="2">
        <v>6131841.9380000001</v>
      </c>
      <c r="L73" s="2">
        <v>12114130</v>
      </c>
      <c r="M73" s="2">
        <v>150604000</v>
      </c>
      <c r="N73" s="2">
        <v>1803360000</v>
      </c>
      <c r="O73" s="2">
        <v>398270600</v>
      </c>
      <c r="P73" s="2">
        <v>46960940</v>
      </c>
      <c r="Q73" s="2">
        <v>6122958.1359999999</v>
      </c>
      <c r="R73" s="2">
        <v>6131841.9380000001</v>
      </c>
      <c r="S73" s="2">
        <v>23929140</v>
      </c>
      <c r="T73" s="2">
        <v>973616900</v>
      </c>
      <c r="U73" s="2">
        <v>6131841.9380000001</v>
      </c>
      <c r="V73" s="2">
        <v>24377810</v>
      </c>
      <c r="W73" s="2">
        <v>150753600</v>
      </c>
      <c r="X73" s="2">
        <v>6131841.9380000001</v>
      </c>
      <c r="Y73" s="2">
        <v>431322700</v>
      </c>
      <c r="Z73" s="2">
        <v>132956300</v>
      </c>
      <c r="AA73" s="2">
        <v>11216780</v>
      </c>
    </row>
    <row r="74" spans="1:27" x14ac:dyDescent="0.25">
      <c r="A74" s="1">
        <v>2033</v>
      </c>
      <c r="B74" s="2">
        <v>5296581000</v>
      </c>
      <c r="C74" s="2">
        <v>549631900</v>
      </c>
      <c r="D74" s="2">
        <v>1860180000</v>
      </c>
      <c r="E74" s="2">
        <v>1182906000</v>
      </c>
      <c r="F74" s="2">
        <v>1186223000</v>
      </c>
      <c r="G74" s="2">
        <v>865246700</v>
      </c>
      <c r="H74" s="2">
        <v>549795200</v>
      </c>
      <c r="I74" s="2">
        <v>497821200</v>
      </c>
      <c r="J74" s="2">
        <v>337411800</v>
      </c>
      <c r="K74" s="2">
        <v>6035235.2350000003</v>
      </c>
      <c r="L74" s="2">
        <v>11923270</v>
      </c>
      <c r="M74" s="2">
        <v>148231300</v>
      </c>
      <c r="N74" s="2">
        <v>1774948000</v>
      </c>
      <c r="O74" s="2">
        <v>391995900</v>
      </c>
      <c r="P74" s="2">
        <v>46221070</v>
      </c>
      <c r="Q74" s="2">
        <v>6026659.0650000004</v>
      </c>
      <c r="R74" s="2">
        <v>6035235.2350000003</v>
      </c>
      <c r="S74" s="2">
        <v>23552140</v>
      </c>
      <c r="T74" s="2">
        <v>958277600</v>
      </c>
      <c r="U74" s="2">
        <v>6035235.2350000003</v>
      </c>
      <c r="V74" s="2">
        <v>23993740</v>
      </c>
      <c r="W74" s="2">
        <v>148378500</v>
      </c>
      <c r="X74" s="2">
        <v>6035235.2350000003</v>
      </c>
      <c r="Y74" s="2">
        <v>424527300</v>
      </c>
      <c r="Z74" s="2">
        <v>130861600</v>
      </c>
      <c r="AA74" s="2">
        <v>11040060</v>
      </c>
    </row>
    <row r="75" spans="1:27" x14ac:dyDescent="0.25">
      <c r="A75" s="1">
        <v>2034</v>
      </c>
      <c r="B75" s="2">
        <v>5212764000</v>
      </c>
      <c r="C75" s="2">
        <v>541022800</v>
      </c>
      <c r="D75" s="2">
        <v>1830792000</v>
      </c>
      <c r="E75" s="2">
        <v>1164187000</v>
      </c>
      <c r="F75" s="2">
        <v>1167483000</v>
      </c>
      <c r="G75" s="2">
        <v>851554300</v>
      </c>
      <c r="H75" s="2">
        <v>541094800</v>
      </c>
      <c r="I75" s="2">
        <v>490023600</v>
      </c>
      <c r="J75" s="2">
        <v>332099400</v>
      </c>
      <c r="K75" s="2">
        <v>5939728.8729999997</v>
      </c>
      <c r="L75" s="2">
        <v>11734590</v>
      </c>
      <c r="M75" s="2">
        <v>145885500</v>
      </c>
      <c r="N75" s="2">
        <v>1746860000</v>
      </c>
      <c r="O75" s="2">
        <v>385792600</v>
      </c>
      <c r="P75" s="2">
        <v>45489630</v>
      </c>
      <c r="Q75" s="2">
        <v>5931449.3320000004</v>
      </c>
      <c r="R75" s="2">
        <v>5939728.8729999997</v>
      </c>
      <c r="S75" s="2">
        <v>23179430</v>
      </c>
      <c r="T75" s="2">
        <v>943113000</v>
      </c>
      <c r="U75" s="2">
        <v>5939728.8729999997</v>
      </c>
      <c r="V75" s="2">
        <v>23614040</v>
      </c>
      <c r="W75" s="2">
        <v>146030400</v>
      </c>
      <c r="X75" s="2">
        <v>5939728.8729999997</v>
      </c>
      <c r="Y75" s="2">
        <v>417809200</v>
      </c>
      <c r="Z75" s="2">
        <v>128790700</v>
      </c>
      <c r="AA75" s="2">
        <v>10865360</v>
      </c>
    </row>
    <row r="76" spans="1:27" x14ac:dyDescent="0.25">
      <c r="A76" s="1">
        <v>2035</v>
      </c>
      <c r="B76" s="2">
        <v>5129877000</v>
      </c>
      <c r="C76" s="2">
        <v>532505200</v>
      </c>
      <c r="D76" s="2">
        <v>1801729000</v>
      </c>
      <c r="E76" s="2">
        <v>1145675000</v>
      </c>
      <c r="F76" s="2">
        <v>1148949000</v>
      </c>
      <c r="G76" s="2">
        <v>838014000</v>
      </c>
      <c r="H76" s="2">
        <v>532491000</v>
      </c>
      <c r="I76" s="2">
        <v>482308900</v>
      </c>
      <c r="J76" s="2">
        <v>326844800</v>
      </c>
      <c r="K76" s="2">
        <v>5845282.9419999998</v>
      </c>
      <c r="L76" s="2">
        <v>11548000</v>
      </c>
      <c r="M76" s="2">
        <v>143565900</v>
      </c>
      <c r="N76" s="2">
        <v>1719083000</v>
      </c>
      <c r="O76" s="2">
        <v>379658300</v>
      </c>
      <c r="P76" s="2">
        <v>44766310</v>
      </c>
      <c r="Q76" s="2">
        <v>5837289.4239999996</v>
      </c>
      <c r="R76" s="2">
        <v>5845282.9419999998</v>
      </c>
      <c r="S76" s="2">
        <v>22810860</v>
      </c>
      <c r="T76" s="2">
        <v>928116900</v>
      </c>
      <c r="U76" s="2">
        <v>5845282.9419999998</v>
      </c>
      <c r="V76" s="2">
        <v>23238560</v>
      </c>
      <c r="W76" s="2">
        <v>143708400</v>
      </c>
      <c r="X76" s="2">
        <v>5845282.9419999998</v>
      </c>
      <c r="Y76" s="2">
        <v>411165800</v>
      </c>
      <c r="Z76" s="2">
        <v>126742800</v>
      </c>
      <c r="AA76" s="2">
        <v>10692590</v>
      </c>
    </row>
    <row r="77" spans="1:27" x14ac:dyDescent="0.25">
      <c r="A77" s="1">
        <v>2036</v>
      </c>
      <c r="B77" s="2">
        <v>5047888000</v>
      </c>
      <c r="C77" s="2">
        <v>524075900</v>
      </c>
      <c r="D77" s="2">
        <v>1772978000</v>
      </c>
      <c r="E77" s="2">
        <v>1127364000</v>
      </c>
      <c r="F77" s="2">
        <v>1130615000</v>
      </c>
      <c r="G77" s="2">
        <v>824620200</v>
      </c>
      <c r="H77" s="2">
        <v>523980300</v>
      </c>
      <c r="I77" s="2">
        <v>474674200</v>
      </c>
      <c r="J77" s="2">
        <v>321645900</v>
      </c>
      <c r="K77" s="2">
        <v>5751858.9850000003</v>
      </c>
      <c r="L77" s="2">
        <v>11363430</v>
      </c>
      <c r="M77" s="2">
        <v>141271300</v>
      </c>
      <c r="N77" s="2">
        <v>1691608000</v>
      </c>
      <c r="O77" s="2">
        <v>373590300</v>
      </c>
      <c r="P77" s="2">
        <v>44050820</v>
      </c>
      <c r="Q77" s="2">
        <v>5744141.2719999999</v>
      </c>
      <c r="R77" s="2">
        <v>5751858.9850000003</v>
      </c>
      <c r="S77" s="2">
        <v>22446280</v>
      </c>
      <c r="T77" s="2">
        <v>913283000</v>
      </c>
      <c r="U77" s="2">
        <v>5751858.9850000003</v>
      </c>
      <c r="V77" s="2">
        <v>22867150</v>
      </c>
      <c r="W77" s="2">
        <v>141411600</v>
      </c>
      <c r="X77" s="2">
        <v>5751858.9850000003</v>
      </c>
      <c r="Y77" s="2">
        <v>404594200</v>
      </c>
      <c r="Z77" s="2">
        <v>124717100</v>
      </c>
      <c r="AA77" s="2">
        <v>10521690</v>
      </c>
    </row>
    <row r="78" spans="1:27" x14ac:dyDescent="0.25">
      <c r="A78" s="1">
        <v>2037</v>
      </c>
      <c r="B78" s="2">
        <v>4966762000</v>
      </c>
      <c r="C78" s="2">
        <v>515731600</v>
      </c>
      <c r="D78" s="2">
        <v>1744528000</v>
      </c>
      <c r="E78" s="2">
        <v>1109246000</v>
      </c>
      <c r="F78" s="2">
        <v>1112473000</v>
      </c>
      <c r="G78" s="2">
        <v>811367600</v>
      </c>
      <c r="H78" s="2">
        <v>515559400</v>
      </c>
      <c r="I78" s="2">
        <v>467116400</v>
      </c>
      <c r="J78" s="2">
        <v>316500600</v>
      </c>
      <c r="K78" s="2">
        <v>5659419.9510000004</v>
      </c>
      <c r="L78" s="2">
        <v>11180810</v>
      </c>
      <c r="M78" s="2">
        <v>139000900</v>
      </c>
      <c r="N78" s="2">
        <v>1664422000</v>
      </c>
      <c r="O78" s="2">
        <v>367586200</v>
      </c>
      <c r="P78" s="2">
        <v>43342870</v>
      </c>
      <c r="Q78" s="2">
        <v>5651968.193</v>
      </c>
      <c r="R78" s="2">
        <v>5659419.9510000004</v>
      </c>
      <c r="S78" s="2">
        <v>22085540</v>
      </c>
      <c r="T78" s="2">
        <v>898605500</v>
      </c>
      <c r="U78" s="2">
        <v>5659419.9510000004</v>
      </c>
      <c r="V78" s="2">
        <v>22499650</v>
      </c>
      <c r="W78" s="2">
        <v>139138900</v>
      </c>
      <c r="X78" s="2">
        <v>5659419.9510000004</v>
      </c>
      <c r="Y78" s="2">
        <v>398091900</v>
      </c>
      <c r="Z78" s="2">
        <v>122712800</v>
      </c>
      <c r="AA78" s="2">
        <v>10352600</v>
      </c>
    </row>
    <row r="79" spans="1:27" x14ac:dyDescent="0.25">
      <c r="A79" s="1">
        <v>2038</v>
      </c>
      <c r="B79" s="2">
        <v>4886470000</v>
      </c>
      <c r="C79" s="2">
        <v>507469300</v>
      </c>
      <c r="D79" s="2">
        <v>1716368000</v>
      </c>
      <c r="E79" s="2">
        <v>1091314000</v>
      </c>
      <c r="F79" s="2">
        <v>1094515000</v>
      </c>
      <c r="G79" s="2">
        <v>798251100</v>
      </c>
      <c r="H79" s="2">
        <v>507224900</v>
      </c>
      <c r="I79" s="2">
        <v>459632900</v>
      </c>
      <c r="J79" s="2">
        <v>311406900</v>
      </c>
      <c r="K79" s="2">
        <v>5567930.1390000004</v>
      </c>
      <c r="L79" s="2">
        <v>11000060</v>
      </c>
      <c r="M79" s="2">
        <v>136753800</v>
      </c>
      <c r="N79" s="2">
        <v>1637515000</v>
      </c>
      <c r="O79" s="2">
        <v>361643900</v>
      </c>
      <c r="P79" s="2">
        <v>42642200</v>
      </c>
      <c r="Q79" s="2">
        <v>5560734.8430000003</v>
      </c>
      <c r="R79" s="2">
        <v>5567930.1390000004</v>
      </c>
      <c r="S79" s="2">
        <v>21728510</v>
      </c>
      <c r="T79" s="2">
        <v>884078700</v>
      </c>
      <c r="U79" s="2">
        <v>5567930.1390000004</v>
      </c>
      <c r="V79" s="2">
        <v>22135920</v>
      </c>
      <c r="W79" s="2">
        <v>136889600</v>
      </c>
      <c r="X79" s="2">
        <v>5567930.1390000004</v>
      </c>
      <c r="Y79" s="2">
        <v>391656400</v>
      </c>
      <c r="Z79" s="2">
        <v>120729000</v>
      </c>
      <c r="AA79" s="2">
        <v>10185240</v>
      </c>
    </row>
    <row r="80" spans="1:27" x14ac:dyDescent="0.25">
      <c r="A80" s="1">
        <v>2039</v>
      </c>
      <c r="B80" s="2">
        <v>4806980000</v>
      </c>
      <c r="C80" s="2">
        <v>499285900</v>
      </c>
      <c r="D80" s="2">
        <v>1688488000</v>
      </c>
      <c r="E80" s="2">
        <v>1073562000</v>
      </c>
      <c r="F80" s="2">
        <v>1076736000</v>
      </c>
      <c r="G80" s="2">
        <v>785265700</v>
      </c>
      <c r="H80" s="2">
        <v>498973700</v>
      </c>
      <c r="I80" s="2">
        <v>452221000</v>
      </c>
      <c r="J80" s="2">
        <v>306363100</v>
      </c>
      <c r="K80" s="2">
        <v>5477355.1500000004</v>
      </c>
      <c r="L80" s="2">
        <v>10821120</v>
      </c>
      <c r="M80" s="2">
        <v>134529200</v>
      </c>
      <c r="N80" s="2">
        <v>1610877000</v>
      </c>
      <c r="O80" s="2">
        <v>355760900</v>
      </c>
      <c r="P80" s="2">
        <v>41948520</v>
      </c>
      <c r="Q80" s="2">
        <v>5470407.1689999998</v>
      </c>
      <c r="R80" s="2">
        <v>5477355.1500000004</v>
      </c>
      <c r="S80" s="2">
        <v>21375040</v>
      </c>
      <c r="T80" s="2">
        <v>869697100</v>
      </c>
      <c r="U80" s="2">
        <v>5477355.1500000004</v>
      </c>
      <c r="V80" s="2">
        <v>21775830</v>
      </c>
      <c r="W80" s="2">
        <v>134662800</v>
      </c>
      <c r="X80" s="2">
        <v>5477355.1500000004</v>
      </c>
      <c r="Y80" s="2">
        <v>385285200</v>
      </c>
      <c r="Z80" s="2">
        <v>118765100</v>
      </c>
      <c r="AA80" s="2">
        <v>10019550</v>
      </c>
    </row>
    <row r="81" spans="1:27" x14ac:dyDescent="0.25">
      <c r="A81" s="1">
        <v>2040</v>
      </c>
      <c r="B81" s="2">
        <v>4728194000</v>
      </c>
      <c r="C81" s="2">
        <v>491171800</v>
      </c>
      <c r="D81" s="2">
        <v>1660852000</v>
      </c>
      <c r="E81" s="2">
        <v>1055966000</v>
      </c>
      <c r="F81" s="2">
        <v>1059113000</v>
      </c>
      <c r="G81" s="2">
        <v>772395200</v>
      </c>
      <c r="H81" s="2">
        <v>490795500</v>
      </c>
      <c r="I81" s="2">
        <v>444871700</v>
      </c>
      <c r="J81" s="2">
        <v>301363000</v>
      </c>
      <c r="K81" s="2">
        <v>5387581.267</v>
      </c>
      <c r="L81" s="2">
        <v>10643760</v>
      </c>
      <c r="M81" s="2">
        <v>132324300</v>
      </c>
      <c r="N81" s="2">
        <v>1584475000</v>
      </c>
      <c r="O81" s="2">
        <v>349930000</v>
      </c>
      <c r="P81" s="2">
        <v>41260990</v>
      </c>
      <c r="Q81" s="2">
        <v>5380872.5899999999</v>
      </c>
      <c r="R81" s="2">
        <v>5387581.267</v>
      </c>
      <c r="S81" s="2">
        <v>21024710</v>
      </c>
      <c r="T81" s="2">
        <v>855442800</v>
      </c>
      <c r="U81" s="2">
        <v>5387581.267</v>
      </c>
      <c r="V81" s="2">
        <v>21418920</v>
      </c>
      <c r="W81" s="2">
        <v>132455700</v>
      </c>
      <c r="X81" s="2">
        <v>5387581.267</v>
      </c>
      <c r="Y81" s="2">
        <v>378970400</v>
      </c>
      <c r="Z81" s="2">
        <v>116818500</v>
      </c>
      <c r="AA81" s="2">
        <v>9855331.5859999992</v>
      </c>
    </row>
    <row r="82" spans="1:27" x14ac:dyDescent="0.25">
      <c r="A82" s="1">
        <v>2041</v>
      </c>
      <c r="B82" s="2">
        <v>4658468000</v>
      </c>
      <c r="C82" s="2">
        <v>483949000</v>
      </c>
      <c r="D82" s="2">
        <v>1636372000</v>
      </c>
      <c r="E82" s="2">
        <v>1040394000</v>
      </c>
      <c r="F82" s="2">
        <v>1043502000</v>
      </c>
      <c r="G82" s="2">
        <v>761004900</v>
      </c>
      <c r="H82" s="2">
        <v>483557900</v>
      </c>
      <c r="I82" s="2">
        <v>438329800</v>
      </c>
      <c r="J82" s="2">
        <v>296925100</v>
      </c>
      <c r="K82" s="2">
        <v>5308131.9979999997</v>
      </c>
      <c r="L82" s="2">
        <v>10486800</v>
      </c>
      <c r="M82" s="2">
        <v>130372900</v>
      </c>
      <c r="N82" s="2">
        <v>1561109000</v>
      </c>
      <c r="O82" s="2">
        <v>344769600</v>
      </c>
      <c r="P82" s="2">
        <v>40652520</v>
      </c>
      <c r="Q82" s="2">
        <v>5301559.3770000003</v>
      </c>
      <c r="R82" s="2">
        <v>5308131.9979999997</v>
      </c>
      <c r="S82" s="2">
        <v>20714660</v>
      </c>
      <c r="T82" s="2">
        <v>842827800</v>
      </c>
      <c r="U82" s="2">
        <v>5308131.9979999997</v>
      </c>
      <c r="V82" s="2">
        <v>21103060</v>
      </c>
      <c r="W82" s="2">
        <v>130502400</v>
      </c>
      <c r="X82" s="2">
        <v>5308131.9979999997</v>
      </c>
      <c r="Y82" s="2">
        <v>373381800</v>
      </c>
      <c r="Z82" s="2">
        <v>115095800</v>
      </c>
      <c r="AA82" s="2">
        <v>9709997.557</v>
      </c>
    </row>
    <row r="83" spans="1:27" x14ac:dyDescent="0.25">
      <c r="A83" s="1">
        <v>2042</v>
      </c>
      <c r="B83" s="2">
        <v>4588947000</v>
      </c>
      <c r="C83" s="2">
        <v>476746400</v>
      </c>
      <c r="D83" s="2">
        <v>1611962000</v>
      </c>
      <c r="E83" s="2">
        <v>1024867000</v>
      </c>
      <c r="F83" s="2">
        <v>1027936000</v>
      </c>
      <c r="G83" s="2">
        <v>749647900</v>
      </c>
      <c r="H83" s="2">
        <v>476341400</v>
      </c>
      <c r="I83" s="2">
        <v>431806100</v>
      </c>
      <c r="J83" s="2">
        <v>292499900</v>
      </c>
      <c r="K83" s="2">
        <v>5228915.4009999996</v>
      </c>
      <c r="L83" s="2">
        <v>10330300</v>
      </c>
      <c r="M83" s="2">
        <v>128427300</v>
      </c>
      <c r="N83" s="2">
        <v>1537811000</v>
      </c>
      <c r="O83" s="2">
        <v>339624400</v>
      </c>
      <c r="P83" s="2">
        <v>40045840</v>
      </c>
      <c r="Q83" s="2">
        <v>5222476.5109999999</v>
      </c>
      <c r="R83" s="2">
        <v>5228915.4009999996</v>
      </c>
      <c r="S83" s="2">
        <v>20405520</v>
      </c>
      <c r="T83" s="2">
        <v>830249700</v>
      </c>
      <c r="U83" s="2">
        <v>5228915.4009999996</v>
      </c>
      <c r="V83" s="2">
        <v>20788130</v>
      </c>
      <c r="W83" s="2">
        <v>128554800</v>
      </c>
      <c r="X83" s="2">
        <v>5228915.4009999996</v>
      </c>
      <c r="Y83" s="2">
        <v>367809600</v>
      </c>
      <c r="Z83" s="2">
        <v>113378200</v>
      </c>
      <c r="AA83" s="2">
        <v>9565089.1469999999</v>
      </c>
    </row>
    <row r="84" spans="1:27" x14ac:dyDescent="0.25">
      <c r="A84" s="1">
        <v>2043</v>
      </c>
      <c r="B84" s="2">
        <v>4519672000</v>
      </c>
      <c r="C84" s="2">
        <v>469567900</v>
      </c>
      <c r="D84" s="2">
        <v>1587638000</v>
      </c>
      <c r="E84" s="2">
        <v>1009396000</v>
      </c>
      <c r="F84" s="2">
        <v>1012425000</v>
      </c>
      <c r="G84" s="2">
        <v>738331100</v>
      </c>
      <c r="H84" s="2">
        <v>469150500</v>
      </c>
      <c r="I84" s="2">
        <v>425304400</v>
      </c>
      <c r="J84" s="2">
        <v>288090000</v>
      </c>
      <c r="K84" s="2">
        <v>5149978.6629999997</v>
      </c>
      <c r="L84" s="2">
        <v>10174350</v>
      </c>
      <c r="M84" s="2">
        <v>126488500</v>
      </c>
      <c r="N84" s="2">
        <v>1514596000</v>
      </c>
      <c r="O84" s="2">
        <v>334497400</v>
      </c>
      <c r="P84" s="2">
        <v>39441300</v>
      </c>
      <c r="Q84" s="2">
        <v>5143670.7050000001</v>
      </c>
      <c r="R84" s="2">
        <v>5149978.6629999997</v>
      </c>
      <c r="S84" s="2">
        <v>20097480</v>
      </c>
      <c r="T84" s="2">
        <v>817716100</v>
      </c>
      <c r="U84" s="2">
        <v>5149978.6629999997</v>
      </c>
      <c r="V84" s="2">
        <v>20474310</v>
      </c>
      <c r="W84" s="2">
        <v>126614100</v>
      </c>
      <c r="X84" s="2">
        <v>5149978.6629999997</v>
      </c>
      <c r="Y84" s="2">
        <v>362257000</v>
      </c>
      <c r="Z84" s="2">
        <v>111666600</v>
      </c>
      <c r="AA84" s="2">
        <v>9420692.6750000007</v>
      </c>
    </row>
    <row r="85" spans="1:27" x14ac:dyDescent="0.25">
      <c r="A85" s="1">
        <v>2044</v>
      </c>
      <c r="B85" s="2">
        <v>4450636000</v>
      </c>
      <c r="C85" s="2">
        <v>462413100</v>
      </c>
      <c r="D85" s="2">
        <v>1563397000</v>
      </c>
      <c r="E85" s="2">
        <v>993977900</v>
      </c>
      <c r="F85" s="2">
        <v>996967000</v>
      </c>
      <c r="G85" s="2">
        <v>727053500</v>
      </c>
      <c r="H85" s="2">
        <v>461984500</v>
      </c>
      <c r="I85" s="2">
        <v>418824000</v>
      </c>
      <c r="J85" s="2">
        <v>283694900</v>
      </c>
      <c r="K85" s="2">
        <v>5071315.8389999997</v>
      </c>
      <c r="L85" s="2">
        <v>10018940</v>
      </c>
      <c r="M85" s="2">
        <v>124556500</v>
      </c>
      <c r="N85" s="2">
        <v>1491462000</v>
      </c>
      <c r="O85" s="2">
        <v>329388100</v>
      </c>
      <c r="P85" s="2">
        <v>38838860</v>
      </c>
      <c r="Q85" s="2">
        <v>5065136.0750000002</v>
      </c>
      <c r="R85" s="2">
        <v>5071315.8389999997</v>
      </c>
      <c r="S85" s="2">
        <v>19790500</v>
      </c>
      <c r="T85" s="2">
        <v>805226000</v>
      </c>
      <c r="U85" s="2">
        <v>5071315.8389999997</v>
      </c>
      <c r="V85" s="2">
        <v>20161570</v>
      </c>
      <c r="W85" s="2">
        <v>124680200</v>
      </c>
      <c r="X85" s="2">
        <v>5071315.8389999997</v>
      </c>
      <c r="Y85" s="2">
        <v>356723800</v>
      </c>
      <c r="Z85" s="2">
        <v>109961000</v>
      </c>
      <c r="AA85" s="2">
        <v>9276797.2670000009</v>
      </c>
    </row>
    <row r="86" spans="1:27" x14ac:dyDescent="0.25">
      <c r="A86" s="1">
        <v>2045</v>
      </c>
      <c r="B86" s="2">
        <v>4381836000</v>
      </c>
      <c r="C86" s="2">
        <v>455281400</v>
      </c>
      <c r="D86" s="2">
        <v>1539239000</v>
      </c>
      <c r="E86" s="2">
        <v>978612500</v>
      </c>
      <c r="F86" s="2">
        <v>981561400</v>
      </c>
      <c r="G86" s="2">
        <v>715814400</v>
      </c>
      <c r="H86" s="2">
        <v>454842900</v>
      </c>
      <c r="I86" s="2">
        <v>412364600</v>
      </c>
      <c r="J86" s="2">
        <v>279314500</v>
      </c>
      <c r="K86" s="2">
        <v>4992921.1140000001</v>
      </c>
      <c r="L86" s="2">
        <v>9864063.6649999991</v>
      </c>
      <c r="M86" s="2">
        <v>122631000</v>
      </c>
      <c r="N86" s="2">
        <v>1468406000</v>
      </c>
      <c r="O86" s="2">
        <v>324296300</v>
      </c>
      <c r="P86" s="2">
        <v>38238470</v>
      </c>
      <c r="Q86" s="2">
        <v>4986866.8609999996</v>
      </c>
      <c r="R86" s="2">
        <v>4992921.1140000001</v>
      </c>
      <c r="S86" s="2">
        <v>19484570</v>
      </c>
      <c r="T86" s="2">
        <v>792778500</v>
      </c>
      <c r="U86" s="2">
        <v>4992921.1140000001</v>
      </c>
      <c r="V86" s="2">
        <v>19849910</v>
      </c>
      <c r="W86" s="2">
        <v>122752800</v>
      </c>
      <c r="X86" s="2">
        <v>4992921.1140000001</v>
      </c>
      <c r="Y86" s="2">
        <v>351209400</v>
      </c>
      <c r="Z86" s="2">
        <v>108261100</v>
      </c>
      <c r="AA86" s="2">
        <v>9133392.2819999997</v>
      </c>
    </row>
    <row r="87" spans="1:27" x14ac:dyDescent="0.25">
      <c r="A87" s="1">
        <v>2046</v>
      </c>
      <c r="B87" s="2">
        <v>4313267000</v>
      </c>
      <c r="C87" s="2">
        <v>448172400</v>
      </c>
      <c r="D87" s="2">
        <v>1515161000</v>
      </c>
      <c r="E87" s="2">
        <v>963298600</v>
      </c>
      <c r="F87" s="2">
        <v>966206800</v>
      </c>
      <c r="G87" s="2">
        <v>704612900</v>
      </c>
      <c r="H87" s="2">
        <v>447725300</v>
      </c>
      <c r="I87" s="2">
        <v>405925700</v>
      </c>
      <c r="J87" s="2">
        <v>274948300</v>
      </c>
      <c r="K87" s="2">
        <v>4914788.7949999999</v>
      </c>
      <c r="L87" s="2">
        <v>9709704.6919999998</v>
      </c>
      <c r="M87" s="2">
        <v>120712000</v>
      </c>
      <c r="N87" s="2">
        <v>1445427000</v>
      </c>
      <c r="O87" s="2">
        <v>319221500</v>
      </c>
      <c r="P87" s="2">
        <v>37640090</v>
      </c>
      <c r="Q87" s="2">
        <v>4908857.43</v>
      </c>
      <c r="R87" s="2">
        <v>4914788.7949999999</v>
      </c>
      <c r="S87" s="2">
        <v>19179660</v>
      </c>
      <c r="T87" s="2">
        <v>780372600</v>
      </c>
      <c r="U87" s="2">
        <v>4914788.7949999999</v>
      </c>
      <c r="V87" s="2">
        <v>19539280</v>
      </c>
      <c r="W87" s="2">
        <v>120831900</v>
      </c>
      <c r="X87" s="2">
        <v>4914788.7949999999</v>
      </c>
      <c r="Y87" s="2">
        <v>345713400</v>
      </c>
      <c r="Z87" s="2">
        <v>106567000</v>
      </c>
      <c r="AA87" s="2">
        <v>8990467.307</v>
      </c>
    </row>
    <row r="88" spans="1:27" x14ac:dyDescent="0.25">
      <c r="A88" s="1">
        <v>2047</v>
      </c>
      <c r="B88" s="2">
        <v>4244922000</v>
      </c>
      <c r="C88" s="2">
        <v>441085600</v>
      </c>
      <c r="D88" s="2">
        <v>1491161000</v>
      </c>
      <c r="E88" s="2">
        <v>948035000</v>
      </c>
      <c r="F88" s="2">
        <v>950902300</v>
      </c>
      <c r="G88" s="2">
        <v>693448200</v>
      </c>
      <c r="H88" s="2">
        <v>440631000</v>
      </c>
      <c r="I88" s="2">
        <v>399506900</v>
      </c>
      <c r="J88" s="2">
        <v>270596200</v>
      </c>
      <c r="K88" s="2">
        <v>4836913.3099999996</v>
      </c>
      <c r="L88" s="2">
        <v>9555853.1239999998</v>
      </c>
      <c r="M88" s="2">
        <v>118799300</v>
      </c>
      <c r="N88" s="2">
        <v>1422524000</v>
      </c>
      <c r="O88" s="2">
        <v>314163400</v>
      </c>
      <c r="P88" s="2">
        <v>37043680</v>
      </c>
      <c r="Q88" s="2">
        <v>4831102.2640000004</v>
      </c>
      <c r="R88" s="2">
        <v>4836913.3099999996</v>
      </c>
      <c r="S88" s="2">
        <v>18875760</v>
      </c>
      <c r="T88" s="2">
        <v>768007500</v>
      </c>
      <c r="U88" s="2">
        <v>4836913.3099999996</v>
      </c>
      <c r="V88" s="2">
        <v>19229680</v>
      </c>
      <c r="W88" s="2">
        <v>118917300</v>
      </c>
      <c r="X88" s="2">
        <v>4836913.3099999996</v>
      </c>
      <c r="Y88" s="2">
        <v>340235600</v>
      </c>
      <c r="Z88" s="2">
        <v>104878400</v>
      </c>
      <c r="AA88" s="2">
        <v>8848012.1520000007</v>
      </c>
    </row>
    <row r="89" spans="1:27" x14ac:dyDescent="0.25">
      <c r="A89" s="1">
        <v>2048</v>
      </c>
      <c r="B89" s="2">
        <v>4176799000</v>
      </c>
      <c r="C89" s="2">
        <v>434020500</v>
      </c>
      <c r="D89" s="2">
        <v>1467238000</v>
      </c>
      <c r="E89" s="2">
        <v>932820700</v>
      </c>
      <c r="F89" s="2">
        <v>935646800</v>
      </c>
      <c r="G89" s="2">
        <v>682319600</v>
      </c>
      <c r="H89" s="2">
        <v>433559600</v>
      </c>
      <c r="I89" s="2">
        <v>393107700</v>
      </c>
      <c r="J89" s="2">
        <v>266257700</v>
      </c>
      <c r="K89" s="2">
        <v>4759289.2089999998</v>
      </c>
      <c r="L89" s="2">
        <v>9402498.193</v>
      </c>
      <c r="M89" s="2">
        <v>116892800</v>
      </c>
      <c r="N89" s="2">
        <v>1399695000</v>
      </c>
      <c r="O89" s="2">
        <v>309121600</v>
      </c>
      <c r="P89" s="2">
        <v>36449190</v>
      </c>
      <c r="Q89" s="2">
        <v>4753595.9689999996</v>
      </c>
      <c r="R89" s="2">
        <v>4759289.2089999998</v>
      </c>
      <c r="S89" s="2">
        <v>18572840</v>
      </c>
      <c r="T89" s="2">
        <v>755682300</v>
      </c>
      <c r="U89" s="2">
        <v>4759289.2089999998</v>
      </c>
      <c r="V89" s="2">
        <v>18921080</v>
      </c>
      <c r="W89" s="2">
        <v>117008900</v>
      </c>
      <c r="X89" s="2">
        <v>4759289.2089999998</v>
      </c>
      <c r="Y89" s="2">
        <v>334775400</v>
      </c>
      <c r="Z89" s="2">
        <v>103195300</v>
      </c>
      <c r="AA89" s="2">
        <v>8706016.8450000007</v>
      </c>
    </row>
    <row r="90" spans="1:27" x14ac:dyDescent="0.25">
      <c r="A90" s="1">
        <v>2049</v>
      </c>
      <c r="B90" s="2">
        <v>4108891000</v>
      </c>
      <c r="C90" s="2">
        <v>426976600</v>
      </c>
      <c r="D90" s="2">
        <v>1443390000</v>
      </c>
      <c r="E90" s="2">
        <v>917654600</v>
      </c>
      <c r="F90" s="2">
        <v>920439300</v>
      </c>
      <c r="G90" s="2">
        <v>671226200</v>
      </c>
      <c r="H90" s="2">
        <v>426510700</v>
      </c>
      <c r="I90" s="2">
        <v>386727800</v>
      </c>
      <c r="J90" s="2">
        <v>261932600</v>
      </c>
      <c r="K90" s="2">
        <v>4681911.1569999997</v>
      </c>
      <c r="L90" s="2">
        <v>9249629.3579999991</v>
      </c>
      <c r="M90" s="2">
        <v>114992300</v>
      </c>
      <c r="N90" s="2">
        <v>1376939000</v>
      </c>
      <c r="O90" s="2">
        <v>304095800</v>
      </c>
      <c r="P90" s="2">
        <v>35856590</v>
      </c>
      <c r="Q90" s="2">
        <v>4676333.2620000001</v>
      </c>
      <c r="R90" s="2">
        <v>4681911.1569999997</v>
      </c>
      <c r="S90" s="2">
        <v>18270870</v>
      </c>
      <c r="T90" s="2">
        <v>743396100</v>
      </c>
      <c r="U90" s="2">
        <v>4681911.1569999997</v>
      </c>
      <c r="V90" s="2">
        <v>18613450</v>
      </c>
      <c r="W90" s="2">
        <v>115106500</v>
      </c>
      <c r="X90" s="2">
        <v>4681911.1569999997</v>
      </c>
      <c r="Y90" s="2">
        <v>329332500</v>
      </c>
      <c r="Z90" s="2">
        <v>101517500</v>
      </c>
      <c r="AA90" s="2">
        <v>8564471.6280000005</v>
      </c>
    </row>
    <row r="91" spans="1:27" x14ac:dyDescent="0.25">
      <c r="A91" s="1">
        <v>2050</v>
      </c>
      <c r="B91" s="2">
        <v>4040602000</v>
      </c>
      <c r="C91" s="2">
        <v>419895200</v>
      </c>
      <c r="D91" s="2">
        <v>1419410000</v>
      </c>
      <c r="E91" s="2">
        <v>902403400</v>
      </c>
      <c r="F91" s="2">
        <v>905147100</v>
      </c>
      <c r="G91" s="2">
        <v>660070600</v>
      </c>
      <c r="H91" s="2">
        <v>419422200</v>
      </c>
      <c r="I91" s="2">
        <v>380314000</v>
      </c>
      <c r="J91" s="2">
        <v>257583900</v>
      </c>
      <c r="K91" s="2">
        <v>4604098.9970000004</v>
      </c>
      <c r="L91" s="2">
        <v>9095902.8969999999</v>
      </c>
      <c r="M91" s="2">
        <v>113081200</v>
      </c>
      <c r="N91" s="2">
        <v>1354054000</v>
      </c>
      <c r="O91" s="2">
        <v>299041800</v>
      </c>
      <c r="P91" s="2">
        <v>35260660</v>
      </c>
      <c r="Q91" s="2">
        <v>4598640.7889999999</v>
      </c>
      <c r="R91" s="2">
        <v>4604098.9970000004</v>
      </c>
      <c r="S91" s="2">
        <v>17967220</v>
      </c>
      <c r="T91" s="2">
        <v>731041100</v>
      </c>
      <c r="U91" s="2">
        <v>4604098.9970000004</v>
      </c>
      <c r="V91" s="2">
        <v>18304100</v>
      </c>
      <c r="W91" s="2">
        <v>113193500</v>
      </c>
      <c r="X91" s="2">
        <v>4604098.9970000004</v>
      </c>
      <c r="Y91" s="2">
        <v>323859100</v>
      </c>
      <c r="Z91" s="2">
        <v>99830340</v>
      </c>
      <c r="AA91" s="2">
        <v>8422132.3120000008</v>
      </c>
    </row>
    <row r="93" spans="1:27" x14ac:dyDescent="0.25">
      <c r="A93" s="3"/>
    </row>
    <row r="94" spans="1:27" ht="15.75" x14ac:dyDescent="0.25">
      <c r="A94" s="4"/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" t="s">
        <v>13</v>
      </c>
      <c r="P94" s="1" t="s">
        <v>14</v>
      </c>
      <c r="Q94" s="1" t="s">
        <v>15</v>
      </c>
      <c r="R94" s="1" t="s">
        <v>16</v>
      </c>
      <c r="S94" s="1" t="s">
        <v>17</v>
      </c>
      <c r="T94" s="1" t="s">
        <v>18</v>
      </c>
      <c r="U94" s="1" t="s">
        <v>19</v>
      </c>
      <c r="V94" s="1" t="s">
        <v>20</v>
      </c>
      <c r="W94" s="1" t="s">
        <v>21</v>
      </c>
      <c r="X94" s="1" t="s">
        <v>22</v>
      </c>
      <c r="Y94" s="1" t="s">
        <v>23</v>
      </c>
      <c r="Z94" s="1" t="s">
        <v>24</v>
      </c>
      <c r="AA94" s="1" t="s">
        <v>25</v>
      </c>
    </row>
    <row r="95" spans="1:27" x14ac:dyDescent="0.25">
      <c r="B95" s="2">
        <v>3.5981999999999998</v>
      </c>
      <c r="C95" s="5">
        <v>0.37660000000000005</v>
      </c>
      <c r="D95" s="5">
        <v>1.2655000000000001</v>
      </c>
      <c r="E95" s="5">
        <v>0.80359999999999998</v>
      </c>
      <c r="F95" s="5">
        <v>0.80700000000000005</v>
      </c>
      <c r="G95" s="5">
        <v>0.58779999999999999</v>
      </c>
      <c r="H95" s="5">
        <v>0.3735</v>
      </c>
      <c r="I95" s="5">
        <v>0.34110000000000001</v>
      </c>
      <c r="J95" s="5">
        <v>0.23019999999999999</v>
      </c>
      <c r="K95" s="5">
        <v>4.0999999999999995E-3</v>
      </c>
      <c r="L95" s="5">
        <v>8.0999999999999996E-3</v>
      </c>
      <c r="M95" s="5">
        <v>0.1007</v>
      </c>
      <c r="N95" s="5">
        <v>1.2058</v>
      </c>
      <c r="O95" s="5">
        <v>0.26630000000000004</v>
      </c>
      <c r="P95" s="5">
        <v>3.1399999999999997E-2</v>
      </c>
      <c r="Q95" s="5">
        <v>4.0999999999999995E-3</v>
      </c>
      <c r="R95" s="5">
        <v>4.0999999999999995E-3</v>
      </c>
      <c r="S95" s="5">
        <v>1.6E-2</v>
      </c>
      <c r="T95" s="5">
        <v>0.65100000000000002</v>
      </c>
      <c r="U95" s="5">
        <v>4.0999999999999995E-3</v>
      </c>
      <c r="V95" s="5">
        <v>1.6300000000000002E-2</v>
      </c>
      <c r="W95" s="5">
        <v>0.1008</v>
      </c>
      <c r="X95" s="5">
        <v>4.0999999999999995E-3</v>
      </c>
      <c r="Y95" s="5">
        <v>0.28839999999999999</v>
      </c>
      <c r="Z95" s="5">
        <v>8.8900000000000007E-2</v>
      </c>
      <c r="AA95" s="5">
        <v>7.4999999999999997E-3</v>
      </c>
    </row>
    <row r="96" spans="1:27" x14ac:dyDescent="0.25">
      <c r="A96" s="3"/>
    </row>
    <row r="97" spans="1:27" ht="15.75" x14ac:dyDescent="0.25">
      <c r="A97" s="4"/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10</v>
      </c>
      <c r="M97" s="1" t="s">
        <v>11</v>
      </c>
      <c r="N97" s="1" t="s">
        <v>12</v>
      </c>
      <c r="O97" s="1" t="s">
        <v>13</v>
      </c>
      <c r="P97" s="1" t="s">
        <v>14</v>
      </c>
      <c r="Q97" s="1" t="s">
        <v>15</v>
      </c>
      <c r="R97" s="1" t="s">
        <v>16</v>
      </c>
      <c r="S97" s="1" t="s">
        <v>17</v>
      </c>
      <c r="T97" s="1" t="s">
        <v>18</v>
      </c>
      <c r="U97" s="1" t="s">
        <v>19</v>
      </c>
      <c r="V97" s="1" t="s">
        <v>20</v>
      </c>
      <c r="W97" s="1" t="s">
        <v>21</v>
      </c>
      <c r="X97" s="1" t="s">
        <v>22</v>
      </c>
      <c r="Y97" s="1" t="s">
        <v>23</v>
      </c>
      <c r="Z97" s="1" t="s">
        <v>24</v>
      </c>
      <c r="AA97" s="1" t="s">
        <v>25</v>
      </c>
    </row>
    <row r="98" spans="1:27" x14ac:dyDescent="0.25">
      <c r="B98" s="2">
        <v>7008368000</v>
      </c>
      <c r="C98" s="2">
        <v>464309800</v>
      </c>
      <c r="D98" s="2">
        <v>2212567000</v>
      </c>
      <c r="E98" s="2">
        <v>2575961000</v>
      </c>
      <c r="F98" s="2">
        <v>1581303000</v>
      </c>
      <c r="G98" s="2">
        <v>1041047000</v>
      </c>
      <c r="H98" s="2">
        <v>922931700</v>
      </c>
      <c r="I98" s="2">
        <v>505488100</v>
      </c>
      <c r="J98" s="2">
        <v>221067800</v>
      </c>
      <c r="K98" s="2">
        <v>4651333.2759999996</v>
      </c>
      <c r="L98" s="2">
        <v>10170120</v>
      </c>
      <c r="M98" s="2">
        <v>222667700</v>
      </c>
      <c r="N98" s="2">
        <v>3008185000</v>
      </c>
      <c r="O98" s="2">
        <v>437893900</v>
      </c>
      <c r="P98" s="2">
        <v>32543090</v>
      </c>
      <c r="Q98" s="2">
        <v>6004304.7889999999</v>
      </c>
      <c r="R98" s="2">
        <v>4169682.4270000001</v>
      </c>
      <c r="S98" s="2">
        <v>37562020</v>
      </c>
      <c r="T98" s="2">
        <v>2343844000</v>
      </c>
      <c r="U98" s="2">
        <v>3781810.8709999998</v>
      </c>
      <c r="V98" s="2">
        <v>10475090</v>
      </c>
      <c r="W98" s="2">
        <v>141896000</v>
      </c>
      <c r="X98" s="2">
        <v>12535540</v>
      </c>
      <c r="Y98" s="2">
        <v>1341236000</v>
      </c>
      <c r="Z98" s="2">
        <v>127477700</v>
      </c>
      <c r="AA98" s="2">
        <v>20943430</v>
      </c>
    </row>
    <row r="99" spans="1:27" x14ac:dyDescent="0.25">
      <c r="A99" s="3"/>
    </row>
    <row r="100" spans="1:27" ht="15.75" x14ac:dyDescent="0.25">
      <c r="A100" s="4"/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 t="s">
        <v>18</v>
      </c>
      <c r="U100" s="1" t="s">
        <v>19</v>
      </c>
      <c r="V100" s="1" t="s">
        <v>20</v>
      </c>
      <c r="W100" s="1" t="s">
        <v>21</v>
      </c>
      <c r="X100" s="1" t="s">
        <v>22</v>
      </c>
      <c r="Y100" s="1" t="s">
        <v>23</v>
      </c>
      <c r="Z100" s="1" t="s">
        <v>24</v>
      </c>
      <c r="AA100" s="1" t="s">
        <v>25</v>
      </c>
    </row>
    <row r="101" spans="1:27" x14ac:dyDescent="0.25">
      <c r="B101" s="2">
        <v>19532700000</v>
      </c>
      <c r="C101" s="2">
        <v>691133600</v>
      </c>
      <c r="D101" s="2">
        <v>7629622000</v>
      </c>
      <c r="E101" s="2">
        <v>4478334000</v>
      </c>
      <c r="F101" s="2">
        <v>1197999000</v>
      </c>
      <c r="G101" s="2">
        <v>3983114000</v>
      </c>
      <c r="H101" s="2">
        <v>2368271000</v>
      </c>
      <c r="I101" s="2">
        <v>144883700</v>
      </c>
      <c r="J101" s="2">
        <v>549711200</v>
      </c>
      <c r="K101" s="2">
        <v>16693190</v>
      </c>
      <c r="L101" s="2">
        <v>39022860</v>
      </c>
      <c r="M101" s="2">
        <v>138531500</v>
      </c>
      <c r="N101" s="2">
        <v>5889768000</v>
      </c>
      <c r="O101" s="2">
        <v>2812709000</v>
      </c>
      <c r="P101" s="2">
        <v>88401590</v>
      </c>
      <c r="Q101" s="2">
        <v>5397675.6320000002</v>
      </c>
      <c r="R101" s="2">
        <v>14964230</v>
      </c>
      <c r="S101" s="2">
        <v>117167200</v>
      </c>
      <c r="T101" s="2">
        <v>1935804000</v>
      </c>
      <c r="U101" s="2">
        <v>8486841.3870000001</v>
      </c>
      <c r="V101" s="2">
        <v>134889000</v>
      </c>
      <c r="W101" s="2">
        <v>963725200</v>
      </c>
      <c r="X101" s="2">
        <v>0</v>
      </c>
      <c r="Y101" s="2">
        <v>694954200</v>
      </c>
      <c r="Z101" s="2">
        <v>184805900</v>
      </c>
      <c r="AA101" s="2">
        <v>42556790</v>
      </c>
    </row>
    <row r="103" spans="1:27" x14ac:dyDescent="0.25">
      <c r="A103" s="3"/>
    </row>
    <row r="104" spans="1:27" x14ac:dyDescent="0.25">
      <c r="B104" s="1" t="s">
        <v>0</v>
      </c>
      <c r="C104" s="1" t="s">
        <v>1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 t="s">
        <v>7</v>
      </c>
      <c r="J104" s="1" t="s">
        <v>8</v>
      </c>
      <c r="K104" s="1" t="s">
        <v>9</v>
      </c>
      <c r="L104" s="1" t="s">
        <v>10</v>
      </c>
      <c r="M104" s="1" t="s">
        <v>11</v>
      </c>
      <c r="N104" s="1" t="s">
        <v>12</v>
      </c>
      <c r="O104" s="1" t="s">
        <v>13</v>
      </c>
      <c r="P104" s="1" t="s">
        <v>14</v>
      </c>
      <c r="Q104" s="1" t="s">
        <v>15</v>
      </c>
      <c r="R104" s="1" t="s">
        <v>16</v>
      </c>
      <c r="S104" s="1" t="s">
        <v>17</v>
      </c>
      <c r="T104" s="1" t="s">
        <v>18</v>
      </c>
      <c r="U104" s="1" t="s">
        <v>19</v>
      </c>
      <c r="V104" s="1" t="s">
        <v>20</v>
      </c>
      <c r="W104" s="1" t="s">
        <v>21</v>
      </c>
      <c r="X104" s="1" t="s">
        <v>22</v>
      </c>
      <c r="Y104" s="1" t="s">
        <v>23</v>
      </c>
      <c r="Z104" s="1" t="s">
        <v>24</v>
      </c>
      <c r="AA104" s="1" t="s">
        <v>25</v>
      </c>
    </row>
    <row r="105" spans="1:27" x14ac:dyDescent="0.25">
      <c r="B105" s="2">
        <v>13519300000</v>
      </c>
      <c r="C105" s="2">
        <v>694687700</v>
      </c>
      <c r="D105" s="2">
        <v>4755774000</v>
      </c>
      <c r="E105" s="2">
        <v>4068739000</v>
      </c>
      <c r="F105" s="2">
        <v>1980636000</v>
      </c>
      <c r="G105" s="2">
        <v>2368752000</v>
      </c>
      <c r="H105" s="2">
        <v>1712356000</v>
      </c>
      <c r="I105" s="2">
        <v>553782700</v>
      </c>
      <c r="J105" s="2">
        <v>404304900</v>
      </c>
      <c r="K105" s="2">
        <v>10215730</v>
      </c>
      <c r="L105" s="2">
        <v>23177740</v>
      </c>
      <c r="M105" s="2">
        <v>268844800</v>
      </c>
      <c r="N105" s="2">
        <v>4971441000</v>
      </c>
      <c r="O105" s="2">
        <v>1375463000</v>
      </c>
      <c r="P105" s="2">
        <v>62010290</v>
      </c>
      <c r="Q105" s="2">
        <v>7803530</v>
      </c>
      <c r="R105" s="2">
        <v>9157760</v>
      </c>
      <c r="S105" s="2">
        <v>76617760</v>
      </c>
      <c r="T105" s="2">
        <v>2989112000</v>
      </c>
      <c r="U105" s="2">
        <v>6610758</v>
      </c>
      <c r="V105" s="2">
        <v>55438090</v>
      </c>
      <c r="W105" s="2">
        <v>463137700</v>
      </c>
      <c r="X105" s="2">
        <v>12535540</v>
      </c>
      <c r="Y105" s="2">
        <v>1572887000</v>
      </c>
      <c r="Z105" s="2">
        <v>189079600</v>
      </c>
      <c r="AA105" s="2">
        <v>35129020</v>
      </c>
    </row>
    <row r="106" spans="1:27" x14ac:dyDescent="0.25">
      <c r="A106" s="3"/>
    </row>
    <row r="107" spans="1:27" x14ac:dyDescent="0.25">
      <c r="B107" s="1" t="s">
        <v>0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  <c r="Q107" s="1" t="s">
        <v>15</v>
      </c>
      <c r="R107" s="1" t="s">
        <v>16</v>
      </c>
      <c r="S107" s="1" t="s">
        <v>17</v>
      </c>
      <c r="T107" s="1" t="s">
        <v>18</v>
      </c>
      <c r="U107" s="1" t="s">
        <v>19</v>
      </c>
      <c r="V107" s="1" t="s">
        <v>20</v>
      </c>
      <c r="W107" s="1" t="s">
        <v>21</v>
      </c>
      <c r="X107" s="1" t="s">
        <v>22</v>
      </c>
      <c r="Y107" s="1" t="s">
        <v>23</v>
      </c>
      <c r="Z107" s="1" t="s">
        <v>24</v>
      </c>
      <c r="AA107" s="1" t="s">
        <v>25</v>
      </c>
    </row>
    <row r="108" spans="1:27" x14ac:dyDescent="0.25">
      <c r="B108" s="5">
        <v>162772000000</v>
      </c>
      <c r="C108" s="5">
        <v>5759447000</v>
      </c>
      <c r="D108" s="5">
        <v>63580200000</v>
      </c>
      <c r="E108" s="5">
        <v>37319400000</v>
      </c>
      <c r="F108" s="2">
        <v>9983323000</v>
      </c>
      <c r="G108" s="5">
        <v>33192600000</v>
      </c>
      <c r="H108" s="5">
        <v>19735600000</v>
      </c>
      <c r="I108" s="2">
        <v>1207364000</v>
      </c>
      <c r="J108" s="5">
        <v>4580927000</v>
      </c>
      <c r="K108" s="5">
        <v>139109900</v>
      </c>
      <c r="L108" s="5">
        <v>325190500</v>
      </c>
      <c r="M108" s="2">
        <v>1154429000</v>
      </c>
      <c r="N108" s="5">
        <v>49081400000</v>
      </c>
      <c r="O108" s="5">
        <v>23439200000</v>
      </c>
      <c r="P108" s="5">
        <v>736679900</v>
      </c>
      <c r="Q108" s="5">
        <v>44980630</v>
      </c>
      <c r="R108" s="5">
        <v>124701900</v>
      </c>
      <c r="S108" s="5">
        <v>976393400</v>
      </c>
      <c r="T108" s="5">
        <v>16131700000</v>
      </c>
      <c r="U108" s="5">
        <v>70723680</v>
      </c>
      <c r="V108" s="5">
        <v>1124075000</v>
      </c>
      <c r="W108" s="5">
        <v>8031043000</v>
      </c>
      <c r="X108" s="2">
        <v>0</v>
      </c>
      <c r="Y108" s="2">
        <v>5791285000</v>
      </c>
      <c r="Z108" s="5">
        <v>1540049000</v>
      </c>
      <c r="AA108" s="5">
        <v>354639900</v>
      </c>
    </row>
    <row r="110" spans="1:27" x14ac:dyDescent="0.25">
      <c r="A110" s="3" t="s">
        <v>36</v>
      </c>
    </row>
    <row r="111" spans="1:27" ht="15.75" x14ac:dyDescent="0.25">
      <c r="A111" s="4"/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9</v>
      </c>
      <c r="L111" s="1" t="s">
        <v>10</v>
      </c>
      <c r="M111" s="1" t="s">
        <v>11</v>
      </c>
      <c r="N111" s="1" t="s">
        <v>12</v>
      </c>
      <c r="O111" s="1" t="s">
        <v>13</v>
      </c>
      <c r="P111" s="1" t="s">
        <v>14</v>
      </c>
      <c r="Q111" s="1" t="s">
        <v>15</v>
      </c>
      <c r="R111" s="1" t="s">
        <v>16</v>
      </c>
      <c r="S111" s="1" t="s">
        <v>17</v>
      </c>
      <c r="T111" s="1" t="s">
        <v>18</v>
      </c>
      <c r="U111" s="1" t="s">
        <v>19</v>
      </c>
      <c r="V111" s="1" t="s">
        <v>20</v>
      </c>
      <c r="W111" s="1" t="s">
        <v>21</v>
      </c>
      <c r="X111" s="1" t="s">
        <v>22</v>
      </c>
      <c r="Y111" s="1" t="s">
        <v>23</v>
      </c>
      <c r="Z111" s="1" t="s">
        <v>24</v>
      </c>
      <c r="AA111" s="1" t="s">
        <v>25</v>
      </c>
    </row>
    <row r="112" spans="1:27" x14ac:dyDescent="0.25">
      <c r="A112" s="1">
        <v>2024</v>
      </c>
      <c r="B112" s="2">
        <f>B5/($B$105*9.077)</f>
        <v>6.1145753931077365E-2</v>
      </c>
      <c r="C112" s="2">
        <f>C5/($C$105*9.077)</f>
        <v>0.1228177562038336</v>
      </c>
      <c r="D112" s="2">
        <f>D5/($D$105*9.077)</f>
        <v>6.0991781061016152E-2</v>
      </c>
      <c r="E112" s="2">
        <f>E5/($E$105*9.077)</f>
        <v>4.5374865845170836E-2</v>
      </c>
      <c r="F112" s="2">
        <f>F5/($F$105*9.077)</f>
        <v>9.3389712026477348E-2</v>
      </c>
      <c r="G112" s="2">
        <f>G5/($G$105*9.077)</f>
        <v>5.7009244685142485E-2</v>
      </c>
      <c r="H112" s="2">
        <f>H5/($H$105*9.077)</f>
        <v>5.011084882311298E-2</v>
      </c>
      <c r="I112" s="2">
        <f>I5/($I$105*9.077)</f>
        <v>0.13954451507358626</v>
      </c>
      <c r="J112" s="2">
        <f>J5/($J$105*9.077)</f>
        <v>0.12990018052621022</v>
      </c>
      <c r="K112" s="2">
        <f>K5/($K$105*9.077)</f>
        <v>9.2203983863731381E-2</v>
      </c>
      <c r="L112" s="2">
        <f>L5/($L$105*9.077)</f>
        <v>8.028772255520264E-2</v>
      </c>
      <c r="M112" s="2">
        <f>M5/($M$105*9.077)</f>
        <v>8.6052425649146405E-2</v>
      </c>
      <c r="N112" s="2">
        <f>N5/($N$105*9.077)</f>
        <v>5.5722196040002295E-2</v>
      </c>
      <c r="O112" s="2">
        <f>O5/($O$105*9.077)</f>
        <v>4.4479250792286484E-2</v>
      </c>
      <c r="P112" s="2">
        <f>P5/($P$105*9.077)</f>
        <v>0.11633251406804736</v>
      </c>
      <c r="Q112" s="2">
        <f>Q5/($Q$105*9.077)</f>
        <v>0.12042677327892254</v>
      </c>
      <c r="R112" s="2">
        <f>R5/($R$105*9.077)</f>
        <v>0.10285604821225242</v>
      </c>
      <c r="S112" s="2">
        <f>S5/($S$105*9.077)</f>
        <v>4.7976186157263935E-2</v>
      </c>
      <c r="T112" s="2">
        <f>T5/($T$105*9.077)</f>
        <v>5.0035032907916041E-2</v>
      </c>
      <c r="U112" s="2">
        <f>U5/($U$105*9.077)</f>
        <v>0.14248456895203798</v>
      </c>
      <c r="V112" s="2">
        <f>V5/($V$105*9.077)</f>
        <v>6.7548331268562301E-2</v>
      </c>
      <c r="W112" s="2">
        <f>W5/($W$105*9.077)</f>
        <v>5.0001797105872499E-2</v>
      </c>
      <c r="X112" s="2">
        <f>X5/($X$105*9.077)</f>
        <v>7.5140839890123323E-2</v>
      </c>
      <c r="Y112" s="2">
        <f>Y5/($Y$105*9.077)</f>
        <v>4.2124324829723898E-2</v>
      </c>
      <c r="Z112" s="2">
        <f>Z5/($Z$105*9.077)</f>
        <v>0.10801703854998948</v>
      </c>
      <c r="AA112" s="2">
        <f>AA5/($AA$105*9.077)</f>
        <v>4.904905001449452E-2</v>
      </c>
    </row>
    <row r="113" spans="1:27" x14ac:dyDescent="0.25">
      <c r="A113" s="1">
        <v>2025</v>
      </c>
      <c r="B113" s="2">
        <f t="shared" ref="B113:B138" si="0">B6/($B$105*9.077)</f>
        <v>5.918345416360072E-2</v>
      </c>
      <c r="C113" s="2">
        <f t="shared" ref="C113:C138" si="1">C6/($C$105*9.077)</f>
        <v>0.11901922867954561</v>
      </c>
      <c r="D113" s="2">
        <f t="shared" ref="D113:D138" si="2">D6/($D$105*9.077)</f>
        <v>5.904611094590146E-2</v>
      </c>
      <c r="E113" s="2">
        <f t="shared" ref="E113:E138" si="3">E6/($E$105*9.077)</f>
        <v>4.3918673879179262E-2</v>
      </c>
      <c r="F113" s="2">
        <f t="shared" ref="F113:F138" si="4">F6/($F$105*9.077)</f>
        <v>9.0410553836491908E-2</v>
      </c>
      <c r="G113" s="2">
        <f t="shared" ref="G113:G138" si="5">G6/($G$105*9.077)</f>
        <v>5.5179669140544507E-2</v>
      </c>
      <c r="H113" s="2">
        <f t="shared" ref="H113:H138" si="6">H6/($H$105*9.077)</f>
        <v>4.8502683675564061E-2</v>
      </c>
      <c r="I113" s="2">
        <f t="shared" ref="I113:I138" si="7">I6/($I$105*9.077)</f>
        <v>0.13522866923303106</v>
      </c>
      <c r="J113" s="2">
        <f t="shared" ref="J113:J138" si="8">J6/($J$105*9.077)</f>
        <v>0.12580647225639116</v>
      </c>
      <c r="K113" s="2">
        <f t="shared" ref="K113:K138" si="9">K6/($K$105*9.077)</f>
        <v>8.924495804849833E-2</v>
      </c>
      <c r="L113" s="2">
        <f t="shared" ref="L113:L138" si="10">L6/($L$105*9.077)</f>
        <v>7.7711104996158895E-2</v>
      </c>
      <c r="M113" s="2">
        <f t="shared" ref="M113:M138" si="11">M6/($M$105*9.077)</f>
        <v>8.3290802789576887E-2</v>
      </c>
      <c r="N113" s="2">
        <f t="shared" ref="N113:N138" si="12">N6/($N$105*9.077)</f>
        <v>5.3933949544111043E-2</v>
      </c>
      <c r="O113" s="2">
        <f t="shared" ref="O113:O138" si="13">O6/($O$105*9.077)</f>
        <v>4.3051818741147212E-2</v>
      </c>
      <c r="P113" s="2">
        <f t="shared" ref="P113:P138" si="14">P6/($P$105*9.077)</f>
        <v>0.11259914810778521</v>
      </c>
      <c r="Q113" s="2">
        <f t="shared" ref="Q113:Q138" si="15">Q6/($Q$105*9.077)</f>
        <v>0.11658511105870045</v>
      </c>
      <c r="R113" s="2">
        <f t="shared" ref="R113:R138" si="16">R6/($R$105*9.077)</f>
        <v>9.9555174549757333E-2</v>
      </c>
      <c r="S113" s="2">
        <f t="shared" ref="S113:S138" si="17">S6/($S$105*9.077)</f>
        <v>4.6436527640286857E-2</v>
      </c>
      <c r="T113" s="2">
        <f t="shared" ref="T113:T138" si="18">T6/($T$105*9.077)</f>
        <v>4.8429300649723818E-2</v>
      </c>
      <c r="U113" s="2">
        <f t="shared" ref="U113:U138" si="19">U6/($U$105*9.077)</f>
        <v>0.13791193011221797</v>
      </c>
      <c r="V113" s="2">
        <f t="shared" ref="V113:V138" si="20">V6/($V$105*9.077)</f>
        <v>6.538055508113938E-2</v>
      </c>
      <c r="W113" s="2">
        <f t="shared" ref="W113:W138" si="21">W6/($W$105*9.077)</f>
        <v>4.8397144628135332E-2</v>
      </c>
      <c r="X113" s="2">
        <f t="shared" ref="X113:X138" si="22">X6/($X$105*9.077)</f>
        <v>7.2729407371743521E-2</v>
      </c>
      <c r="Y113" s="2">
        <f t="shared" ref="Y113:Y138" si="23">Y6/($Y$105*9.077)</f>
        <v>4.0772467214726264E-2</v>
      </c>
      <c r="Z113" s="2">
        <f t="shared" ref="Z113:Z138" si="24">Z6/($Z$105*9.077)</f>
        <v>0.10455057882439217</v>
      </c>
      <c r="AA113" s="2">
        <f t="shared" ref="AA113:AA138" si="25">AA6/($AA$105*9.077)</f>
        <v>4.7474941079388357E-2</v>
      </c>
    </row>
    <row r="114" spans="1:27" x14ac:dyDescent="0.25">
      <c r="A114" s="1">
        <v>2026</v>
      </c>
      <c r="B114" s="2">
        <f t="shared" si="0"/>
        <v>5.7410007097756816E-2</v>
      </c>
      <c r="C114" s="2">
        <f t="shared" si="1"/>
        <v>0.11558229576655292</v>
      </c>
      <c r="D114" s="2">
        <f t="shared" si="2"/>
        <v>5.7287361002696387E-2</v>
      </c>
      <c r="E114" s="2">
        <f t="shared" si="3"/>
        <v>4.2602658666775241E-2</v>
      </c>
      <c r="F114" s="2">
        <f t="shared" si="4"/>
        <v>8.7717630673497984E-2</v>
      </c>
      <c r="G114" s="2">
        <f t="shared" si="5"/>
        <v>5.3526223612403716E-2</v>
      </c>
      <c r="H114" s="2">
        <f t="shared" si="6"/>
        <v>4.7049288612547091E-2</v>
      </c>
      <c r="I114" s="2">
        <f t="shared" si="7"/>
        <v>0.13132365076015282</v>
      </c>
      <c r="J114" s="2">
        <f t="shared" si="8"/>
        <v>0.12210465738178583</v>
      </c>
      <c r="K114" s="2">
        <f t="shared" si="9"/>
        <v>8.6570703115810638E-2</v>
      </c>
      <c r="L114" s="2">
        <f t="shared" si="10"/>
        <v>7.5382462160505273E-2</v>
      </c>
      <c r="M114" s="2">
        <f t="shared" si="11"/>
        <v>8.0794966460562445E-2</v>
      </c>
      <c r="N114" s="2">
        <f t="shared" si="12"/>
        <v>5.2317799834765484E-2</v>
      </c>
      <c r="O114" s="2">
        <f t="shared" si="13"/>
        <v>4.1761758683033758E-2</v>
      </c>
      <c r="P114" s="2">
        <f t="shared" si="14"/>
        <v>0.10922508524299959</v>
      </c>
      <c r="Q114" s="2">
        <f t="shared" si="15"/>
        <v>0.11311251911924136</v>
      </c>
      <c r="R114" s="2">
        <f t="shared" si="16"/>
        <v>9.6571970540970734E-2</v>
      </c>
      <c r="S114" s="2">
        <f t="shared" si="17"/>
        <v>4.5045044557973139E-2</v>
      </c>
      <c r="T114" s="2">
        <f t="shared" si="18"/>
        <v>4.6978071332435069E-2</v>
      </c>
      <c r="U114" s="2">
        <f t="shared" si="19"/>
        <v>0.13377935313034908</v>
      </c>
      <c r="V114" s="2">
        <f t="shared" si="20"/>
        <v>6.342139890944333E-2</v>
      </c>
      <c r="W114" s="2">
        <f t="shared" si="21"/>
        <v>4.6946896360914217E-2</v>
      </c>
      <c r="X114" s="2">
        <f t="shared" si="22"/>
        <v>7.0550046423311655E-2</v>
      </c>
      <c r="Y114" s="2">
        <f t="shared" si="23"/>
        <v>3.9550706090723559E-2</v>
      </c>
      <c r="Z114" s="2">
        <f t="shared" si="24"/>
        <v>0.10141763198193131</v>
      </c>
      <c r="AA114" s="2">
        <f t="shared" si="25"/>
        <v>4.6052337738000396E-2</v>
      </c>
    </row>
    <row r="115" spans="1:27" x14ac:dyDescent="0.25">
      <c r="A115" s="1">
        <v>2027</v>
      </c>
      <c r="B115" s="2">
        <f t="shared" si="0"/>
        <v>5.5803280093302543E-2</v>
      </c>
      <c r="C115" s="2">
        <f t="shared" si="1"/>
        <v>0.11246456711373096</v>
      </c>
      <c r="D115" s="2">
        <f t="shared" si="2"/>
        <v>5.5693640097127219E-2</v>
      </c>
      <c r="E115" s="2">
        <f t="shared" si="3"/>
        <v>4.1410330417938519E-2</v>
      </c>
      <c r="F115" s="2">
        <f t="shared" si="4"/>
        <v>8.527734635477055E-2</v>
      </c>
      <c r="G115" s="2">
        <f t="shared" si="5"/>
        <v>5.2028165035671273E-2</v>
      </c>
      <c r="H115" s="2">
        <f t="shared" si="6"/>
        <v>4.573252048314836E-2</v>
      </c>
      <c r="I115" s="2">
        <f t="shared" si="7"/>
        <v>0.12778131659990438</v>
      </c>
      <c r="J115" s="2">
        <f t="shared" si="8"/>
        <v>0.11874879429035622</v>
      </c>
      <c r="K115" s="2">
        <f t="shared" si="9"/>
        <v>8.414785667292396E-2</v>
      </c>
      <c r="L115" s="2">
        <f t="shared" si="10"/>
        <v>7.3272751963520399E-2</v>
      </c>
      <c r="M115" s="2">
        <f t="shared" si="11"/>
        <v>7.8533773004498722E-2</v>
      </c>
      <c r="N115" s="2">
        <f t="shared" si="12"/>
        <v>5.0853581051064703E-2</v>
      </c>
      <c r="O115" s="2">
        <f t="shared" si="13"/>
        <v>4.0592971398892903E-2</v>
      </c>
      <c r="P115" s="2">
        <f t="shared" si="14"/>
        <v>0.10616820187601571</v>
      </c>
      <c r="Q115" s="2">
        <f t="shared" si="15"/>
        <v>0.10996575896312739</v>
      </c>
      <c r="R115" s="2">
        <f t="shared" si="16"/>
        <v>9.3869219530681017E-2</v>
      </c>
      <c r="S115" s="2">
        <f t="shared" si="17"/>
        <v>4.3784367097118193E-2</v>
      </c>
      <c r="T115" s="2">
        <f t="shared" si="18"/>
        <v>4.5663322070052234E-2</v>
      </c>
      <c r="U115" s="2">
        <f t="shared" si="19"/>
        <v>0.13003528246674426</v>
      </c>
      <c r="V115" s="2">
        <f t="shared" si="20"/>
        <v>6.1646439625323242E-2</v>
      </c>
      <c r="W115" s="2">
        <f t="shared" si="21"/>
        <v>4.563299764456015E-2</v>
      </c>
      <c r="X115" s="2">
        <f t="shared" si="22"/>
        <v>6.857556865115419E-2</v>
      </c>
      <c r="Y115" s="2">
        <f t="shared" si="23"/>
        <v>3.8443800262259492E-2</v>
      </c>
      <c r="Z115" s="2">
        <f t="shared" si="24"/>
        <v>9.8579276533100377E-2</v>
      </c>
      <c r="AA115" s="2">
        <f t="shared" si="25"/>
        <v>4.476348959371617E-2</v>
      </c>
    </row>
    <row r="116" spans="1:27" x14ac:dyDescent="0.25">
      <c r="A116" s="1">
        <v>2028</v>
      </c>
      <c r="B116" s="2">
        <f t="shared" si="0"/>
        <v>5.4343748184839301E-2</v>
      </c>
      <c r="C116" s="2">
        <f t="shared" si="1"/>
        <v>0.10962867958331329</v>
      </c>
      <c r="D116" s="2">
        <f t="shared" si="2"/>
        <v>5.4245628434501592E-2</v>
      </c>
      <c r="E116" s="2">
        <f t="shared" si="3"/>
        <v>4.032725718179752E-2</v>
      </c>
      <c r="F116" s="2">
        <f t="shared" si="4"/>
        <v>8.3060165163377553E-2</v>
      </c>
      <c r="G116" s="2">
        <f t="shared" si="5"/>
        <v>5.0667401364822541E-2</v>
      </c>
      <c r="H116" s="2">
        <f t="shared" si="6"/>
        <v>4.4536391439842858E-2</v>
      </c>
      <c r="I116" s="2">
        <f t="shared" si="7"/>
        <v>0.12455919343719252</v>
      </c>
      <c r="J116" s="2">
        <f t="shared" si="8"/>
        <v>0.11569839114610682</v>
      </c>
      <c r="K116" s="2">
        <f t="shared" si="9"/>
        <v>8.1946980333747019E-2</v>
      </c>
      <c r="L116" s="2">
        <f t="shared" si="10"/>
        <v>7.1356307096285224E-2</v>
      </c>
      <c r="M116" s="2">
        <f t="shared" si="11"/>
        <v>7.6479725850000832E-2</v>
      </c>
      <c r="N116" s="2">
        <f t="shared" si="12"/>
        <v>4.9523520643071826E-2</v>
      </c>
      <c r="O116" s="2">
        <f t="shared" si="13"/>
        <v>3.9531271954922023E-2</v>
      </c>
      <c r="P116" s="2">
        <f t="shared" si="14"/>
        <v>0.10339140223629585</v>
      </c>
      <c r="Q116" s="2">
        <f t="shared" si="15"/>
        <v>0.1071066776720014</v>
      </c>
      <c r="R116" s="2">
        <f t="shared" si="16"/>
        <v>9.1414082199672134E-2</v>
      </c>
      <c r="S116" s="2">
        <f t="shared" si="17"/>
        <v>4.2639196018276905E-2</v>
      </c>
      <c r="T116" s="2">
        <f t="shared" si="18"/>
        <v>4.4468983377309583E-2</v>
      </c>
      <c r="U116" s="2">
        <f t="shared" si="19"/>
        <v>0.12663422642378824</v>
      </c>
      <c r="V116" s="2">
        <f t="shared" si="20"/>
        <v>6.0034075975483707E-2</v>
      </c>
      <c r="W116" s="2">
        <f t="shared" si="21"/>
        <v>4.4439463325866117E-2</v>
      </c>
      <c r="X116" s="2">
        <f t="shared" si="22"/>
        <v>6.678198349691114E-2</v>
      </c>
      <c r="Y116" s="2">
        <f t="shared" si="23"/>
        <v>3.7438308619922034E-2</v>
      </c>
      <c r="Z116" s="2">
        <f t="shared" si="24"/>
        <v>9.6000960916106964E-2</v>
      </c>
      <c r="AA116" s="2">
        <f t="shared" si="25"/>
        <v>4.3592684723030649E-2</v>
      </c>
    </row>
    <row r="117" spans="1:27" x14ac:dyDescent="0.25">
      <c r="A117" s="1">
        <v>2029</v>
      </c>
      <c r="B117" s="2">
        <f t="shared" si="0"/>
        <v>5.3014192569409181E-2</v>
      </c>
      <c r="C117" s="2">
        <f t="shared" si="1"/>
        <v>0.10704164704348579</v>
      </c>
      <c r="D117" s="2">
        <f t="shared" si="2"/>
        <v>5.2926253246608164E-2</v>
      </c>
      <c r="E117" s="2">
        <f t="shared" si="3"/>
        <v>3.9340631617334879E-2</v>
      </c>
      <c r="F117" s="2">
        <f t="shared" si="4"/>
        <v>8.1039944374350831E-2</v>
      </c>
      <c r="G117" s="2">
        <f t="shared" si="5"/>
        <v>4.9427793937140155E-2</v>
      </c>
      <c r="H117" s="2">
        <f t="shared" si="6"/>
        <v>4.3446785853870053E-2</v>
      </c>
      <c r="I117" s="2">
        <f t="shared" si="7"/>
        <v>0.12161984109449712</v>
      </c>
      <c r="J117" s="2">
        <f t="shared" si="8"/>
        <v>0.11291769741819906</v>
      </c>
      <c r="K117" s="2">
        <f t="shared" si="9"/>
        <v>7.9942097108668189E-2</v>
      </c>
      <c r="L117" s="2">
        <f t="shared" si="10"/>
        <v>6.9610549833361707E-2</v>
      </c>
      <c r="M117" s="2">
        <f t="shared" si="11"/>
        <v>7.4608606705431693E-2</v>
      </c>
      <c r="N117" s="2">
        <f t="shared" si="12"/>
        <v>4.8311884807226806E-2</v>
      </c>
      <c r="O117" s="2">
        <f t="shared" si="13"/>
        <v>3.8564109367908966E-2</v>
      </c>
      <c r="P117" s="2">
        <f t="shared" si="14"/>
        <v>0.10086185443497327</v>
      </c>
      <c r="Q117" s="2">
        <f t="shared" si="15"/>
        <v>0.1045016084513028</v>
      </c>
      <c r="R117" s="2">
        <f t="shared" si="16"/>
        <v>8.9177580510510737E-2</v>
      </c>
      <c r="S117" s="2">
        <f t="shared" si="17"/>
        <v>4.1596000697090407E-2</v>
      </c>
      <c r="T117" s="2">
        <f t="shared" si="18"/>
        <v>4.338104973952598E-2</v>
      </c>
      <c r="U117" s="2">
        <f t="shared" si="19"/>
        <v>0.12353604226564258</v>
      </c>
      <c r="V117" s="2">
        <f t="shared" si="20"/>
        <v>5.8565309985545329E-2</v>
      </c>
      <c r="W117" s="2">
        <f t="shared" si="21"/>
        <v>4.3352235033484857E-2</v>
      </c>
      <c r="X117" s="2">
        <f t="shared" si="22"/>
        <v>6.514812123737268E-2</v>
      </c>
      <c r="Y117" s="2">
        <f t="shared" si="23"/>
        <v>3.6522359000890216E-2</v>
      </c>
      <c r="Z117" s="2">
        <f t="shared" si="24"/>
        <v>9.3652212168358395E-2</v>
      </c>
      <c r="AA117" s="2">
        <f t="shared" si="25"/>
        <v>4.2526186953298704E-2</v>
      </c>
    </row>
    <row r="118" spans="1:27" x14ac:dyDescent="0.25">
      <c r="A118" s="1">
        <v>2030</v>
      </c>
      <c r="B118" s="2">
        <f t="shared" si="0"/>
        <v>5.179769595645814E-2</v>
      </c>
      <c r="C118" s="2">
        <f t="shared" si="1"/>
        <v>0.10467107013497139</v>
      </c>
      <c r="D118" s="2">
        <f t="shared" si="2"/>
        <v>5.1718789243557384E-2</v>
      </c>
      <c r="E118" s="2">
        <f t="shared" si="3"/>
        <v>3.8437890075011361E-2</v>
      </c>
      <c r="F118" s="2">
        <f t="shared" si="4"/>
        <v>7.9191041868094003E-2</v>
      </c>
      <c r="G118" s="2">
        <f t="shared" si="5"/>
        <v>4.8293576162822427E-2</v>
      </c>
      <c r="H118" s="2">
        <f t="shared" si="6"/>
        <v>4.2449819711161949E-2</v>
      </c>
      <c r="I118" s="2">
        <f t="shared" si="7"/>
        <v>0.11892639631520566</v>
      </c>
      <c r="J118" s="2">
        <f t="shared" si="8"/>
        <v>0.11037161654891944</v>
      </c>
      <c r="K118" s="2">
        <f t="shared" si="9"/>
        <v>7.8107685834982427E-2</v>
      </c>
      <c r="L118" s="2">
        <f t="shared" si="10"/>
        <v>6.801318764163311E-2</v>
      </c>
      <c r="M118" s="2">
        <f t="shared" si="11"/>
        <v>7.289656608562585E-2</v>
      </c>
      <c r="N118" s="2">
        <f t="shared" si="12"/>
        <v>4.7203294304556831E-2</v>
      </c>
      <c r="O118" s="2">
        <f t="shared" si="13"/>
        <v>3.7679188960616582E-2</v>
      </c>
      <c r="P118" s="2">
        <f t="shared" si="14"/>
        <v>9.8547401697779174E-2</v>
      </c>
      <c r="Q118" s="2">
        <f t="shared" si="15"/>
        <v>0.10211747519459065</v>
      </c>
      <c r="R118" s="2">
        <f t="shared" si="16"/>
        <v>8.713124491305789E-2</v>
      </c>
      <c r="S118" s="2">
        <f t="shared" si="17"/>
        <v>4.0641509330919749E-2</v>
      </c>
      <c r="T118" s="2">
        <f t="shared" si="18"/>
        <v>4.2385589355255465E-2</v>
      </c>
      <c r="U118" s="2">
        <f t="shared" si="19"/>
        <v>0.12070129165445248</v>
      </c>
      <c r="V118" s="2">
        <f t="shared" si="20"/>
        <v>5.7221421894142636E-2</v>
      </c>
      <c r="W118" s="2">
        <f t="shared" si="21"/>
        <v>4.2357444695512066E-2</v>
      </c>
      <c r="X118" s="2">
        <f t="shared" si="22"/>
        <v>6.3653183621527665E-2</v>
      </c>
      <c r="Y118" s="2">
        <f t="shared" si="23"/>
        <v>3.5684289369118681E-2</v>
      </c>
      <c r="Z118" s="2">
        <f t="shared" si="24"/>
        <v>9.1503198249993437E-2</v>
      </c>
      <c r="AA118" s="2">
        <f t="shared" si="25"/>
        <v>4.1550322834124749E-2</v>
      </c>
    </row>
    <row r="119" spans="1:27" x14ac:dyDescent="0.25">
      <c r="A119" s="1">
        <v>2031</v>
      </c>
      <c r="B119" s="2">
        <f t="shared" si="0"/>
        <v>5.128218308664198E-2</v>
      </c>
      <c r="C119" s="2">
        <f t="shared" si="1"/>
        <v>0.10364991147456538</v>
      </c>
      <c r="D119" s="2">
        <f t="shared" si="2"/>
        <v>5.1205725918801633E-2</v>
      </c>
      <c r="E119" s="2">
        <f t="shared" si="3"/>
        <v>3.8055321531175454E-2</v>
      </c>
      <c r="F119" s="2">
        <f t="shared" si="4"/>
        <v>7.8405480794211169E-2</v>
      </c>
      <c r="G119" s="2">
        <f t="shared" si="5"/>
        <v>4.7812950974000533E-2</v>
      </c>
      <c r="H119" s="2">
        <f t="shared" si="6"/>
        <v>4.2027341644530966E-2</v>
      </c>
      <c r="I119" s="2">
        <f t="shared" si="7"/>
        <v>0.11776616858239435</v>
      </c>
      <c r="J119" s="2">
        <f t="shared" si="8"/>
        <v>0.10928395024636411</v>
      </c>
      <c r="K119" s="2">
        <f t="shared" si="9"/>
        <v>7.7330326600072441E-2</v>
      </c>
      <c r="L119" s="2">
        <f t="shared" si="10"/>
        <v>6.7336331199027169E-2</v>
      </c>
      <c r="M119" s="2">
        <f t="shared" si="11"/>
        <v>7.2171082777431728E-2</v>
      </c>
      <c r="N119" s="2">
        <f t="shared" si="12"/>
        <v>4.6733518386712102E-2</v>
      </c>
      <c r="O119" s="2">
        <f t="shared" si="13"/>
        <v>3.730418929054044E-2</v>
      </c>
      <c r="P119" s="2">
        <f t="shared" si="14"/>
        <v>9.7566620082580324E-2</v>
      </c>
      <c r="Q119" s="2">
        <f t="shared" si="15"/>
        <v>0.10110448380860694</v>
      </c>
      <c r="R119" s="2">
        <f t="shared" si="16"/>
        <v>8.6264079573843161E-2</v>
      </c>
      <c r="S119" s="2">
        <f t="shared" si="17"/>
        <v>4.0237028498597539E-2</v>
      </c>
      <c r="T119" s="2">
        <f t="shared" si="18"/>
        <v>4.1963728510412621E-2</v>
      </c>
      <c r="U119" s="2">
        <f t="shared" si="19"/>
        <v>0.11950002365207711</v>
      </c>
      <c r="V119" s="2">
        <f t="shared" si="20"/>
        <v>5.6651939726997946E-2</v>
      </c>
      <c r="W119" s="2">
        <f t="shared" si="21"/>
        <v>4.1935883854537566E-2</v>
      </c>
      <c r="X119" s="2">
        <f t="shared" si="22"/>
        <v>6.3019681430409702E-2</v>
      </c>
      <c r="Y119" s="2">
        <f t="shared" si="23"/>
        <v>3.532914710146462E-2</v>
      </c>
      <c r="Z119" s="2">
        <f t="shared" si="24"/>
        <v>9.0592563580087895E-2</v>
      </c>
      <c r="AA119" s="2">
        <f t="shared" si="25"/>
        <v>4.1136826404156925E-2</v>
      </c>
    </row>
    <row r="120" spans="1:27" x14ac:dyDescent="0.25">
      <c r="A120" s="1">
        <v>2032</v>
      </c>
      <c r="B120" s="2">
        <f t="shared" si="0"/>
        <v>5.0774680667988931E-2</v>
      </c>
      <c r="C120" s="2">
        <f t="shared" si="1"/>
        <v>0.1026440881937095</v>
      </c>
      <c r="D120" s="2">
        <f t="shared" si="2"/>
        <v>5.0700631430225941E-2</v>
      </c>
      <c r="E120" s="2">
        <f t="shared" si="3"/>
        <v>3.7678736966969231E-2</v>
      </c>
      <c r="F120" s="2">
        <f t="shared" si="4"/>
        <v>7.7632101117707103E-2</v>
      </c>
      <c r="G120" s="2">
        <f t="shared" si="5"/>
        <v>4.7339767243492127E-2</v>
      </c>
      <c r="H120" s="2">
        <f t="shared" si="6"/>
        <v>4.1611432427929376E-2</v>
      </c>
      <c r="I120" s="2">
        <f t="shared" si="7"/>
        <v>0.1166233678397571</v>
      </c>
      <c r="J120" s="2">
        <f t="shared" si="8"/>
        <v>0.1082129057607383</v>
      </c>
      <c r="K120" s="2">
        <f t="shared" si="9"/>
        <v>7.6565049366398547E-2</v>
      </c>
      <c r="L120" s="2">
        <f t="shared" si="10"/>
        <v>6.6669931808203062E-2</v>
      </c>
      <c r="M120" s="2">
        <f t="shared" si="11"/>
        <v>7.1456868555870745E-2</v>
      </c>
      <c r="N120" s="2">
        <f t="shared" si="12"/>
        <v>4.6271033203193083E-2</v>
      </c>
      <c r="O120" s="2">
        <f t="shared" si="13"/>
        <v>3.6935020581395021E-2</v>
      </c>
      <c r="P120" s="2">
        <f t="shared" si="14"/>
        <v>9.6601081844355299E-2</v>
      </c>
      <c r="Q120" s="2">
        <f t="shared" si="15"/>
        <v>0.10010715102255198</v>
      </c>
      <c r="R120" s="2">
        <f t="shared" si="16"/>
        <v>8.5410392035148178E-2</v>
      </c>
      <c r="S120" s="2">
        <f t="shared" si="17"/>
        <v>3.9838831282475999E-2</v>
      </c>
      <c r="T120" s="2">
        <f t="shared" si="18"/>
        <v>4.1548465000116941E-2</v>
      </c>
      <c r="U120" s="2">
        <f t="shared" si="19"/>
        <v>0.11831742619587628</v>
      </c>
      <c r="V120" s="2">
        <f t="shared" si="20"/>
        <v>5.6091300759224416E-2</v>
      </c>
      <c r="W120" s="2">
        <f t="shared" si="21"/>
        <v>4.1520888344344517E-2</v>
      </c>
      <c r="X120" s="2">
        <f t="shared" si="22"/>
        <v>6.2396025361795233E-2</v>
      </c>
      <c r="Y120" s="2">
        <f t="shared" si="23"/>
        <v>3.4979517159556925E-2</v>
      </c>
      <c r="Z120" s="2">
        <f t="shared" si="24"/>
        <v>8.9696029210273032E-2</v>
      </c>
      <c r="AA120" s="2">
        <f t="shared" si="25"/>
        <v>4.0729727643640259E-2</v>
      </c>
    </row>
    <row r="121" spans="1:27" x14ac:dyDescent="0.25">
      <c r="A121" s="1">
        <v>2033</v>
      </c>
      <c r="B121" s="2">
        <f t="shared" si="0"/>
        <v>5.0275351680176772E-2</v>
      </c>
      <c r="C121" s="2">
        <f t="shared" si="1"/>
        <v>0.10165391746674812</v>
      </c>
      <c r="D121" s="2">
        <f t="shared" si="2"/>
        <v>5.0203598438716128E-2</v>
      </c>
      <c r="E121" s="2">
        <f t="shared" si="3"/>
        <v>3.730819053605449E-2</v>
      </c>
      <c r="F121" s="2">
        <f t="shared" si="4"/>
        <v>7.687101408421998E-2</v>
      </c>
      <c r="G121" s="2">
        <f t="shared" si="5"/>
        <v>4.6874211007755032E-2</v>
      </c>
      <c r="H121" s="2">
        <f t="shared" si="6"/>
        <v>4.1202214302444896E-2</v>
      </c>
      <c r="I121" s="2">
        <f t="shared" si="7"/>
        <v>0.11549833228230874</v>
      </c>
      <c r="J121" s="2">
        <f t="shared" si="8"/>
        <v>0.10715881007860456</v>
      </c>
      <c r="K121" s="2">
        <f t="shared" si="9"/>
        <v>7.5812085174834412E-2</v>
      </c>
      <c r="L121" s="2">
        <f t="shared" si="10"/>
        <v>6.6014274661482117E-2</v>
      </c>
      <c r="M121" s="2">
        <f t="shared" si="11"/>
        <v>7.0754128313427173E-2</v>
      </c>
      <c r="N121" s="2">
        <f t="shared" si="12"/>
        <v>4.5815971715720015E-2</v>
      </c>
      <c r="O121" s="2">
        <f t="shared" si="13"/>
        <v>3.6571794967044373E-2</v>
      </c>
      <c r="P121" s="2">
        <f t="shared" si="14"/>
        <v>9.5651071241882185E-2</v>
      </c>
      <c r="Q121" s="2">
        <f t="shared" si="15"/>
        <v>9.9125776232289867E-2</v>
      </c>
      <c r="R121" s="2">
        <f t="shared" si="16"/>
        <v>8.4570440029342456E-2</v>
      </c>
      <c r="S121" s="2">
        <f t="shared" si="17"/>
        <v>3.9447047093415094E-2</v>
      </c>
      <c r="T121" s="2">
        <f t="shared" si="18"/>
        <v>4.1139872537603595E-2</v>
      </c>
      <c r="U121" s="2">
        <f t="shared" si="19"/>
        <v>0.11715385631770384</v>
      </c>
      <c r="V121" s="2">
        <f t="shared" si="20"/>
        <v>5.5539683842045287E-2</v>
      </c>
      <c r="W121" s="2">
        <f t="shared" si="21"/>
        <v>4.1112553314654396E-2</v>
      </c>
      <c r="X121" s="2">
        <f t="shared" si="22"/>
        <v>6.1782403700447783E-2</v>
      </c>
      <c r="Y121" s="2">
        <f t="shared" si="23"/>
        <v>3.4635518615235096E-2</v>
      </c>
      <c r="Z121" s="2">
        <f t="shared" si="24"/>
        <v>8.8813944734765962E-2</v>
      </c>
      <c r="AA121" s="2">
        <f t="shared" si="25"/>
        <v>4.0329151997073785E-2</v>
      </c>
    </row>
    <row r="122" spans="1:27" x14ac:dyDescent="0.25">
      <c r="A122" s="1">
        <v>2034</v>
      </c>
      <c r="B122" s="2">
        <f t="shared" si="0"/>
        <v>4.9783886461817708E-2</v>
      </c>
      <c r="C122" s="2">
        <f t="shared" si="1"/>
        <v>0.10067879666242695</v>
      </c>
      <c r="D122" s="2">
        <f t="shared" si="2"/>
        <v>4.9714348961614752E-2</v>
      </c>
      <c r="E122" s="2">
        <f t="shared" si="3"/>
        <v>3.6943465623784012E-2</v>
      </c>
      <c r="F122" s="2">
        <f t="shared" si="4"/>
        <v>7.6121885956835292E-2</v>
      </c>
      <c r="G122" s="2">
        <f t="shared" si="5"/>
        <v>4.6415993910279611E-2</v>
      </c>
      <c r="H122" s="2">
        <f t="shared" si="6"/>
        <v>4.0799442785902099E-2</v>
      </c>
      <c r="I122" s="2">
        <f t="shared" si="7"/>
        <v>0.11439042530766848</v>
      </c>
      <c r="J122" s="2">
        <f t="shared" si="8"/>
        <v>0.10612106372459822</v>
      </c>
      <c r="K122" s="2">
        <f t="shared" si="9"/>
        <v>7.5070987300345005E-2</v>
      </c>
      <c r="L122" s="2">
        <f t="shared" si="10"/>
        <v>6.5368979502435892E-2</v>
      </c>
      <c r="M122" s="2">
        <f t="shared" si="11"/>
        <v>7.0062493243629356E-2</v>
      </c>
      <c r="N122" s="2">
        <f t="shared" si="12"/>
        <v>4.5368112321425846E-2</v>
      </c>
      <c r="O122" s="2">
        <f t="shared" si="13"/>
        <v>3.6214288179760398E-2</v>
      </c>
      <c r="P122" s="2">
        <f t="shared" si="14"/>
        <v>9.4716055289952097E-2</v>
      </c>
      <c r="Q122" s="2">
        <f t="shared" si="15"/>
        <v>9.8159780495697985E-2</v>
      </c>
      <c r="R122" s="2">
        <f t="shared" si="16"/>
        <v>8.374372522251658E-2</v>
      </c>
      <c r="S122" s="2">
        <f t="shared" si="17"/>
        <v>3.9061431488679334E-2</v>
      </c>
      <c r="T122" s="2">
        <f t="shared" si="18"/>
        <v>4.0737693126549505E-2</v>
      </c>
      <c r="U122" s="2">
        <f t="shared" si="19"/>
        <v>0.11600862368487146</v>
      </c>
      <c r="V122" s="2">
        <f t="shared" si="20"/>
        <v>5.4996751145372218E-2</v>
      </c>
      <c r="W122" s="2">
        <f t="shared" si="21"/>
        <v>4.071066467859389E-2</v>
      </c>
      <c r="X122" s="2">
        <f t="shared" si="22"/>
        <v>6.117845239166031E-2</v>
      </c>
      <c r="Y122" s="2">
        <f t="shared" si="23"/>
        <v>3.429694134172355E-2</v>
      </c>
      <c r="Z122" s="2">
        <f t="shared" si="24"/>
        <v>8.7945727496538145E-2</v>
      </c>
      <c r="AA122" s="2">
        <f t="shared" si="25"/>
        <v>3.9934942658833704E-2</v>
      </c>
    </row>
    <row r="123" spans="1:27" x14ac:dyDescent="0.25">
      <c r="A123" s="1">
        <v>2035</v>
      </c>
      <c r="B123" s="2">
        <f t="shared" si="0"/>
        <v>4.929999979847563E-2</v>
      </c>
      <c r="C123" s="2">
        <f t="shared" si="1"/>
        <v>9.9718202443077775E-2</v>
      </c>
      <c r="D123" s="2">
        <f t="shared" si="2"/>
        <v>4.9232605016264357E-2</v>
      </c>
      <c r="E123" s="2">
        <f t="shared" si="3"/>
        <v>3.6584399769172368E-2</v>
      </c>
      <c r="F123" s="2">
        <f t="shared" si="4"/>
        <v>7.5384271753000401E-2</v>
      </c>
      <c r="G123" s="2">
        <f t="shared" si="5"/>
        <v>4.5964850849113441E-2</v>
      </c>
      <c r="H123" s="2">
        <f t="shared" si="6"/>
        <v>4.0402886263608467E-2</v>
      </c>
      <c r="I123" s="2">
        <f t="shared" si="7"/>
        <v>0.11329899041963111</v>
      </c>
      <c r="J123" s="2">
        <f t="shared" si="8"/>
        <v>0.1050990399744744</v>
      </c>
      <c r="K123" s="2">
        <f t="shared" si="9"/>
        <v>7.4341325312833662E-2</v>
      </c>
      <c r="L123" s="2">
        <f t="shared" si="10"/>
        <v>6.4733618542582402E-2</v>
      </c>
      <c r="M123" s="2">
        <f t="shared" si="11"/>
        <v>6.9381512583011978E-2</v>
      </c>
      <c r="N123" s="2">
        <f t="shared" si="12"/>
        <v>4.4927144776296717E-2</v>
      </c>
      <c r="O123" s="2">
        <f t="shared" si="13"/>
        <v>3.586229998050014E-2</v>
      </c>
      <c r="P123" s="2">
        <f t="shared" si="14"/>
        <v>9.3795447704835277E-2</v>
      </c>
      <c r="Q123" s="2">
        <f t="shared" si="15"/>
        <v>9.7208605976742121E-2</v>
      </c>
      <c r="R123" s="2">
        <f t="shared" si="16"/>
        <v>8.2929767458207501E-2</v>
      </c>
      <c r="S123" s="2">
        <f t="shared" si="17"/>
        <v>3.8681768783502102E-2</v>
      </c>
      <c r="T123" s="2">
        <f t="shared" si="18"/>
        <v>4.0341742483866759E-2</v>
      </c>
      <c r="U123" s="2">
        <f t="shared" si="19"/>
        <v>0.11488106314556883</v>
      </c>
      <c r="V123" s="2">
        <f t="shared" si="20"/>
        <v>5.4462204583833156E-2</v>
      </c>
      <c r="W123" s="2">
        <f t="shared" si="21"/>
        <v>4.0314960774428962E-2</v>
      </c>
      <c r="X123" s="2">
        <f t="shared" si="22"/>
        <v>6.0583820660145012E-2</v>
      </c>
      <c r="Y123" s="2">
        <f t="shared" si="23"/>
        <v>3.3963589220698386E-2</v>
      </c>
      <c r="Z123" s="2">
        <f t="shared" si="24"/>
        <v>8.7090911369966759E-2</v>
      </c>
      <c r="AA123" s="2">
        <f t="shared" si="25"/>
        <v>3.9546786017672406E-2</v>
      </c>
    </row>
    <row r="124" spans="1:27" x14ac:dyDescent="0.25">
      <c r="A124" s="1">
        <v>2036</v>
      </c>
      <c r="B124" s="2">
        <f t="shared" si="0"/>
        <v>4.882343092266607E-2</v>
      </c>
      <c r="C124" s="2">
        <f t="shared" si="1"/>
        <v>9.8771595612315174E-2</v>
      </c>
      <c r="D124" s="2">
        <f t="shared" si="2"/>
        <v>4.8758111785228958E-2</v>
      </c>
      <c r="E124" s="2">
        <f t="shared" si="3"/>
        <v>3.623074928074143E-2</v>
      </c>
      <c r="F124" s="2">
        <f t="shared" si="4"/>
        <v>7.4657726490162654E-2</v>
      </c>
      <c r="G124" s="2">
        <f t="shared" si="5"/>
        <v>4.5520516722304109E-2</v>
      </c>
      <c r="H124" s="2">
        <f t="shared" si="6"/>
        <v>4.0012319554612936E-2</v>
      </c>
      <c r="I124" s="2">
        <f t="shared" si="7"/>
        <v>0.11222347059111344</v>
      </c>
      <c r="J124" s="2">
        <f t="shared" si="8"/>
        <v>0.10409219385062883</v>
      </c>
      <c r="K124" s="2">
        <f t="shared" si="9"/>
        <v>7.3622684527147542E-2</v>
      </c>
      <c r="L124" s="2">
        <f t="shared" si="10"/>
        <v>6.410785905754679E-2</v>
      </c>
      <c r="M124" s="2">
        <f t="shared" si="11"/>
        <v>6.8710817525103413E-2</v>
      </c>
      <c r="N124" s="2">
        <f t="shared" si="12"/>
        <v>4.449284747746559E-2</v>
      </c>
      <c r="O124" s="2">
        <f t="shared" si="13"/>
        <v>3.5515622120658924E-2</v>
      </c>
      <c r="P124" s="2">
        <f t="shared" si="14"/>
        <v>9.2888751033670114E-2</v>
      </c>
      <c r="Q124" s="2">
        <f t="shared" si="15"/>
        <v>9.6271715197233862E-2</v>
      </c>
      <c r="R124" s="2">
        <f t="shared" si="16"/>
        <v>8.2128104143864539E-2</v>
      </c>
      <c r="S124" s="2">
        <f t="shared" si="17"/>
        <v>3.8307843293116782E-2</v>
      </c>
      <c r="T124" s="2">
        <f t="shared" si="18"/>
        <v>3.9951762613232293E-2</v>
      </c>
      <c r="U124" s="2">
        <f t="shared" si="19"/>
        <v>0.11377053387894656</v>
      </c>
      <c r="V124" s="2">
        <f t="shared" si="20"/>
        <v>5.3935726199697887E-2</v>
      </c>
      <c r="W124" s="2">
        <f t="shared" si="21"/>
        <v>3.9925251302716666E-2</v>
      </c>
      <c r="X124" s="2">
        <f t="shared" si="22"/>
        <v>5.999817056181999E-2</v>
      </c>
      <c r="Y124" s="2">
        <f t="shared" si="23"/>
        <v>3.3635273138061583E-2</v>
      </c>
      <c r="Z124" s="2">
        <f t="shared" si="24"/>
        <v>8.6249030229428966E-2</v>
      </c>
      <c r="AA124" s="2">
        <f t="shared" si="25"/>
        <v>3.9164493906841326E-2</v>
      </c>
    </row>
    <row r="125" spans="1:27" x14ac:dyDescent="0.25">
      <c r="A125" s="1">
        <v>2037</v>
      </c>
      <c r="B125" s="2">
        <f t="shared" si="0"/>
        <v>4.83539027689368E-2</v>
      </c>
      <c r="C125" s="2">
        <f t="shared" si="1"/>
        <v>9.7838484549905375E-2</v>
      </c>
      <c r="D125" s="2">
        <f t="shared" si="2"/>
        <v>4.8290591285851107E-2</v>
      </c>
      <c r="E125" s="2">
        <f t="shared" si="3"/>
        <v>3.5882324620674866E-2</v>
      </c>
      <c r="F125" s="2">
        <f t="shared" si="4"/>
        <v>7.3941860808588486E-2</v>
      </c>
      <c r="G125" s="2">
        <f t="shared" si="5"/>
        <v>4.5082754333367864E-2</v>
      </c>
      <c r="H125" s="2">
        <f t="shared" si="6"/>
        <v>3.9627530345447373E-2</v>
      </c>
      <c r="I125" s="2">
        <f t="shared" si="7"/>
        <v>0.11116326900738351</v>
      </c>
      <c r="J125" s="2">
        <f t="shared" si="8"/>
        <v>0.10309995312657708</v>
      </c>
      <c r="K125" s="2">
        <f t="shared" si="9"/>
        <v>7.2914665345240853E-2</v>
      </c>
      <c r="L125" s="2">
        <f t="shared" si="10"/>
        <v>6.3491320790900613E-2</v>
      </c>
      <c r="M125" s="2">
        <f t="shared" si="11"/>
        <v>6.8050039263432019E-2</v>
      </c>
      <c r="N125" s="2">
        <f t="shared" si="12"/>
        <v>4.4064954501492011E-2</v>
      </c>
      <c r="O125" s="2">
        <f t="shared" si="13"/>
        <v>3.5174078389878974E-2</v>
      </c>
      <c r="P125" s="2">
        <f t="shared" si="14"/>
        <v>9.1995450057421338E-2</v>
      </c>
      <c r="Q125" s="2">
        <f t="shared" si="15"/>
        <v>9.5348590274470235E-2</v>
      </c>
      <c r="R125" s="2">
        <f t="shared" si="16"/>
        <v>8.1338289517014772E-2</v>
      </c>
      <c r="S125" s="2">
        <f t="shared" si="17"/>
        <v>3.7939439332756758E-2</v>
      </c>
      <c r="T125" s="2">
        <f t="shared" si="18"/>
        <v>3.9567569231558186E-2</v>
      </c>
      <c r="U125" s="2">
        <f t="shared" si="19"/>
        <v>0.11267641837854861</v>
      </c>
      <c r="V125" s="2">
        <f t="shared" si="20"/>
        <v>5.3417037779952499E-2</v>
      </c>
      <c r="W125" s="2">
        <f t="shared" si="21"/>
        <v>3.954129838915333E-2</v>
      </c>
      <c r="X125" s="2">
        <f t="shared" si="22"/>
        <v>5.9421176447710847E-2</v>
      </c>
      <c r="Y125" s="2">
        <f t="shared" si="23"/>
        <v>3.3311803979715102E-2</v>
      </c>
      <c r="Z125" s="2">
        <f t="shared" si="24"/>
        <v>8.5419617949301932E-2</v>
      </c>
      <c r="AA125" s="2">
        <f t="shared" si="25"/>
        <v>3.8787846798467154E-2</v>
      </c>
    </row>
    <row r="126" spans="1:27" x14ac:dyDescent="0.25">
      <c r="A126" s="1">
        <v>2038</v>
      </c>
      <c r="B126" s="2">
        <f t="shared" si="0"/>
        <v>4.7891162718787253E-2</v>
      </c>
      <c r="C126" s="2">
        <f t="shared" si="1"/>
        <v>9.6918361776897388E-2</v>
      </c>
      <c r="D126" s="2">
        <f t="shared" si="2"/>
        <v>4.782976553547337E-2</v>
      </c>
      <c r="E126" s="2">
        <f t="shared" si="3"/>
        <v>3.5538936251156367E-2</v>
      </c>
      <c r="F126" s="2">
        <f t="shared" si="4"/>
        <v>7.3236285348544317E-2</v>
      </c>
      <c r="G126" s="2">
        <f t="shared" si="5"/>
        <v>4.4651317183998077E-2</v>
      </c>
      <c r="H126" s="2">
        <f t="shared" si="6"/>
        <v>3.9248299888902181E-2</v>
      </c>
      <c r="I126" s="2">
        <f t="shared" si="7"/>
        <v>0.1101178485351825</v>
      </c>
      <c r="J126" s="2">
        <f t="shared" si="8"/>
        <v>0.1021218000735951</v>
      </c>
      <c r="K126" s="2">
        <f t="shared" si="9"/>
        <v>7.2216882760101325E-2</v>
      </c>
      <c r="L126" s="2">
        <f t="shared" si="10"/>
        <v>6.2883718550322543E-2</v>
      </c>
      <c r="M126" s="2">
        <f t="shared" si="11"/>
        <v>6.7398808991526171E-2</v>
      </c>
      <c r="N126" s="2">
        <f t="shared" si="12"/>
        <v>4.3643266405795633E-2</v>
      </c>
      <c r="O126" s="2">
        <f t="shared" si="13"/>
        <v>3.4837468549117317E-2</v>
      </c>
      <c r="P126" s="2">
        <f t="shared" si="14"/>
        <v>9.1115065089400982E-2</v>
      </c>
      <c r="Q126" s="2">
        <f t="shared" si="15"/>
        <v>9.4438732271815568E-2</v>
      </c>
      <c r="R126" s="2">
        <f t="shared" si="16"/>
        <v>8.0559894091879442E-2</v>
      </c>
      <c r="S126" s="2">
        <f t="shared" si="17"/>
        <v>3.7576369975624309E-2</v>
      </c>
      <c r="T126" s="2">
        <f t="shared" si="18"/>
        <v>3.9188904342521369E-2</v>
      </c>
      <c r="U126" s="2">
        <f t="shared" si="19"/>
        <v>0.11159812168572043</v>
      </c>
      <c r="V126" s="2">
        <f t="shared" si="20"/>
        <v>5.2905841239224927E-2</v>
      </c>
      <c r="W126" s="2">
        <f t="shared" si="21"/>
        <v>3.9162887946865642E-2</v>
      </c>
      <c r="X126" s="2">
        <f t="shared" si="22"/>
        <v>5.8852524559679903E-2</v>
      </c>
      <c r="Y126" s="2">
        <f t="shared" si="23"/>
        <v>3.2993013644238477E-2</v>
      </c>
      <c r="Z126" s="2">
        <f t="shared" si="24"/>
        <v>8.4602150138259974E-2</v>
      </c>
      <c r="AA126" s="2">
        <f t="shared" si="25"/>
        <v>3.8416656525801313E-2</v>
      </c>
    </row>
    <row r="127" spans="1:27" x14ac:dyDescent="0.25">
      <c r="A127" s="1">
        <v>2039</v>
      </c>
      <c r="B127" s="2">
        <f t="shared" si="0"/>
        <v>4.7434966302700748E-2</v>
      </c>
      <c r="C127" s="2">
        <f t="shared" si="1"/>
        <v>9.6010783249209114E-2</v>
      </c>
      <c r="D127" s="2">
        <f t="shared" si="2"/>
        <v>4.7375449212324117E-2</v>
      </c>
      <c r="E127" s="2">
        <f t="shared" si="3"/>
        <v>3.5200394634369594E-2</v>
      </c>
      <c r="F127" s="2">
        <f t="shared" si="4"/>
        <v>7.2540610750296594E-2</v>
      </c>
      <c r="G127" s="2">
        <f t="shared" si="5"/>
        <v>4.4225982030445345E-2</v>
      </c>
      <c r="H127" s="2">
        <f t="shared" si="6"/>
        <v>3.8874428738992134E-2</v>
      </c>
      <c r="I127" s="2">
        <f t="shared" si="7"/>
        <v>0.10908665214742724</v>
      </c>
      <c r="J127" s="2">
        <f t="shared" si="8"/>
        <v>0.10115721696295886</v>
      </c>
      <c r="K127" s="2">
        <f t="shared" si="9"/>
        <v>7.1528965838108249E-2</v>
      </c>
      <c r="L127" s="2">
        <f t="shared" si="10"/>
        <v>6.2284719611437701E-2</v>
      </c>
      <c r="M127" s="2">
        <f t="shared" si="11"/>
        <v>6.6756757902914243E-2</v>
      </c>
      <c r="N127" s="2">
        <f t="shared" si="12"/>
        <v>4.3227539427222718E-2</v>
      </c>
      <c r="O127" s="2">
        <f t="shared" si="13"/>
        <v>3.4505616388016171E-2</v>
      </c>
      <c r="P127" s="2">
        <f t="shared" si="14"/>
        <v>9.0247134209094665E-2</v>
      </c>
      <c r="Q127" s="2">
        <f t="shared" si="15"/>
        <v>9.3541660393987772E-2</v>
      </c>
      <c r="R127" s="2">
        <f t="shared" si="16"/>
        <v>7.9792504081930241E-2</v>
      </c>
      <c r="S127" s="2">
        <f t="shared" si="17"/>
        <v>3.7218433915937259E-2</v>
      </c>
      <c r="T127" s="2">
        <f t="shared" si="18"/>
        <v>3.8815583663033934E-2</v>
      </c>
      <c r="U127" s="2">
        <f t="shared" si="19"/>
        <v>0.11053507058968692</v>
      </c>
      <c r="V127" s="2">
        <f t="shared" si="20"/>
        <v>5.2401878236859385E-2</v>
      </c>
      <c r="W127" s="2">
        <f t="shared" si="21"/>
        <v>3.8789829676410661E-2</v>
      </c>
      <c r="X127" s="2">
        <f t="shared" si="22"/>
        <v>5.8291912608578293E-2</v>
      </c>
      <c r="Y127" s="2">
        <f t="shared" si="23"/>
        <v>3.2678734030211223E-2</v>
      </c>
      <c r="Z127" s="2">
        <f t="shared" si="24"/>
        <v>8.3796277202085975E-2</v>
      </c>
      <c r="AA127" s="2">
        <f t="shared" si="25"/>
        <v>3.8050703560970484E-2</v>
      </c>
    </row>
    <row r="128" spans="1:27" x14ac:dyDescent="0.25">
      <c r="A128" s="1">
        <v>2040</v>
      </c>
      <c r="B128" s="2">
        <f t="shared" si="0"/>
        <v>4.6984498622288373E-2</v>
      </c>
      <c r="C128" s="2">
        <f t="shared" si="1"/>
        <v>9.5114147236401492E-2</v>
      </c>
      <c r="D128" s="2">
        <f t="shared" si="2"/>
        <v>4.6926785203209552E-2</v>
      </c>
      <c r="E128" s="2">
        <f t="shared" si="3"/>
        <v>3.4866104080034675E-2</v>
      </c>
      <c r="F128" s="2">
        <f t="shared" si="4"/>
        <v>7.1853613311825534E-2</v>
      </c>
      <c r="G128" s="2">
        <f t="shared" si="5"/>
        <v>4.3805986123232533E-2</v>
      </c>
      <c r="H128" s="2">
        <f t="shared" si="6"/>
        <v>3.8505260654088443E-2</v>
      </c>
      <c r="I128" s="2">
        <f t="shared" si="7"/>
        <v>0.10806790929374614</v>
      </c>
      <c r="J128" s="2">
        <f t="shared" si="8"/>
        <v>0.10020451436409519</v>
      </c>
      <c r="K128" s="2">
        <f t="shared" si="9"/>
        <v>7.084968819912002E-2</v>
      </c>
      <c r="L128" s="2">
        <f t="shared" si="10"/>
        <v>6.1693230737014368E-2</v>
      </c>
      <c r="M128" s="2">
        <f t="shared" si="11"/>
        <v>6.6122820556678188E-2</v>
      </c>
      <c r="N128" s="2">
        <f t="shared" si="12"/>
        <v>4.2817020116025319E-2</v>
      </c>
      <c r="O128" s="2">
        <f t="shared" si="13"/>
        <v>3.4177929199008389E-2</v>
      </c>
      <c r="P128" s="2">
        <f t="shared" si="14"/>
        <v>8.9390093993223049E-2</v>
      </c>
      <c r="Q128" s="2">
        <f t="shared" si="15"/>
        <v>9.2655785260764359E-2</v>
      </c>
      <c r="R128" s="2">
        <f t="shared" si="16"/>
        <v>7.9034751426811406E-2</v>
      </c>
      <c r="S128" s="2">
        <f t="shared" si="17"/>
        <v>3.6864984099395766E-2</v>
      </c>
      <c r="T128" s="2">
        <f t="shared" si="18"/>
        <v>3.844698063059699E-2</v>
      </c>
      <c r="U128" s="2">
        <f t="shared" si="19"/>
        <v>0.10948536994190325</v>
      </c>
      <c r="V128" s="2">
        <f t="shared" si="20"/>
        <v>5.1904234644381549E-2</v>
      </c>
      <c r="W128" s="2">
        <f t="shared" si="21"/>
        <v>3.84214575297381E-2</v>
      </c>
      <c r="X128" s="2">
        <f t="shared" si="22"/>
        <v>5.7738341166507098E-2</v>
      </c>
      <c r="Y128" s="2">
        <f t="shared" si="23"/>
        <v>3.2368397795339253E-2</v>
      </c>
      <c r="Z128" s="2">
        <f t="shared" si="24"/>
        <v>8.3000484232505709E-2</v>
      </c>
      <c r="AA128" s="2">
        <f t="shared" si="25"/>
        <v>3.7689360681479454E-2</v>
      </c>
    </row>
    <row r="129" spans="1:27" x14ac:dyDescent="0.25">
      <c r="A129" s="1">
        <v>2041</v>
      </c>
      <c r="B129" s="2">
        <f t="shared" si="0"/>
        <v>4.660786888489625E-2</v>
      </c>
      <c r="C129" s="2">
        <f t="shared" si="1"/>
        <v>9.4358907546312584E-2</v>
      </c>
      <c r="D129" s="2">
        <f t="shared" si="2"/>
        <v>4.6551207467781297E-2</v>
      </c>
      <c r="E129" s="2">
        <f t="shared" si="3"/>
        <v>3.458661703144849E-2</v>
      </c>
      <c r="F129" s="2">
        <f t="shared" si="4"/>
        <v>7.1278528985345715E-2</v>
      </c>
      <c r="G129" s="2">
        <f t="shared" si="5"/>
        <v>4.345483765815375E-2</v>
      </c>
      <c r="H129" s="2">
        <f t="shared" si="6"/>
        <v>3.8196595473862935E-2</v>
      </c>
      <c r="I129" s="2">
        <f t="shared" si="7"/>
        <v>0.10720980907209214</v>
      </c>
      <c r="J129" s="2">
        <f t="shared" si="8"/>
        <v>9.9405059467545659E-2</v>
      </c>
      <c r="K129" s="2">
        <f t="shared" si="9"/>
        <v>7.0281753345736747E-2</v>
      </c>
      <c r="L129" s="2">
        <f t="shared" si="10"/>
        <v>6.1198659719787205E-2</v>
      </c>
      <c r="M129" s="2">
        <f t="shared" si="11"/>
        <v>6.5592763699951401E-2</v>
      </c>
      <c r="N129" s="2">
        <f t="shared" si="12"/>
        <v>4.2473801595548914E-2</v>
      </c>
      <c r="O129" s="2">
        <f t="shared" si="13"/>
        <v>3.3903954130881681E-2</v>
      </c>
      <c r="P129" s="2">
        <f t="shared" si="14"/>
        <v>8.8673530912237356E-2</v>
      </c>
      <c r="Q129" s="2">
        <f t="shared" si="15"/>
        <v>9.1914213188090607E-2</v>
      </c>
      <c r="R129" s="2">
        <f t="shared" si="16"/>
        <v>7.8401204673047037E-2</v>
      </c>
      <c r="S129" s="2">
        <f t="shared" si="17"/>
        <v>3.6569467211166613E-2</v>
      </c>
      <c r="T129" s="2">
        <f t="shared" si="18"/>
        <v>3.8138785594376834E-2</v>
      </c>
      <c r="U129" s="2">
        <f t="shared" si="19"/>
        <v>0.10860772941720802</v>
      </c>
      <c r="V129" s="2">
        <f t="shared" si="20"/>
        <v>5.1488167082057917E-2</v>
      </c>
      <c r="W129" s="2">
        <f t="shared" si="21"/>
        <v>3.8113481668768857E-2</v>
      </c>
      <c r="X129" s="2">
        <f t="shared" si="22"/>
        <v>5.7275507565421449E-2</v>
      </c>
      <c r="Y129" s="2">
        <f t="shared" si="23"/>
        <v>3.2108933252838125E-2</v>
      </c>
      <c r="Z129" s="2">
        <f t="shared" si="24"/>
        <v>8.2335148171615608E-2</v>
      </c>
      <c r="AA129" s="2">
        <f t="shared" si="25"/>
        <v>3.7387227605536338E-2</v>
      </c>
    </row>
    <row r="130" spans="1:27" x14ac:dyDescent="0.25">
      <c r="A130" s="1">
        <v>2042</v>
      </c>
      <c r="B130" s="2">
        <f t="shared" si="0"/>
        <v>4.6232901540217523E-2</v>
      </c>
      <c r="C130" s="2">
        <f t="shared" si="1"/>
        <v>9.3606839599667327E-2</v>
      </c>
      <c r="D130" s="2">
        <f t="shared" si="2"/>
        <v>4.6177274463076255E-2</v>
      </c>
      <c r="E130" s="2">
        <f t="shared" si="3"/>
        <v>3.4308375517083864E-2</v>
      </c>
      <c r="F130" s="2">
        <f t="shared" si="4"/>
        <v>7.0706003308543625E-2</v>
      </c>
      <c r="G130" s="2">
        <f t="shared" si="5"/>
        <v>4.310523794658646E-2</v>
      </c>
      <c r="H130" s="2">
        <f t="shared" si="6"/>
        <v>3.7889300680568144E-2</v>
      </c>
      <c r="I130" s="2">
        <f t="shared" si="7"/>
        <v>0.10635532952647886</v>
      </c>
      <c r="J130" s="2">
        <f t="shared" si="8"/>
        <v>9.8609037929902887E-2</v>
      </c>
      <c r="K130" s="2">
        <f t="shared" si="9"/>
        <v>6.9716327675613213E-2</v>
      </c>
      <c r="L130" s="2">
        <f t="shared" si="10"/>
        <v>6.0706322709077068E-2</v>
      </c>
      <c r="M130" s="2">
        <f t="shared" si="11"/>
        <v>6.5065083596041781E-2</v>
      </c>
      <c r="N130" s="2">
        <f t="shared" si="12"/>
        <v>4.213208997456841E-2</v>
      </c>
      <c r="O130" s="2">
        <f t="shared" si="13"/>
        <v>3.3631196516136108E-2</v>
      </c>
      <c r="P130" s="2">
        <f t="shared" si="14"/>
        <v>8.7960147976331282E-2</v>
      </c>
      <c r="Q130" s="2">
        <f t="shared" si="15"/>
        <v>9.1175893076576475E-2</v>
      </c>
      <c r="R130" s="2">
        <f t="shared" si="16"/>
        <v>7.7770456981357025E-2</v>
      </c>
      <c r="S130" s="2">
        <f t="shared" si="17"/>
        <v>3.6275258810521585E-2</v>
      </c>
      <c r="T130" s="2">
        <f t="shared" si="18"/>
        <v>3.7831954253007213E-2</v>
      </c>
      <c r="U130" s="2">
        <f t="shared" si="19"/>
        <v>0.10773396638110065</v>
      </c>
      <c r="V130" s="2">
        <f t="shared" si="20"/>
        <v>5.1073947649041065E-2</v>
      </c>
      <c r="W130" s="2">
        <f t="shared" si="21"/>
        <v>3.7806837903900201E-2</v>
      </c>
      <c r="X130" s="2">
        <f t="shared" si="22"/>
        <v>5.6814718801550805E-2</v>
      </c>
      <c r="Y130" s="2">
        <f t="shared" si="23"/>
        <v>3.1850610399151054E-2</v>
      </c>
      <c r="Z130" s="2">
        <f t="shared" si="24"/>
        <v>8.1672725395868215E-2</v>
      </c>
      <c r="AA130" s="2">
        <f t="shared" si="25"/>
        <v>3.7086443057957927E-2</v>
      </c>
    </row>
    <row r="131" spans="1:27" x14ac:dyDescent="0.25">
      <c r="A131" s="1">
        <v>2043</v>
      </c>
      <c r="B131" s="2">
        <f t="shared" si="0"/>
        <v>4.585993884557555E-2</v>
      </c>
      <c r="C131" s="2">
        <f t="shared" si="1"/>
        <v>9.285860946258892E-2</v>
      </c>
      <c r="D131" s="2">
        <f t="shared" si="2"/>
        <v>4.5805310502194774E-2</v>
      </c>
      <c r="E131" s="2">
        <f t="shared" si="3"/>
        <v>3.4031596151588038E-2</v>
      </c>
      <c r="F131" s="2">
        <f t="shared" si="4"/>
        <v>7.0136425641152828E-2</v>
      </c>
      <c r="G131" s="2">
        <f t="shared" si="5"/>
        <v>4.2757503250508984E-2</v>
      </c>
      <c r="H131" s="2">
        <f t="shared" si="6"/>
        <v>3.7583646491345338E-2</v>
      </c>
      <c r="I131" s="2">
        <f t="shared" si="7"/>
        <v>0.10550518683458471</v>
      </c>
      <c r="J131" s="2">
        <f t="shared" si="8"/>
        <v>9.7817185470932613E-2</v>
      </c>
      <c r="K131" s="2">
        <f t="shared" si="9"/>
        <v>6.9153920063175583E-2</v>
      </c>
      <c r="L131" s="2">
        <f t="shared" si="10"/>
        <v>6.0216599961312393E-2</v>
      </c>
      <c r="M131" s="2">
        <f t="shared" si="11"/>
        <v>6.4540190029917816E-2</v>
      </c>
      <c r="N131" s="2">
        <f t="shared" si="12"/>
        <v>4.1792217657384362E-2</v>
      </c>
      <c r="O131" s="2">
        <f t="shared" si="13"/>
        <v>3.3359888632061498E-2</v>
      </c>
      <c r="P131" s="2">
        <f t="shared" si="14"/>
        <v>8.7250567001581861E-2</v>
      </c>
      <c r="Q131" s="2">
        <f t="shared" si="15"/>
        <v>9.0441484452660703E-2</v>
      </c>
      <c r="R131" s="2">
        <f t="shared" si="16"/>
        <v>7.7143076014984518E-2</v>
      </c>
      <c r="S131" s="2">
        <f t="shared" si="17"/>
        <v>3.5982632098165053E-2</v>
      </c>
      <c r="T131" s="2">
        <f t="shared" si="18"/>
        <v>3.7526781459428782E-2</v>
      </c>
      <c r="U131" s="2">
        <f t="shared" si="19"/>
        <v>0.10686486720690497</v>
      </c>
      <c r="V131" s="2">
        <f t="shared" si="20"/>
        <v>5.0661934047777468E-2</v>
      </c>
      <c r="W131" s="2">
        <f t="shared" si="21"/>
        <v>3.7501859259157277E-2</v>
      </c>
      <c r="X131" s="2">
        <f t="shared" si="22"/>
        <v>5.6356389577711427E-2</v>
      </c>
      <c r="Y131" s="2">
        <f t="shared" si="23"/>
        <v>3.1593667377957033E-2</v>
      </c>
      <c r="Z131" s="2">
        <f t="shared" si="24"/>
        <v>8.1013856827994904E-2</v>
      </c>
      <c r="AA131" s="2">
        <f t="shared" si="25"/>
        <v>3.6787257927742296E-2</v>
      </c>
    </row>
    <row r="132" spans="1:27" x14ac:dyDescent="0.25">
      <c r="A132" s="1">
        <v>2044</v>
      </c>
      <c r="B132" s="2">
        <f t="shared" si="0"/>
        <v>4.5488931907066987E-2</v>
      </c>
      <c r="C132" s="2">
        <f t="shared" si="1"/>
        <v>9.211413784149125E-2</v>
      </c>
      <c r="D132" s="2">
        <f t="shared" si="2"/>
        <v>4.5435292419915396E-2</v>
      </c>
      <c r="E132" s="2">
        <f t="shared" si="3"/>
        <v>3.3756278934960991E-2</v>
      </c>
      <c r="F132" s="2">
        <f t="shared" si="4"/>
        <v>6.9569907228811498E-2</v>
      </c>
      <c r="G132" s="2">
        <f t="shared" si="5"/>
        <v>4.2411596362629762E-2</v>
      </c>
      <c r="H132" s="2">
        <f t="shared" si="6"/>
        <v>3.7279594303745764E-2</v>
      </c>
      <c r="I132" s="2">
        <f t="shared" si="7"/>
        <v>0.10465932131493648</v>
      </c>
      <c r="J132" s="2">
        <f t="shared" si="8"/>
        <v>9.7029393095113964E-2</v>
      </c>
      <c r="K132" s="2">
        <f t="shared" si="9"/>
        <v>6.859446640709109E-2</v>
      </c>
      <c r="L132" s="2">
        <f t="shared" si="10"/>
        <v>5.9729443944439617E-2</v>
      </c>
      <c r="M132" s="2">
        <f t="shared" si="11"/>
        <v>6.4018042023082658E-2</v>
      </c>
      <c r="N132" s="2">
        <f t="shared" si="12"/>
        <v>4.1454118163136655E-2</v>
      </c>
      <c r="O132" s="2">
        <f t="shared" si="13"/>
        <v>3.3090006449972696E-2</v>
      </c>
      <c r="P132" s="2">
        <f t="shared" si="14"/>
        <v>8.654469915712093E-2</v>
      </c>
      <c r="Q132" s="2">
        <f t="shared" si="15"/>
        <v>8.9710904233179262E-2</v>
      </c>
      <c r="R132" s="2">
        <f t="shared" si="16"/>
        <v>7.6518990267151865E-2</v>
      </c>
      <c r="S132" s="2">
        <f t="shared" si="17"/>
        <v>3.5691529558159255E-2</v>
      </c>
      <c r="T132" s="2">
        <f t="shared" si="18"/>
        <v>3.7223193500406371E-2</v>
      </c>
      <c r="U132" s="2">
        <f t="shared" si="19"/>
        <v>0.10600033283761297</v>
      </c>
      <c r="V132" s="2">
        <f t="shared" si="20"/>
        <v>5.0252066661192717E-2</v>
      </c>
      <c r="W132" s="2">
        <f t="shared" si="21"/>
        <v>3.7198474372248977E-2</v>
      </c>
      <c r="X132" s="2">
        <f t="shared" si="22"/>
        <v>5.5900467655076093E-2</v>
      </c>
      <c r="Y132" s="2">
        <f t="shared" si="23"/>
        <v>3.1338076172352652E-2</v>
      </c>
      <c r="Z132" s="2">
        <f t="shared" si="24"/>
        <v>8.0358484202292843E-2</v>
      </c>
      <c r="AA132" s="2">
        <f t="shared" si="25"/>
        <v>3.6489672214889461E-2</v>
      </c>
    </row>
    <row r="133" spans="1:27" x14ac:dyDescent="0.25">
      <c r="A133" s="1">
        <v>2045</v>
      </c>
      <c r="B133" s="2">
        <f t="shared" si="0"/>
        <v>4.5119839979772397E-2</v>
      </c>
      <c r="C133" s="2">
        <f t="shared" si="1"/>
        <v>9.1373329584071031E-2</v>
      </c>
      <c r="D133" s="2">
        <f t="shared" si="2"/>
        <v>4.506719705101668E-2</v>
      </c>
      <c r="E133" s="2">
        <f t="shared" si="3"/>
        <v>3.3482396790371842E-2</v>
      </c>
      <c r="F133" s="2">
        <f t="shared" si="4"/>
        <v>6.9006225580243302E-2</v>
      </c>
      <c r="G133" s="2">
        <f t="shared" si="5"/>
        <v>4.2067475424745773E-2</v>
      </c>
      <c r="H133" s="2">
        <f t="shared" si="6"/>
        <v>3.6977111949062128E-2</v>
      </c>
      <c r="I133" s="2">
        <f t="shared" si="7"/>
        <v>0.10381761360458777</v>
      </c>
      <c r="J133" s="2">
        <f t="shared" si="8"/>
        <v>9.6245551806926094E-2</v>
      </c>
      <c r="K133" s="2">
        <f t="shared" si="9"/>
        <v>6.80379039756214E-2</v>
      </c>
      <c r="L133" s="2">
        <f t="shared" si="10"/>
        <v>5.9244807126405195E-2</v>
      </c>
      <c r="M133" s="2">
        <f t="shared" si="11"/>
        <v>6.3498639575536309E-2</v>
      </c>
      <c r="N133" s="2">
        <f t="shared" si="12"/>
        <v>4.1117769331538587E-2</v>
      </c>
      <c r="O133" s="2">
        <f t="shared" si="13"/>
        <v>3.2821525941184551E-2</v>
      </c>
      <c r="P133" s="2">
        <f t="shared" si="14"/>
        <v>8.5842508910601231E-2</v>
      </c>
      <c r="Q133" s="2">
        <f t="shared" si="15"/>
        <v>8.8984071113808988E-2</v>
      </c>
      <c r="R133" s="2">
        <f t="shared" si="16"/>
        <v>7.5898129758901159E-2</v>
      </c>
      <c r="S133" s="2">
        <f t="shared" si="17"/>
        <v>3.5401936811519749E-2</v>
      </c>
      <c r="T133" s="2">
        <f t="shared" si="18"/>
        <v>3.6921153519322403E-2</v>
      </c>
      <c r="U133" s="2">
        <f t="shared" si="19"/>
        <v>0.10514026633267694</v>
      </c>
      <c r="V133" s="2">
        <f t="shared" si="20"/>
        <v>4.9844345489286804E-2</v>
      </c>
      <c r="W133" s="2">
        <f t="shared" si="21"/>
        <v>3.6896635668314574E-2</v>
      </c>
      <c r="X133" s="2">
        <f t="shared" si="22"/>
        <v>5.5446901910956747E-2</v>
      </c>
      <c r="Y133" s="2">
        <f t="shared" si="23"/>
        <v>3.1083808765434508E-2</v>
      </c>
      <c r="Z133" s="2">
        <f t="shared" si="24"/>
        <v>7.9706490987356313E-2</v>
      </c>
      <c r="AA133" s="2">
        <f t="shared" si="25"/>
        <v>3.6193591836025135E-2</v>
      </c>
    </row>
    <row r="134" spans="1:27" x14ac:dyDescent="0.25">
      <c r="A134" s="1">
        <v>2046</v>
      </c>
      <c r="B134" s="2">
        <f t="shared" si="0"/>
        <v>4.4752630467756217E-2</v>
      </c>
      <c r="C134" s="2">
        <f t="shared" si="1"/>
        <v>9.0636105396742134E-2</v>
      </c>
      <c r="D134" s="2">
        <f t="shared" si="2"/>
        <v>4.47009317346128E-2</v>
      </c>
      <c r="E134" s="2">
        <f t="shared" si="3"/>
        <v>3.3209895564158765E-2</v>
      </c>
      <c r="F134" s="2">
        <f t="shared" si="4"/>
        <v>6.8445436318267328E-2</v>
      </c>
      <c r="G134" s="2">
        <f t="shared" si="5"/>
        <v>4.1725107880476897E-2</v>
      </c>
      <c r="H134" s="2">
        <f t="shared" si="6"/>
        <v>3.6676173692328597E-2</v>
      </c>
      <c r="I134" s="2">
        <f t="shared" si="7"/>
        <v>0.10298000402206539</v>
      </c>
      <c r="J134" s="2">
        <f t="shared" si="8"/>
        <v>9.546563435748881E-2</v>
      </c>
      <c r="K134" s="2">
        <f t="shared" si="9"/>
        <v>6.7484171374269972E-2</v>
      </c>
      <c r="L134" s="2">
        <f t="shared" si="10"/>
        <v>5.8762641975155572E-2</v>
      </c>
      <c r="M134" s="2">
        <f t="shared" si="11"/>
        <v>6.298181877329137E-2</v>
      </c>
      <c r="N134" s="2">
        <f t="shared" si="12"/>
        <v>4.0783126842016758E-2</v>
      </c>
      <c r="O134" s="2">
        <f t="shared" si="13"/>
        <v>3.255439904832675E-2</v>
      </c>
      <c r="P134" s="2">
        <f t="shared" si="14"/>
        <v>8.5143871898807386E-2</v>
      </c>
      <c r="Q134" s="2">
        <f t="shared" si="15"/>
        <v>8.8260905526714242E-2</v>
      </c>
      <c r="R134" s="2">
        <f t="shared" si="16"/>
        <v>7.5280426003004108E-2</v>
      </c>
      <c r="S134" s="2">
        <f t="shared" si="17"/>
        <v>3.5113810721293208E-2</v>
      </c>
      <c r="T134" s="2">
        <f t="shared" si="18"/>
        <v>3.6620668887500395E-2</v>
      </c>
      <c r="U134" s="2">
        <f t="shared" si="19"/>
        <v>0.10428457281801436</v>
      </c>
      <c r="V134" s="2">
        <f t="shared" si="20"/>
        <v>4.9438671170269052E-2</v>
      </c>
      <c r="W134" s="2">
        <f t="shared" si="21"/>
        <v>3.6596366934784436E-2</v>
      </c>
      <c r="X134" s="2">
        <f t="shared" si="22"/>
        <v>5.4995642312438947E-2</v>
      </c>
      <c r="Y134" s="2">
        <f t="shared" si="23"/>
        <v>3.0830830136073326E-2</v>
      </c>
      <c r="Z134" s="2">
        <f t="shared" si="24"/>
        <v>7.9057760651779621E-2</v>
      </c>
      <c r="AA134" s="2">
        <f t="shared" si="25"/>
        <v>3.5899016791149312E-2</v>
      </c>
    </row>
    <row r="135" spans="1:27" x14ac:dyDescent="0.25">
      <c r="A135" s="1">
        <v>2047</v>
      </c>
      <c r="B135" s="2">
        <f t="shared" si="0"/>
        <v>4.4387254477115105E-2</v>
      </c>
      <c r="C135" s="2">
        <f t="shared" si="1"/>
        <v>8.9902401844635729E-2</v>
      </c>
      <c r="D135" s="2">
        <f t="shared" si="2"/>
        <v>4.4336496470703757E-2</v>
      </c>
      <c r="E135" s="2">
        <f t="shared" si="3"/>
        <v>3.2938775256321766E-2</v>
      </c>
      <c r="F135" s="2">
        <f t="shared" si="4"/>
        <v>6.7887428197245414E-2</v>
      </c>
      <c r="G135" s="2">
        <f t="shared" si="5"/>
        <v>4.1384447220708671E-2</v>
      </c>
      <c r="H135" s="2">
        <f t="shared" si="6"/>
        <v>3.637673449735495E-2</v>
      </c>
      <c r="I135" s="2">
        <f t="shared" si="7"/>
        <v>0.10214637320442294</v>
      </c>
      <c r="J135" s="2">
        <f t="shared" si="8"/>
        <v>9.4689531751281253E-2</v>
      </c>
      <c r="K135" s="2">
        <f t="shared" si="9"/>
        <v>6.6933208545782066E-2</v>
      </c>
      <c r="L135" s="2">
        <f t="shared" si="10"/>
        <v>5.8282900958637189E-2</v>
      </c>
      <c r="M135" s="2">
        <f t="shared" si="11"/>
        <v>6.2467620594844703E-2</v>
      </c>
      <c r="N135" s="2">
        <f t="shared" si="12"/>
        <v>4.0450146373997749E-2</v>
      </c>
      <c r="O135" s="2">
        <f t="shared" si="13"/>
        <v>3.2288617761837578E-2</v>
      </c>
      <c r="P135" s="2">
        <f t="shared" si="14"/>
        <v>8.4448717057044848E-2</v>
      </c>
      <c r="Q135" s="2">
        <f t="shared" si="15"/>
        <v>8.7541329626429187E-2</v>
      </c>
      <c r="R135" s="2">
        <f t="shared" si="16"/>
        <v>7.4665812003961912E-2</v>
      </c>
      <c r="S135" s="2">
        <f t="shared" si="17"/>
        <v>3.4827136908495204E-2</v>
      </c>
      <c r="T135" s="2">
        <f t="shared" si="18"/>
        <v>3.6321684320013967E-2</v>
      </c>
      <c r="U135" s="2">
        <f t="shared" si="19"/>
        <v>0.10343315948600784</v>
      </c>
      <c r="V135" s="2">
        <f t="shared" si="20"/>
        <v>4.9035043704139462E-2</v>
      </c>
      <c r="W135" s="2">
        <f t="shared" si="21"/>
        <v>3.6297573021937084E-2</v>
      </c>
      <c r="X135" s="2">
        <f t="shared" si="22"/>
        <v>5.4546639916381916E-2</v>
      </c>
      <c r="Y135" s="2">
        <f t="shared" si="23"/>
        <v>3.057911927159155E-2</v>
      </c>
      <c r="Z135" s="2">
        <f t="shared" si="24"/>
        <v>7.8412293195562741E-2</v>
      </c>
      <c r="AA135" s="2">
        <f t="shared" si="25"/>
        <v>3.560594708026199E-2</v>
      </c>
    </row>
    <row r="136" spans="1:27" x14ac:dyDescent="0.25">
      <c r="A136" s="1">
        <v>2048</v>
      </c>
      <c r="B136" s="2">
        <f t="shared" si="0"/>
        <v>4.402367941191352E-2</v>
      </c>
      <c r="C136" s="2">
        <f t="shared" si="1"/>
        <v>8.9172155492882904E-2</v>
      </c>
      <c r="D136" s="2">
        <f t="shared" si="2"/>
        <v>4.3973821763625194E-2</v>
      </c>
      <c r="E136" s="2">
        <f t="shared" si="3"/>
        <v>3.2668954636368146E-2</v>
      </c>
      <c r="F136" s="2">
        <f t="shared" si="4"/>
        <v>6.7332089971539388E-2</v>
      </c>
      <c r="G136" s="2">
        <f t="shared" si="5"/>
        <v>4.1045470190883879E-2</v>
      </c>
      <c r="H136" s="2">
        <f t="shared" si="6"/>
        <v>3.6078775062916825E-2</v>
      </c>
      <c r="I136" s="2">
        <f t="shared" si="7"/>
        <v>0.10131666147018721</v>
      </c>
      <c r="J136" s="2">
        <f t="shared" si="8"/>
        <v>9.3917134992782578E-2</v>
      </c>
      <c r="K136" s="2">
        <f t="shared" si="9"/>
        <v>6.6384956683871094E-2</v>
      </c>
      <c r="L136" s="2">
        <f t="shared" si="10"/>
        <v>5.7805489012742947E-2</v>
      </c>
      <c r="M136" s="2">
        <f t="shared" si="11"/>
        <v>6.1955963083202593E-2</v>
      </c>
      <c r="N136" s="2">
        <f t="shared" si="12"/>
        <v>4.011882792748156E-2</v>
      </c>
      <c r="O136" s="2">
        <f t="shared" si="13"/>
        <v>3.2024142033908444E-2</v>
      </c>
      <c r="P136" s="2">
        <f t="shared" si="14"/>
        <v>8.3756991086792743E-2</v>
      </c>
      <c r="Q136" s="2">
        <f t="shared" si="15"/>
        <v>8.6825267219268781E-2</v>
      </c>
      <c r="R136" s="2">
        <f t="shared" si="16"/>
        <v>7.4054222161764716E-2</v>
      </c>
      <c r="S136" s="2">
        <f t="shared" si="17"/>
        <v>3.4541857857187969E-2</v>
      </c>
      <c r="T136" s="2">
        <f t="shared" si="18"/>
        <v>3.6024174017230813E-2</v>
      </c>
      <c r="U136" s="2">
        <f t="shared" si="19"/>
        <v>0.10258593546218489</v>
      </c>
      <c r="V136" s="2">
        <f t="shared" si="20"/>
        <v>4.863338360146547E-2</v>
      </c>
      <c r="W136" s="2">
        <f t="shared" si="21"/>
        <v>3.6000253929772526E-2</v>
      </c>
      <c r="X136" s="2">
        <f t="shared" si="22"/>
        <v>5.4099846799110569E-2</v>
      </c>
      <c r="Y136" s="2">
        <f t="shared" si="23"/>
        <v>3.0328641150859911E-2</v>
      </c>
      <c r="Z136" s="2">
        <f t="shared" si="24"/>
        <v>7.7770030353002825E-2</v>
      </c>
      <c r="AA136" s="2">
        <f t="shared" si="25"/>
        <v>3.53142886199889E-2</v>
      </c>
    </row>
    <row r="137" spans="1:27" x14ac:dyDescent="0.25">
      <c r="A137" s="1">
        <v>2049</v>
      </c>
      <c r="B137" s="2">
        <f t="shared" si="0"/>
        <v>4.3661856378248112E-2</v>
      </c>
      <c r="C137" s="2">
        <f t="shared" si="1"/>
        <v>8.8445255330463157E-2</v>
      </c>
      <c r="D137" s="2">
        <f t="shared" si="2"/>
        <v>4.3612907613377112E-2</v>
      </c>
      <c r="E137" s="2">
        <f t="shared" si="3"/>
        <v>3.2400460781128786E-2</v>
      </c>
      <c r="F137" s="2">
        <f t="shared" si="4"/>
        <v>6.6779477263968337E-2</v>
      </c>
      <c r="G137" s="2">
        <f t="shared" si="5"/>
        <v>4.0708125630976595E-2</v>
      </c>
      <c r="H137" s="2">
        <f t="shared" si="6"/>
        <v>3.5782250352824001E-2</v>
      </c>
      <c r="I137" s="2">
        <f t="shared" si="7"/>
        <v>0.10049076935023621</v>
      </c>
      <c r="J137" s="2">
        <f t="shared" si="8"/>
        <v>9.3148416833112563E-2</v>
      </c>
      <c r="K137" s="2">
        <f t="shared" si="9"/>
        <v>6.5839358265571232E-2</v>
      </c>
      <c r="L137" s="2">
        <f t="shared" si="10"/>
        <v>5.7330406137472839E-2</v>
      </c>
      <c r="M137" s="2">
        <f t="shared" si="11"/>
        <v>6.1446764281371351E-2</v>
      </c>
      <c r="N137" s="2">
        <f t="shared" si="12"/>
        <v>3.9789105021608089E-2</v>
      </c>
      <c r="O137" s="2">
        <f t="shared" si="13"/>
        <v>3.1760939826292474E-2</v>
      </c>
      <c r="P137" s="2">
        <f t="shared" si="14"/>
        <v>8.3068622923356553E-2</v>
      </c>
      <c r="Q137" s="2">
        <f t="shared" si="15"/>
        <v>8.6112643735093239E-2</v>
      </c>
      <c r="R137" s="2">
        <f t="shared" si="16"/>
        <v>7.3445592307981866E-2</v>
      </c>
      <c r="S137" s="2">
        <f t="shared" si="17"/>
        <v>3.4257973567371494E-2</v>
      </c>
      <c r="T137" s="2">
        <f t="shared" si="18"/>
        <v>3.5728101122533364E-2</v>
      </c>
      <c r="U137" s="2">
        <f t="shared" si="19"/>
        <v>0.10174281185521297</v>
      </c>
      <c r="V137" s="2">
        <f t="shared" si="20"/>
        <v>4.8233690862247089E-2</v>
      </c>
      <c r="W137" s="2">
        <f t="shared" si="21"/>
        <v>3.5704385870860389E-2</v>
      </c>
      <c r="X137" s="2">
        <f t="shared" si="22"/>
        <v>5.3655216082780954E-2</v>
      </c>
      <c r="Y137" s="2">
        <f t="shared" si="23"/>
        <v>3.007938176542671E-2</v>
      </c>
      <c r="Z137" s="2">
        <f t="shared" si="24"/>
        <v>7.7130855592694184E-2</v>
      </c>
      <c r="AA137" s="2">
        <f t="shared" si="25"/>
        <v>3.5024041410330033E-2</v>
      </c>
    </row>
    <row r="138" spans="1:27" x14ac:dyDescent="0.25">
      <c r="A138" s="1">
        <v>2050</v>
      </c>
      <c r="B138" s="2">
        <f t="shared" si="0"/>
        <v>4.3296936730704803E-2</v>
      </c>
      <c r="C138" s="2">
        <f t="shared" si="1"/>
        <v>8.7712424007803755E-2</v>
      </c>
      <c r="D138" s="2">
        <f t="shared" si="2"/>
        <v>4.3248912488675691E-2</v>
      </c>
      <c r="E138" s="2">
        <f t="shared" si="3"/>
        <v>3.2129665395262637E-2</v>
      </c>
      <c r="F138" s="2">
        <f t="shared" si="4"/>
        <v>6.6222136616775396E-2</v>
      </c>
      <c r="G138" s="2">
        <f t="shared" si="5"/>
        <v>4.0367892855061399E-2</v>
      </c>
      <c r="H138" s="2">
        <f t="shared" si="6"/>
        <v>3.5483190748596426E-2</v>
      </c>
      <c r="I138" s="2">
        <f t="shared" si="7"/>
        <v>9.9658133223813741E-2</v>
      </c>
      <c r="J138" s="2">
        <f t="shared" si="8"/>
        <v>9.2373240688832223E-2</v>
      </c>
      <c r="K138" s="2">
        <f t="shared" si="9"/>
        <v>6.5289078336275078E-2</v>
      </c>
      <c r="L138" s="2">
        <f t="shared" si="10"/>
        <v>5.6851235505597099E-2</v>
      </c>
      <c r="M138" s="2">
        <f t="shared" si="11"/>
        <v>6.0933180780377398E-2</v>
      </c>
      <c r="N138" s="2">
        <f t="shared" si="12"/>
        <v>3.9456545599036462E-2</v>
      </c>
      <c r="O138" s="2">
        <f t="shared" si="13"/>
        <v>3.1495486931833738E-2</v>
      </c>
      <c r="P138" s="2">
        <f t="shared" si="14"/>
        <v>8.2374338624101859E-2</v>
      </c>
      <c r="Q138" s="2">
        <f t="shared" si="15"/>
        <v>8.5393952906978265E-2</v>
      </c>
      <c r="R138" s="2">
        <f t="shared" si="16"/>
        <v>7.2831740101535231E-2</v>
      </c>
      <c r="S138" s="2">
        <f t="shared" si="17"/>
        <v>3.3971644850200072E-2</v>
      </c>
      <c r="T138" s="2">
        <f t="shared" si="18"/>
        <v>3.5429488806884513E-2</v>
      </c>
      <c r="U138" s="2">
        <f t="shared" si="19"/>
        <v>0.10089245382030855</v>
      </c>
      <c r="V138" s="2">
        <f t="shared" si="20"/>
        <v>4.7830560205070927E-2</v>
      </c>
      <c r="W138" s="2">
        <f t="shared" si="21"/>
        <v>3.5405972556898924E-2</v>
      </c>
      <c r="X138" s="2">
        <f t="shared" si="22"/>
        <v>5.3206770209519118E-2</v>
      </c>
      <c r="Y138" s="2">
        <f t="shared" si="23"/>
        <v>2.9827979086882467E-2</v>
      </c>
      <c r="Z138" s="2">
        <f t="shared" si="24"/>
        <v>7.648620385631727E-2</v>
      </c>
      <c r="AA138" s="2">
        <f t="shared" si="25"/>
        <v>3.4731316671815081E-2</v>
      </c>
    </row>
    <row r="140" spans="1:27" x14ac:dyDescent="0.25">
      <c r="A140" s="3" t="s">
        <v>37</v>
      </c>
    </row>
    <row r="141" spans="1:27" ht="15.75" x14ac:dyDescent="0.25">
      <c r="A141" s="4"/>
      <c r="B141" s="1" t="s">
        <v>0</v>
      </c>
      <c r="C141" s="1" t="s">
        <v>1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10</v>
      </c>
      <c r="M141" s="1" t="s">
        <v>11</v>
      </c>
      <c r="N141" s="1" t="s">
        <v>12</v>
      </c>
      <c r="O141" s="1" t="s">
        <v>13</v>
      </c>
      <c r="P141" s="1" t="s">
        <v>14</v>
      </c>
      <c r="Q141" s="1" t="s">
        <v>15</v>
      </c>
      <c r="R141" s="1" t="s">
        <v>16</v>
      </c>
      <c r="S141" s="1" t="s">
        <v>17</v>
      </c>
      <c r="T141" s="1" t="s">
        <v>18</v>
      </c>
      <c r="U141" s="1" t="s">
        <v>19</v>
      </c>
      <c r="V141" s="1" t="s">
        <v>20</v>
      </c>
      <c r="W141" s="1" t="s">
        <v>21</v>
      </c>
      <c r="X141" s="1" t="s">
        <v>22</v>
      </c>
      <c r="Y141" s="1" t="s">
        <v>23</v>
      </c>
      <c r="Z141" s="1" t="s">
        <v>24</v>
      </c>
      <c r="AA141" s="1" t="s">
        <v>25</v>
      </c>
    </row>
    <row r="142" spans="1:27" x14ac:dyDescent="0.25">
      <c r="A142" s="1">
        <v>2024</v>
      </c>
      <c r="B142" s="2">
        <f>B35/($B$105*9.077)</f>
        <v>6.1145753931077365E-2</v>
      </c>
      <c r="C142" s="2">
        <f>C35/($C$105*9.077)</f>
        <v>0.1228177562038336</v>
      </c>
      <c r="D142" s="2">
        <f>D35/($D$105*9.077)</f>
        <v>6.0991781061016152E-2</v>
      </c>
      <c r="E142" s="2">
        <f>E35/($E$105*9.077)</f>
        <v>4.5374865845170836E-2</v>
      </c>
      <c r="F142" s="2">
        <f>F35/($F$105*9.077)</f>
        <v>9.3389712026477348E-2</v>
      </c>
      <c r="G142" s="2">
        <f>G35/($G$105*9.077)</f>
        <v>5.7009244685142485E-2</v>
      </c>
      <c r="H142" s="2">
        <f>H35/($H$105*9.077)</f>
        <v>5.011084882311298E-2</v>
      </c>
      <c r="I142" s="2">
        <f>I35/($I$105*9.077)</f>
        <v>0.13954451507358626</v>
      </c>
      <c r="J142" s="2">
        <f>J35/($J$105*9.077)</f>
        <v>0.12990018052621022</v>
      </c>
      <c r="K142" s="2">
        <f>K35/($K$105*9.077)</f>
        <v>9.2203983863731381E-2</v>
      </c>
      <c r="L142" s="2">
        <f>L35/($L$105*9.077)</f>
        <v>8.028772255520264E-2</v>
      </c>
      <c r="M142" s="2">
        <f>M35/($M$105*9.077)</f>
        <v>8.6052425649146405E-2</v>
      </c>
      <c r="N142" s="2">
        <f>N35/($N$105*9.077)</f>
        <v>5.5722196040002295E-2</v>
      </c>
      <c r="O142" s="2">
        <f>O35/($O$105*9.077)</f>
        <v>4.4479250792286484E-2</v>
      </c>
      <c r="P142" s="2">
        <f>P35/($P$105*9.077)</f>
        <v>0.11633251406804736</v>
      </c>
      <c r="Q142" s="2">
        <f>Q35/($Q$105*9.077)</f>
        <v>0.12042677327892254</v>
      </c>
      <c r="R142" s="2">
        <f>R35/($R$105*9.077)</f>
        <v>0.10285604821225242</v>
      </c>
      <c r="S142" s="2">
        <f>S35/($S$105*9.077)</f>
        <v>4.7976186157263935E-2</v>
      </c>
      <c r="T142" s="2">
        <f>T35/($T$105*9.077)</f>
        <v>5.0035032907916041E-2</v>
      </c>
      <c r="U142" s="2">
        <f>U35/($U$105*9.077)</f>
        <v>0.14248456895203798</v>
      </c>
      <c r="V142" s="2">
        <f>V35/($V$105*9.077)</f>
        <v>6.7548331268562301E-2</v>
      </c>
      <c r="W142" s="2">
        <f>W35/($W$105*9.077)</f>
        <v>5.0001797105872499E-2</v>
      </c>
      <c r="X142" s="2">
        <f>X35/($X$105*9.077)</f>
        <v>7.5140839890123323E-2</v>
      </c>
      <c r="Y142" s="2">
        <f>Y35/($Y$105*9.077)</f>
        <v>4.2124324829723898E-2</v>
      </c>
      <c r="Z142" s="2">
        <f>Z35/($Z$105*9.077)</f>
        <v>0.10801703854998948</v>
      </c>
      <c r="AA142" s="2">
        <f>AA35/($AA$105*9.077)</f>
        <v>4.904905001449452E-2</v>
      </c>
    </row>
    <row r="143" spans="1:27" x14ac:dyDescent="0.25">
      <c r="A143" s="1">
        <v>2025</v>
      </c>
      <c r="B143" s="2">
        <f t="shared" ref="B143:B168" si="26">B36/($B$105*9.077)</f>
        <v>5.7372839582238072E-2</v>
      </c>
      <c r="C143" s="2">
        <f t="shared" ref="C143:C168" si="27">C36/($C$105*9.077)</f>
        <v>0.11533126813170386</v>
      </c>
      <c r="D143" s="2">
        <f t="shared" ref="D143:D168" si="28">D36/($D$105*9.077)</f>
        <v>5.7235864715404892E-2</v>
      </c>
      <c r="E143" s="2">
        <f t="shared" ref="E143:E168" si="29">E36/($E$105*9.077)</f>
        <v>4.2575067376084547E-2</v>
      </c>
      <c r="F143" s="2">
        <f t="shared" ref="F143:F168" si="30">F36/($F$105*9.077)</f>
        <v>8.7638757516040944E-2</v>
      </c>
      <c r="G143" s="2">
        <f t="shared" ref="G143:G168" si="31">G36/($G$105*9.077)</f>
        <v>5.3491574322131571E-2</v>
      </c>
      <c r="H143" s="2">
        <f t="shared" ref="H143:H168" si="32">H36/($H$105*9.077)</f>
        <v>4.7018831280481316E-2</v>
      </c>
      <c r="I143" s="2">
        <f t="shared" ref="I143:I168" si="33">I36/($I$105*9.077)</f>
        <v>0.13103843299973519</v>
      </c>
      <c r="J143" s="2">
        <f t="shared" ref="J143:J168" si="34">J36/($J$105*9.077)</f>
        <v>0.1219330711830888</v>
      </c>
      <c r="K143" s="2">
        <f t="shared" ref="K143:K168" si="35">K36/($K$105*9.077)</f>
        <v>8.6514660368803328E-2</v>
      </c>
      <c r="L143" s="2">
        <f t="shared" ref="L143:L168" si="36">L36/($L$105*9.077)</f>
        <v>7.5333694273559099E-2</v>
      </c>
      <c r="M143" s="2">
        <f t="shared" ref="M143:M168" si="37">M36/($M$105*9.077)</f>
        <v>8.0742677898584608E-2</v>
      </c>
      <c r="N143" s="2">
        <f t="shared" ref="N143:N168" si="38">N36/($N$105*9.077)</f>
        <v>5.2283938916681295E-2</v>
      </c>
      <c r="O143" s="2">
        <f t="shared" ref="O143:O168" si="39">O36/($O$105*9.077)</f>
        <v>4.1734718402673711E-2</v>
      </c>
      <c r="P143" s="2">
        <f t="shared" ref="P143:P168" si="40">P36/($P$105*9.077)</f>
        <v>0.10915437587195545</v>
      </c>
      <c r="Q143" s="2">
        <f t="shared" ref="Q143:Q168" si="41">Q36/($Q$105*9.077)</f>
        <v>0.11301083327475005</v>
      </c>
      <c r="R143" s="2">
        <f t="shared" ref="R143:R168" si="42">R36/($R$105*9.077)</f>
        <v>9.6509453334592224E-2</v>
      </c>
      <c r="S143" s="2">
        <f t="shared" ref="S143:S168" si="43">S36/($S$105*9.077)</f>
        <v>4.5015883977527017E-2</v>
      </c>
      <c r="T143" s="2">
        <f t="shared" ref="T143:T168" si="44">T36/($T$105*9.077)</f>
        <v>4.6947664622929972E-2</v>
      </c>
      <c r="U143" s="2">
        <f t="shared" ref="U143:U168" si="45">U36/($U$105*9.077)</f>
        <v>0.13369274920809313</v>
      </c>
      <c r="V143" s="2">
        <f t="shared" ref="V143:V168" si="46">V36/($V$105*9.077)</f>
        <v>6.3380342617531379E-2</v>
      </c>
      <c r="W143" s="2">
        <f t="shared" ref="W143:W168" si="47">W36/($W$105*9.077)</f>
        <v>4.6916496024904428E-2</v>
      </c>
      <c r="X143" s="2">
        <f t="shared" ref="X143:X168" si="48">X36/($X$105*9.077)</f>
        <v>7.0504374870918624E-2</v>
      </c>
      <c r="Y143" s="2">
        <f t="shared" ref="Y143:Y168" si="49">Y36/($Y$105*9.077)</f>
        <v>3.9525098641004737E-2</v>
      </c>
      <c r="Z143" s="2">
        <f t="shared" ref="Z143:Z168" si="50">Z36/($Z$105*9.077)</f>
        <v>0.10135202480051768</v>
      </c>
      <c r="AA143" s="2">
        <f t="shared" ref="AA143:AA168" si="51">AA36/($AA$105*9.077)</f>
        <v>4.6022544669477874E-2</v>
      </c>
    </row>
    <row r="144" spans="1:27" x14ac:dyDescent="0.25">
      <c r="A144" s="1">
        <v>2026</v>
      </c>
      <c r="B144" s="2">
        <f t="shared" si="26"/>
        <v>5.5146732759315593E-2</v>
      </c>
      <c r="C144" s="2">
        <f t="shared" si="27"/>
        <v>0.11097234111707142</v>
      </c>
      <c r="D144" s="2">
        <f t="shared" si="28"/>
        <v>5.5024559005881039E-2</v>
      </c>
      <c r="E144" s="2">
        <f t="shared" si="29"/>
        <v>4.0923136999491398E-2</v>
      </c>
      <c r="F144" s="2">
        <f t="shared" si="30"/>
        <v>8.4252829650115185E-2</v>
      </c>
      <c r="G144" s="2">
        <f t="shared" si="31"/>
        <v>5.1416058580273087E-2</v>
      </c>
      <c r="H144" s="2">
        <f t="shared" si="32"/>
        <v>4.5194466684952202E-2</v>
      </c>
      <c r="I144" s="2">
        <f t="shared" si="33"/>
        <v>0.1260858654154452</v>
      </c>
      <c r="J144" s="2">
        <f t="shared" si="34"/>
        <v>0.11726291285237792</v>
      </c>
      <c r="K144" s="2">
        <f t="shared" si="35"/>
        <v>8.3157831010799793E-2</v>
      </c>
      <c r="L144" s="2">
        <f t="shared" si="36"/>
        <v>7.2410663108215353E-2</v>
      </c>
      <c r="M144" s="2">
        <f t="shared" si="37"/>
        <v>7.7609789857573677E-2</v>
      </c>
      <c r="N144" s="2">
        <f t="shared" si="38"/>
        <v>5.0255275470334954E-2</v>
      </c>
      <c r="O144" s="2">
        <f t="shared" si="39"/>
        <v>4.0115385262332319E-2</v>
      </c>
      <c r="P144" s="2">
        <f t="shared" si="40"/>
        <v>0.10491911550666899</v>
      </c>
      <c r="Q144" s="2">
        <f t="shared" si="41"/>
        <v>0.10864467188224444</v>
      </c>
      <c r="R144" s="2">
        <f t="shared" si="42"/>
        <v>9.2764819015999297E-2</v>
      </c>
      <c r="S144" s="2">
        <f t="shared" si="43"/>
        <v>4.3269239979523345E-2</v>
      </c>
      <c r="T144" s="2">
        <f t="shared" si="44"/>
        <v>4.5126063155560343E-2</v>
      </c>
      <c r="U144" s="2">
        <f t="shared" si="45"/>
        <v>0.12850537699186051</v>
      </c>
      <c r="V144" s="2">
        <f t="shared" si="46"/>
        <v>6.0921138298022863E-2</v>
      </c>
      <c r="W144" s="2">
        <f t="shared" si="47"/>
        <v>4.5096115341163555E-2</v>
      </c>
      <c r="X144" s="2">
        <f t="shared" si="48"/>
        <v>6.7768755792886284E-2</v>
      </c>
      <c r="Y144" s="2">
        <f t="shared" si="49"/>
        <v>3.7991502377797498E-2</v>
      </c>
      <c r="Z144" s="2">
        <f t="shared" si="50"/>
        <v>9.7419497717791029E-2</v>
      </c>
      <c r="AA144" s="2">
        <f t="shared" si="51"/>
        <v>4.4236810864487539E-2</v>
      </c>
    </row>
    <row r="145" spans="1:27" x14ac:dyDescent="0.25">
      <c r="A145" s="1">
        <v>2027</v>
      </c>
      <c r="B145" s="2">
        <f t="shared" si="26"/>
        <v>5.308735414676663E-2</v>
      </c>
      <c r="C145" s="2">
        <f t="shared" si="27"/>
        <v>0.10693263422132694</v>
      </c>
      <c r="D145" s="2">
        <f t="shared" si="28"/>
        <v>5.2978282333993092E-2</v>
      </c>
      <c r="E145" s="2">
        <f t="shared" si="29"/>
        <v>3.9394893586465543E-2</v>
      </c>
      <c r="F145" s="2">
        <f t="shared" si="30"/>
        <v>8.1119596251275017E-2</v>
      </c>
      <c r="G145" s="2">
        <f t="shared" si="31"/>
        <v>4.9495976298937414E-2</v>
      </c>
      <c r="H145" s="2">
        <f t="shared" si="32"/>
        <v>4.350673545678279E-2</v>
      </c>
      <c r="I145" s="2">
        <f t="shared" si="33"/>
        <v>0.12149596224996058</v>
      </c>
      <c r="J145" s="2">
        <f t="shared" si="34"/>
        <v>0.11293870630484276</v>
      </c>
      <c r="K145" s="2">
        <f t="shared" si="35"/>
        <v>8.0052410153381465E-2</v>
      </c>
      <c r="L145" s="2">
        <f t="shared" si="36"/>
        <v>6.9706612113593913E-2</v>
      </c>
      <c r="M145" s="2">
        <f t="shared" si="37"/>
        <v>7.4711544689513465E-2</v>
      </c>
      <c r="N145" s="2">
        <f t="shared" si="38"/>
        <v>4.8378565109920078E-2</v>
      </c>
      <c r="O145" s="2">
        <f t="shared" si="39"/>
        <v>3.8617324895963513E-2</v>
      </c>
      <c r="P145" s="2">
        <f t="shared" si="40"/>
        <v>0.10100103463918426</v>
      </c>
      <c r="Q145" s="2">
        <f t="shared" si="41"/>
        <v>0.10460434228720178</v>
      </c>
      <c r="R145" s="2">
        <f t="shared" si="42"/>
        <v>8.9300637707933339E-2</v>
      </c>
      <c r="S145" s="2">
        <f t="shared" si="43"/>
        <v>4.1653401602978438E-2</v>
      </c>
      <c r="T145" s="2">
        <f t="shared" si="44"/>
        <v>4.3440904886479045E-2</v>
      </c>
      <c r="U145" s="2">
        <f t="shared" si="45"/>
        <v>0.123706511110557</v>
      </c>
      <c r="V145" s="2">
        <f t="shared" si="46"/>
        <v>5.8646130866090308E-2</v>
      </c>
      <c r="W145" s="2">
        <f t="shared" si="47"/>
        <v>4.3412060420859357E-2</v>
      </c>
      <c r="X145" s="2">
        <f t="shared" si="48"/>
        <v>6.5238019899916844E-2</v>
      </c>
      <c r="Y145" s="2">
        <f t="shared" si="49"/>
        <v>3.6572754405903053E-2</v>
      </c>
      <c r="Z145" s="2">
        <f t="shared" si="50"/>
        <v>9.3781445497288632E-2</v>
      </c>
      <c r="AA145" s="2">
        <f t="shared" si="51"/>
        <v>4.2584863617725691E-2</v>
      </c>
    </row>
    <row r="146" spans="1:27" x14ac:dyDescent="0.25">
      <c r="A146" s="1">
        <v>2028</v>
      </c>
      <c r="B146" s="2">
        <f t="shared" si="26"/>
        <v>5.1175170630208704E-2</v>
      </c>
      <c r="C146" s="2">
        <f t="shared" si="27"/>
        <v>0.10317475258926953</v>
      </c>
      <c r="D146" s="2">
        <f t="shared" si="28"/>
        <v>5.1077714905048685E-2</v>
      </c>
      <c r="E146" s="2">
        <f t="shared" si="29"/>
        <v>3.7975932262966319E-2</v>
      </c>
      <c r="F146" s="2">
        <f t="shared" si="30"/>
        <v>7.8209465979769258E-2</v>
      </c>
      <c r="G146" s="2">
        <f t="shared" si="31"/>
        <v>4.7713142414370982E-2</v>
      </c>
      <c r="H146" s="2">
        <f t="shared" si="32"/>
        <v>4.19396433147066E-2</v>
      </c>
      <c r="I146" s="2">
        <f t="shared" si="33"/>
        <v>0.11722630986966136</v>
      </c>
      <c r="J146" s="2">
        <f t="shared" si="34"/>
        <v>0.10891995970448783</v>
      </c>
      <c r="K146" s="2">
        <f t="shared" si="35"/>
        <v>7.716895938888868E-2</v>
      </c>
      <c r="L146" s="2">
        <f t="shared" si="36"/>
        <v>6.7195778916668628E-2</v>
      </c>
      <c r="M146" s="2">
        <f t="shared" si="37"/>
        <v>7.2020486801515918E-2</v>
      </c>
      <c r="N146" s="2">
        <f t="shared" si="38"/>
        <v>4.6635990964926419E-2</v>
      </c>
      <c r="O146" s="2">
        <f t="shared" si="39"/>
        <v>3.7226352369764688E-2</v>
      </c>
      <c r="P146" s="2">
        <f t="shared" si="40"/>
        <v>9.7363037498963551E-2</v>
      </c>
      <c r="Q146" s="2">
        <f t="shared" si="41"/>
        <v>0.10085169155714707</v>
      </c>
      <c r="R146" s="2">
        <f t="shared" si="42"/>
        <v>8.6084070067118129E-2</v>
      </c>
      <c r="S146" s="2">
        <f t="shared" si="43"/>
        <v>4.0153069608447188E-2</v>
      </c>
      <c r="T146" s="2">
        <f t="shared" si="44"/>
        <v>4.1876157187037938E-2</v>
      </c>
      <c r="U146" s="2">
        <f t="shared" si="45"/>
        <v>0.11925065983323724</v>
      </c>
      <c r="V146" s="2">
        <f t="shared" si="46"/>
        <v>5.65337190684383E-2</v>
      </c>
      <c r="W146" s="2">
        <f t="shared" si="47"/>
        <v>4.1848369898215186E-2</v>
      </c>
      <c r="X146" s="2">
        <f t="shared" si="48"/>
        <v>6.2888176616073321E-2</v>
      </c>
      <c r="Y146" s="2">
        <f t="shared" si="49"/>
        <v>3.5255420620135203E-2</v>
      </c>
      <c r="Z146" s="2">
        <f t="shared" si="50"/>
        <v>9.0403491374326586E-2</v>
      </c>
      <c r="AA146" s="2">
        <f t="shared" si="51"/>
        <v>4.1050959644562547E-2</v>
      </c>
    </row>
    <row r="147" spans="1:27" x14ac:dyDescent="0.25">
      <c r="A147" s="1">
        <v>2029</v>
      </c>
      <c r="B147" s="2">
        <f t="shared" si="26"/>
        <v>4.9392963406683886E-2</v>
      </c>
      <c r="C147" s="2">
        <f t="shared" si="27"/>
        <v>9.9665725947802292E-2</v>
      </c>
      <c r="D147" s="2">
        <f t="shared" si="28"/>
        <v>4.9305760785615022E-2</v>
      </c>
      <c r="E147" s="2">
        <f t="shared" si="29"/>
        <v>3.6653391534314551E-2</v>
      </c>
      <c r="F147" s="2">
        <f t="shared" si="30"/>
        <v>7.5496296110629801E-2</v>
      </c>
      <c r="G147" s="2">
        <f t="shared" si="31"/>
        <v>4.6051520583908254E-2</v>
      </c>
      <c r="H147" s="2">
        <f t="shared" si="32"/>
        <v>4.047906819622165E-2</v>
      </c>
      <c r="I147" s="2">
        <f t="shared" si="33"/>
        <v>0.11323936862790539</v>
      </c>
      <c r="J147" s="2">
        <f t="shared" si="34"/>
        <v>0.10517092252047451</v>
      </c>
      <c r="K147" s="2">
        <f t="shared" si="35"/>
        <v>7.4481501749278187E-2</v>
      </c>
      <c r="L147" s="2">
        <f t="shared" si="36"/>
        <v>6.485568085610853E-2</v>
      </c>
      <c r="M147" s="2">
        <f t="shared" si="37"/>
        <v>6.9512315944950276E-2</v>
      </c>
      <c r="N147" s="2">
        <f t="shared" si="38"/>
        <v>4.5011863552367311E-2</v>
      </c>
      <c r="O147" s="2">
        <f t="shared" si="39"/>
        <v>3.5929916700523694E-2</v>
      </c>
      <c r="P147" s="2">
        <f t="shared" si="40"/>
        <v>9.3972292197140136E-2</v>
      </c>
      <c r="Q147" s="2">
        <f t="shared" si="41"/>
        <v>9.7353052883401972E-2</v>
      </c>
      <c r="R147" s="2">
        <f t="shared" si="42"/>
        <v>8.3086138080180491E-2</v>
      </c>
      <c r="S147" s="2">
        <f t="shared" si="43"/>
        <v>3.8754713371570729E-2</v>
      </c>
      <c r="T147" s="2">
        <f t="shared" si="44"/>
        <v>4.0417814542555879E-2</v>
      </c>
      <c r="U147" s="2">
        <f t="shared" si="45"/>
        <v>0.11509768045739288</v>
      </c>
      <c r="V147" s="2">
        <f t="shared" si="46"/>
        <v>5.4564885058329321E-2</v>
      </c>
      <c r="W147" s="2">
        <f t="shared" si="47"/>
        <v>4.0390985401883794E-2</v>
      </c>
      <c r="X147" s="2">
        <f t="shared" si="48"/>
        <v>6.0698056235722886E-2</v>
      </c>
      <c r="Y147" s="2">
        <f t="shared" si="49"/>
        <v>3.4027628857673006E-2</v>
      </c>
      <c r="Z147" s="2">
        <f t="shared" si="50"/>
        <v>8.7255162386312257E-2</v>
      </c>
      <c r="AA147" s="2">
        <f t="shared" si="51"/>
        <v>3.9621331411228228E-2</v>
      </c>
    </row>
    <row r="148" spans="1:27" x14ac:dyDescent="0.25">
      <c r="A148" s="1">
        <v>2030</v>
      </c>
      <c r="B148" s="2">
        <f t="shared" si="26"/>
        <v>4.772380703665427E-2</v>
      </c>
      <c r="C148" s="2">
        <f t="shared" si="27"/>
        <v>9.6373154937648142E-2</v>
      </c>
      <c r="D148" s="2">
        <f t="shared" si="28"/>
        <v>4.7645741016245469E-2</v>
      </c>
      <c r="E148" s="2">
        <f t="shared" si="29"/>
        <v>3.54147348278019E-2</v>
      </c>
      <c r="F148" s="2">
        <f t="shared" si="30"/>
        <v>7.2954500147079299E-2</v>
      </c>
      <c r="G148" s="2">
        <f t="shared" si="31"/>
        <v>4.4495279104987295E-2</v>
      </c>
      <c r="H148" s="2">
        <f t="shared" si="32"/>
        <v>3.9111145388484314E-2</v>
      </c>
      <c r="I148" s="2">
        <f t="shared" si="33"/>
        <v>0.10949837473720216</v>
      </c>
      <c r="J148" s="2">
        <f t="shared" si="34"/>
        <v>0.10165647094620915</v>
      </c>
      <c r="K148" s="2">
        <f t="shared" si="35"/>
        <v>7.1964516050276581E-2</v>
      </c>
      <c r="L148" s="2">
        <f t="shared" si="36"/>
        <v>6.2663977866743381E-2</v>
      </c>
      <c r="M148" s="2">
        <f t="shared" si="37"/>
        <v>6.7163264591644803E-2</v>
      </c>
      <c r="N148" s="2">
        <f t="shared" si="38"/>
        <v>4.3490759312696553E-2</v>
      </c>
      <c r="O148" s="2">
        <f t="shared" si="39"/>
        <v>3.4715723211003358E-2</v>
      </c>
      <c r="P148" s="2">
        <f t="shared" si="40"/>
        <v>9.0796659725618817E-2</v>
      </c>
      <c r="Q148" s="2">
        <f t="shared" si="41"/>
        <v>9.4075350173643338E-2</v>
      </c>
      <c r="R148" s="2">
        <f t="shared" si="42"/>
        <v>8.0278372172921317E-2</v>
      </c>
      <c r="S148" s="2">
        <f t="shared" si="43"/>
        <v>3.7445061089710116E-2</v>
      </c>
      <c r="T148" s="2">
        <f t="shared" si="44"/>
        <v>3.9051945151586893E-2</v>
      </c>
      <c r="U148" s="2">
        <f t="shared" si="45"/>
        <v>0.11120813461183905</v>
      </c>
      <c r="V148" s="2">
        <f t="shared" si="46"/>
        <v>5.2720968691472303E-2</v>
      </c>
      <c r="W148" s="2">
        <f t="shared" si="47"/>
        <v>3.9026038859960872E-2</v>
      </c>
      <c r="X148" s="2">
        <f t="shared" si="48"/>
        <v>5.8646860490277397E-2</v>
      </c>
      <c r="Y148" s="2">
        <f t="shared" si="49"/>
        <v>3.2877717082471093E-2</v>
      </c>
      <c r="Z148" s="2">
        <f t="shared" si="50"/>
        <v>8.4306509961978665E-2</v>
      </c>
      <c r="AA148" s="2">
        <f t="shared" si="51"/>
        <v>3.828239955070141E-2</v>
      </c>
    </row>
    <row r="149" spans="1:27" x14ac:dyDescent="0.25">
      <c r="A149" s="1">
        <v>2031</v>
      </c>
      <c r="B149" s="2">
        <f t="shared" si="26"/>
        <v>4.7106358527367817E-2</v>
      </c>
      <c r="C149" s="2">
        <f t="shared" si="27"/>
        <v>9.5144373951419656E-2</v>
      </c>
      <c r="D149" s="2">
        <f t="shared" si="28"/>
        <v>4.7030773882315052E-2</v>
      </c>
      <c r="E149" s="2">
        <f t="shared" si="29"/>
        <v>3.4956540695252447E-2</v>
      </c>
      <c r="F149" s="2">
        <f t="shared" si="30"/>
        <v>7.201286144285482E-2</v>
      </c>
      <c r="G149" s="2">
        <f t="shared" si="31"/>
        <v>4.391960788985648E-2</v>
      </c>
      <c r="H149" s="2">
        <f t="shared" si="32"/>
        <v>3.8605125189011325E-2</v>
      </c>
      <c r="I149" s="2">
        <f t="shared" si="33"/>
        <v>0.10810224603465993</v>
      </c>
      <c r="J149" s="2">
        <f t="shared" si="34"/>
        <v>0.10035073185531455</v>
      </c>
      <c r="K149" s="2">
        <f t="shared" si="35"/>
        <v>7.10334493252162E-2</v>
      </c>
      <c r="L149" s="2">
        <f t="shared" si="36"/>
        <v>6.1853223629276415E-2</v>
      </c>
      <c r="M149" s="2">
        <f t="shared" si="37"/>
        <v>6.6294315565986389E-2</v>
      </c>
      <c r="N149" s="2">
        <f t="shared" si="38"/>
        <v>4.2928087472987334E-2</v>
      </c>
      <c r="O149" s="2">
        <f t="shared" si="39"/>
        <v>3.4266579028103476E-2</v>
      </c>
      <c r="P149" s="2">
        <f t="shared" si="40"/>
        <v>8.9621942559083845E-2</v>
      </c>
      <c r="Q149" s="2">
        <f t="shared" si="41"/>
        <v>9.2861137773791014E-2</v>
      </c>
      <c r="R149" s="2">
        <f t="shared" si="42"/>
        <v>7.9239741953828324E-2</v>
      </c>
      <c r="S149" s="2">
        <f t="shared" si="43"/>
        <v>3.6960604345927676E-2</v>
      </c>
      <c r="T149" s="2">
        <f t="shared" si="44"/>
        <v>3.8546714637773712E-2</v>
      </c>
      <c r="U149" s="2">
        <f t="shared" si="45"/>
        <v>0.1097693395031388</v>
      </c>
      <c r="V149" s="2">
        <f t="shared" si="46"/>
        <v>5.203886987076272E-2</v>
      </c>
      <c r="W149" s="2">
        <f t="shared" si="47"/>
        <v>3.8521126862978317E-2</v>
      </c>
      <c r="X149" s="2">
        <f t="shared" si="48"/>
        <v>5.7888095708289462E-2</v>
      </c>
      <c r="Y149" s="2">
        <f t="shared" si="49"/>
        <v>3.2452350446414147E-2</v>
      </c>
      <c r="Z149" s="2">
        <f t="shared" si="50"/>
        <v>8.3215776004551337E-2</v>
      </c>
      <c r="AA149" s="2">
        <f t="shared" si="51"/>
        <v>3.7787113307358081E-2</v>
      </c>
    </row>
    <row r="150" spans="1:27" x14ac:dyDescent="0.25">
      <c r="A150" s="1">
        <v>2032</v>
      </c>
      <c r="B150" s="2">
        <f t="shared" si="26"/>
        <v>4.6496928618228357E-2</v>
      </c>
      <c r="C150" s="2">
        <f t="shared" si="27"/>
        <v>9.3930944203458502E-2</v>
      </c>
      <c r="D150" s="2">
        <f t="shared" si="28"/>
        <v>4.6423752419343239E-2</v>
      </c>
      <c r="E150" s="2">
        <f t="shared" si="29"/>
        <v>3.4504303465501776E-2</v>
      </c>
      <c r="F150" s="2">
        <f t="shared" si="30"/>
        <v>7.1083404136009096E-2</v>
      </c>
      <c r="G150" s="2">
        <f t="shared" si="31"/>
        <v>4.3351401387596376E-2</v>
      </c>
      <c r="H150" s="2">
        <f t="shared" si="32"/>
        <v>3.8105680273309184E-2</v>
      </c>
      <c r="I150" s="2">
        <f t="shared" si="33"/>
        <v>0.10672356421611617</v>
      </c>
      <c r="J150" s="2">
        <f t="shared" si="34"/>
        <v>9.9061641830229683E-2</v>
      </c>
      <c r="K150" s="2">
        <f t="shared" si="35"/>
        <v>7.0114464612176131E-2</v>
      </c>
      <c r="L150" s="2">
        <f t="shared" si="36"/>
        <v>6.1053021507698396E-2</v>
      </c>
      <c r="M150" s="2">
        <f t="shared" si="37"/>
        <v>6.5436635626961129E-2</v>
      </c>
      <c r="N150" s="2">
        <f t="shared" si="38"/>
        <v>4.2372706367603839E-2</v>
      </c>
      <c r="O150" s="2">
        <f t="shared" si="39"/>
        <v>3.3823257796572595E-2</v>
      </c>
      <c r="P150" s="2">
        <f t="shared" si="40"/>
        <v>8.8462468769522698E-2</v>
      </c>
      <c r="Q150" s="2">
        <f t="shared" si="41"/>
        <v>9.1662583987985241E-2</v>
      </c>
      <c r="R150" s="2">
        <f t="shared" si="42"/>
        <v>7.8214589547285149E-2</v>
      </c>
      <c r="S150" s="2">
        <f t="shared" si="43"/>
        <v>3.6482431218345913E-2</v>
      </c>
      <c r="T150" s="2">
        <f t="shared" si="44"/>
        <v>3.8048007745272526E-2</v>
      </c>
      <c r="U150" s="2">
        <f t="shared" si="45"/>
        <v>0.10834921495727813</v>
      </c>
      <c r="V150" s="2">
        <f t="shared" si="46"/>
        <v>5.1365614249424305E-2</v>
      </c>
      <c r="W150" s="2">
        <f t="shared" si="47"/>
        <v>3.8022756409346853E-2</v>
      </c>
      <c r="X150" s="2">
        <f t="shared" si="48"/>
        <v>5.7139177057593533E-2</v>
      </c>
      <c r="Y150" s="2">
        <f t="shared" si="49"/>
        <v>3.2032503140329426E-2</v>
      </c>
      <c r="Z150" s="2">
        <f t="shared" si="50"/>
        <v>8.2139142347214672E-2</v>
      </c>
      <c r="AA150" s="2">
        <f t="shared" si="51"/>
        <v>3.7298256094590664E-2</v>
      </c>
    </row>
    <row r="151" spans="1:27" x14ac:dyDescent="0.25">
      <c r="A151" s="1">
        <v>2033</v>
      </c>
      <c r="B151" s="2">
        <f t="shared" si="26"/>
        <v>4.5895663990945905E-2</v>
      </c>
      <c r="C151" s="2">
        <f t="shared" si="27"/>
        <v>9.2733135291957425E-2</v>
      </c>
      <c r="D151" s="2">
        <f t="shared" si="28"/>
        <v>4.5824815618658761E-2</v>
      </c>
      <c r="E151" s="2">
        <f t="shared" si="29"/>
        <v>3.4058131445873489E-2</v>
      </c>
      <c r="F151" s="2">
        <f t="shared" si="30"/>
        <v>7.0166295094999401E-2</v>
      </c>
      <c r="G151" s="2">
        <f t="shared" si="31"/>
        <v>4.2790813078284702E-2</v>
      </c>
      <c r="H151" s="2">
        <f t="shared" si="32"/>
        <v>3.761292644872416E-2</v>
      </c>
      <c r="I151" s="2">
        <f t="shared" si="33"/>
        <v>0.10536262768893689</v>
      </c>
      <c r="J151" s="2">
        <f t="shared" si="34"/>
        <v>9.7789500608636878E-2</v>
      </c>
      <c r="K151" s="2">
        <f t="shared" si="35"/>
        <v>6.9207792930461601E-2</v>
      </c>
      <c r="L151" s="2">
        <f t="shared" si="36"/>
        <v>6.0263514098169976E-2</v>
      </c>
      <c r="M151" s="2">
        <f t="shared" si="37"/>
        <v>6.459047064555011E-2</v>
      </c>
      <c r="N151" s="2">
        <f t="shared" si="38"/>
        <v>4.1824771118552997E-2</v>
      </c>
      <c r="O151" s="2">
        <f t="shared" si="39"/>
        <v>3.3385879659836484E-2</v>
      </c>
      <c r="P151" s="2">
        <f t="shared" si="40"/>
        <v>8.7318540381887091E-2</v>
      </c>
      <c r="Q151" s="2">
        <f t="shared" si="41"/>
        <v>9.0479988197972303E-2</v>
      </c>
      <c r="R151" s="2">
        <f t="shared" si="42"/>
        <v>7.7203172661601149E-2</v>
      </c>
      <c r="S151" s="2">
        <f t="shared" si="43"/>
        <v>3.6010656738840345E-2</v>
      </c>
      <c r="T151" s="2">
        <f t="shared" si="44"/>
        <v>3.7556008757171258E-2</v>
      </c>
      <c r="U151" s="2">
        <f t="shared" si="45"/>
        <v>0.10694811797278081</v>
      </c>
      <c r="V151" s="2">
        <f t="shared" si="46"/>
        <v>5.0701400551038431E-2</v>
      </c>
      <c r="W151" s="2">
        <f t="shared" si="47"/>
        <v>3.7531070223648683E-2</v>
      </c>
      <c r="X151" s="2">
        <f t="shared" si="48"/>
        <v>5.6400292805376118E-2</v>
      </c>
      <c r="Y151" s="2">
        <f t="shared" si="49"/>
        <v>3.1618280227604718E-2</v>
      </c>
      <c r="Z151" s="2">
        <f t="shared" si="50"/>
        <v>8.1077016849888675E-2</v>
      </c>
      <c r="AA151" s="2">
        <f t="shared" si="51"/>
        <v>3.6815921995773437E-2</v>
      </c>
    </row>
    <row r="152" spans="1:27" x14ac:dyDescent="0.25">
      <c r="A152" s="1">
        <v>2034</v>
      </c>
      <c r="B152" s="2">
        <f t="shared" si="26"/>
        <v>4.5302263133116548E-2</v>
      </c>
      <c r="C152" s="2">
        <f t="shared" si="27"/>
        <v>9.1550408020530993E-2</v>
      </c>
      <c r="D152" s="2">
        <f t="shared" si="28"/>
        <v>4.5233662332382706E-2</v>
      </c>
      <c r="E152" s="2">
        <f t="shared" si="29"/>
        <v>3.3617780944889465E-2</v>
      </c>
      <c r="F152" s="2">
        <f t="shared" si="30"/>
        <v>6.9261144960092128E-2</v>
      </c>
      <c r="G152" s="2">
        <f t="shared" si="31"/>
        <v>4.2237559256323248E-2</v>
      </c>
      <c r="H152" s="2">
        <f t="shared" si="32"/>
        <v>3.7126619233080811E-2</v>
      </c>
      <c r="I152" s="2">
        <f t="shared" si="33"/>
        <v>0.10401879985074132</v>
      </c>
      <c r="J152" s="2">
        <f t="shared" si="34"/>
        <v>9.6533681466291266E-2</v>
      </c>
      <c r="K152" s="2">
        <f t="shared" si="35"/>
        <v>6.8312987576606005E-2</v>
      </c>
      <c r="L152" s="2">
        <f t="shared" si="36"/>
        <v>5.948436867631629E-2</v>
      </c>
      <c r="M152" s="2">
        <f t="shared" si="37"/>
        <v>6.3755369858288016E-2</v>
      </c>
      <c r="N152" s="2">
        <f t="shared" si="38"/>
        <v>4.1283993642107643E-2</v>
      </c>
      <c r="O152" s="2">
        <f t="shared" si="39"/>
        <v>3.2954220350167047E-2</v>
      </c>
      <c r="P152" s="2">
        <f t="shared" si="40"/>
        <v>8.6189571112447252E-2</v>
      </c>
      <c r="Q152" s="2">
        <f t="shared" si="41"/>
        <v>8.9312771447511818E-2</v>
      </c>
      <c r="R152" s="2">
        <f t="shared" si="42"/>
        <v>7.6204992986927067E-2</v>
      </c>
      <c r="S152" s="2">
        <f t="shared" si="43"/>
        <v>3.5545065222644355E-2</v>
      </c>
      <c r="T152" s="2">
        <f t="shared" si="44"/>
        <v>3.7070422820529247E-2</v>
      </c>
      <c r="U152" s="2">
        <f t="shared" si="45"/>
        <v>0.10556535825028858</v>
      </c>
      <c r="V152" s="2">
        <f t="shared" si="46"/>
        <v>5.004587107315861E-2</v>
      </c>
      <c r="W152" s="2">
        <f t="shared" si="47"/>
        <v>3.7045830431580128E-2</v>
      </c>
      <c r="X152" s="2">
        <f t="shared" si="48"/>
        <v>5.567107891450717E-2</v>
      </c>
      <c r="Y152" s="2">
        <f t="shared" si="49"/>
        <v>3.120947858569029E-2</v>
      </c>
      <c r="Z152" s="2">
        <f t="shared" si="50"/>
        <v>8.0028700324139071E-2</v>
      </c>
      <c r="AA152" s="2">
        <f t="shared" si="51"/>
        <v>3.6339922844157851E-2</v>
      </c>
    </row>
    <row r="153" spans="1:27" x14ac:dyDescent="0.25">
      <c r="A153" s="1">
        <v>2035</v>
      </c>
      <c r="B153" s="2">
        <f t="shared" si="26"/>
        <v>4.4716448979288059E-2</v>
      </c>
      <c r="C153" s="2">
        <f t="shared" si="27"/>
        <v>9.0382191475359322E-2</v>
      </c>
      <c r="D153" s="2">
        <f t="shared" si="28"/>
        <v>4.4650014577857645E-2</v>
      </c>
      <c r="E153" s="2">
        <f t="shared" si="29"/>
        <v>3.3183062424733373E-2</v>
      </c>
      <c r="F153" s="2">
        <f t="shared" si="30"/>
        <v>6.8367453125915578E-2</v>
      </c>
      <c r="G153" s="2">
        <f t="shared" si="31"/>
        <v>4.1691374819759604E-2</v>
      </c>
      <c r="H153" s="2">
        <f t="shared" si="32"/>
        <v>3.6646527011686629E-2</v>
      </c>
      <c r="I153" s="2">
        <f t="shared" si="33"/>
        <v>0.10269148388679743</v>
      </c>
      <c r="J153" s="2">
        <f t="shared" si="34"/>
        <v>9.5293584927828176E-2</v>
      </c>
      <c r="K153" s="2">
        <f t="shared" si="35"/>
        <v>6.7429618109728487E-2</v>
      </c>
      <c r="L153" s="2">
        <f t="shared" si="36"/>
        <v>5.8715157453655339E-2</v>
      </c>
      <c r="M153" s="2">
        <f t="shared" si="37"/>
        <v>6.2930923480206361E-2</v>
      </c>
      <c r="N153" s="2">
        <f t="shared" si="38"/>
        <v>4.075015233540074E-2</v>
      </c>
      <c r="O153" s="2">
        <f t="shared" si="39"/>
        <v>3.2528087638083042E-2</v>
      </c>
      <c r="P153" s="2">
        <f t="shared" si="40"/>
        <v>8.5075027975994311E-2</v>
      </c>
      <c r="Q153" s="2">
        <f t="shared" si="41"/>
        <v>8.8160375928805129E-2</v>
      </c>
      <c r="R153" s="2">
        <f t="shared" si="42"/>
        <v>7.5219570354769782E-2</v>
      </c>
      <c r="S153" s="2">
        <f t="shared" si="43"/>
        <v>3.5085426606006893E-2</v>
      </c>
      <c r="T153" s="2">
        <f t="shared" si="44"/>
        <v>3.6591065652258579E-2</v>
      </c>
      <c r="U153" s="2">
        <f t="shared" si="45"/>
        <v>0.10420027062132611</v>
      </c>
      <c r="V153" s="2">
        <f t="shared" si="46"/>
        <v>4.9398707858054655E-2</v>
      </c>
      <c r="W153" s="2">
        <f t="shared" si="47"/>
        <v>3.6566775371407151E-2</v>
      </c>
      <c r="X153" s="2">
        <f t="shared" si="48"/>
        <v>5.4951184600910412E-2</v>
      </c>
      <c r="Y153" s="2">
        <f t="shared" si="49"/>
        <v>3.0805909100488103E-2</v>
      </c>
      <c r="Z153" s="2">
        <f t="shared" si="50"/>
        <v>7.8993843175748757E-2</v>
      </c>
      <c r="AA153" s="2">
        <f t="shared" si="51"/>
        <v>3.5870007750745801E-2</v>
      </c>
    </row>
    <row r="154" spans="1:27" x14ac:dyDescent="0.25">
      <c r="A154" s="1">
        <v>2036</v>
      </c>
      <c r="B154" s="2">
        <f t="shared" si="26"/>
        <v>4.4137944464008205E-2</v>
      </c>
      <c r="C154" s="2">
        <f t="shared" si="27"/>
        <v>8.9227962318774237E-2</v>
      </c>
      <c r="D154" s="2">
        <f t="shared" si="28"/>
        <v>4.4073594372426125E-2</v>
      </c>
      <c r="E154" s="2">
        <f t="shared" si="29"/>
        <v>3.2753759270757986E-2</v>
      </c>
      <c r="F154" s="2">
        <f t="shared" si="30"/>
        <v>6.748488585555526E-2</v>
      </c>
      <c r="G154" s="2">
        <f t="shared" si="31"/>
        <v>4.115200861937568E-2</v>
      </c>
      <c r="H154" s="2">
        <f t="shared" si="32"/>
        <v>3.6172424603590547E-2</v>
      </c>
      <c r="I154" s="2">
        <f t="shared" si="33"/>
        <v>0.10138008298237326</v>
      </c>
      <c r="J154" s="2">
        <f t="shared" si="34"/>
        <v>9.4068693264523551E-2</v>
      </c>
      <c r="K154" s="2">
        <f t="shared" si="35"/>
        <v>6.6557269833891958E-2</v>
      </c>
      <c r="L154" s="2">
        <f t="shared" si="36"/>
        <v>5.7955547705812252E-2</v>
      </c>
      <c r="M154" s="2">
        <f t="shared" si="37"/>
        <v>6.211676270483351E-2</v>
      </c>
      <c r="N154" s="2">
        <f t="shared" si="38"/>
        <v>4.022295911470513E-2</v>
      </c>
      <c r="O154" s="2">
        <f t="shared" si="39"/>
        <v>3.2107265265418093E-2</v>
      </c>
      <c r="P154" s="2">
        <f t="shared" si="40"/>
        <v>8.3974413519666641E-2</v>
      </c>
      <c r="Q154" s="2">
        <f t="shared" si="41"/>
        <v>8.7022264135428268E-2</v>
      </c>
      <c r="R154" s="2">
        <f t="shared" si="42"/>
        <v>7.4246442160548556E-2</v>
      </c>
      <c r="S154" s="2">
        <f t="shared" si="43"/>
        <v>3.4631525204161351E-2</v>
      </c>
      <c r="T154" s="2">
        <f t="shared" si="44"/>
        <v>3.6117679256036192E-2</v>
      </c>
      <c r="U154" s="2">
        <f t="shared" si="45"/>
        <v>0.10285221424837894</v>
      </c>
      <c r="V154" s="2">
        <f t="shared" si="46"/>
        <v>4.8759632692712641E-2</v>
      </c>
      <c r="W154" s="2">
        <f t="shared" si="47"/>
        <v>3.6093714743686806E-2</v>
      </c>
      <c r="X154" s="2">
        <f t="shared" si="48"/>
        <v>5.4240271911715418E-2</v>
      </c>
      <c r="Y154" s="2">
        <f t="shared" si="49"/>
        <v>3.0407361645222567E-2</v>
      </c>
      <c r="Z154" s="2">
        <f t="shared" si="50"/>
        <v>7.7971921013392023E-2</v>
      </c>
      <c r="AA154" s="2">
        <f t="shared" si="51"/>
        <v>3.5405957187663983E-2</v>
      </c>
    </row>
    <row r="155" spans="1:27" x14ac:dyDescent="0.25">
      <c r="A155" s="1">
        <v>2037</v>
      </c>
      <c r="B155" s="2">
        <f t="shared" si="26"/>
        <v>4.3566488819792533E-2</v>
      </c>
      <c r="C155" s="2">
        <f t="shared" si="27"/>
        <v>8.8087228930541966E-2</v>
      </c>
      <c r="D155" s="2">
        <f t="shared" si="28"/>
        <v>4.350417006387361E-2</v>
      </c>
      <c r="E155" s="2">
        <f t="shared" si="29"/>
        <v>3.2329681945146974E-2</v>
      </c>
      <c r="F155" s="2">
        <f t="shared" si="30"/>
        <v>6.6612942543639433E-2</v>
      </c>
      <c r="G155" s="2">
        <f t="shared" si="31"/>
        <v>4.0619209505953408E-2</v>
      </c>
      <c r="H155" s="2">
        <f t="shared" si="32"/>
        <v>3.5704093261582977E-2</v>
      </c>
      <c r="I155" s="2">
        <f t="shared" si="33"/>
        <v>0.10008398042891241</v>
      </c>
      <c r="J155" s="2">
        <f t="shared" si="34"/>
        <v>9.2858379752132528E-2</v>
      </c>
      <c r="K155" s="2">
        <f t="shared" si="35"/>
        <v>6.5695543161834874E-2</v>
      </c>
      <c r="L155" s="2">
        <f t="shared" si="36"/>
        <v>5.7205206708412157E-2</v>
      </c>
      <c r="M155" s="2">
        <f t="shared" si="37"/>
        <v>6.1312518725697839E-2</v>
      </c>
      <c r="N155" s="2">
        <f t="shared" si="38"/>
        <v>3.9702192377153771E-2</v>
      </c>
      <c r="O155" s="2">
        <f t="shared" si="39"/>
        <v>3.1691569012252674E-2</v>
      </c>
      <c r="P155" s="2">
        <f t="shared" si="40"/>
        <v>8.2887176992081743E-2</v>
      </c>
      <c r="Q155" s="2">
        <f t="shared" si="41"/>
        <v>8.5897918212913815E-2</v>
      </c>
      <c r="R155" s="2">
        <f t="shared" si="42"/>
        <v>7.3285162653820513E-2</v>
      </c>
      <c r="S155" s="2">
        <f t="shared" si="43"/>
        <v>3.4183145332341111E-2</v>
      </c>
      <c r="T155" s="2">
        <f t="shared" si="44"/>
        <v>3.5650060920465368E-2</v>
      </c>
      <c r="U155" s="2">
        <f t="shared" si="45"/>
        <v>0.10152057164165612</v>
      </c>
      <c r="V155" s="2">
        <f t="shared" si="46"/>
        <v>4.8128327619402368E-2</v>
      </c>
      <c r="W155" s="2">
        <f t="shared" si="47"/>
        <v>3.5626386886685048E-2</v>
      </c>
      <c r="X155" s="2">
        <f t="shared" si="48"/>
        <v>5.353801520673631E-2</v>
      </c>
      <c r="Y155" s="2">
        <f t="shared" si="49"/>
        <v>3.0013675122699059E-2</v>
      </c>
      <c r="Z155" s="2">
        <f t="shared" si="50"/>
        <v>7.6962409445743202E-2</v>
      </c>
      <c r="AA155" s="2">
        <f t="shared" si="51"/>
        <v>3.494755162703906E-2</v>
      </c>
    </row>
    <row r="156" spans="1:27" x14ac:dyDescent="0.25">
      <c r="A156" s="1">
        <v>2038</v>
      </c>
      <c r="B156" s="2">
        <f t="shared" si="26"/>
        <v>4.3001813130172692E-2</v>
      </c>
      <c r="C156" s="2">
        <f t="shared" si="27"/>
        <v>8.6959483831711495E-2</v>
      </c>
      <c r="D156" s="2">
        <f t="shared" si="28"/>
        <v>4.2941440504321207E-2</v>
      </c>
      <c r="E156" s="2">
        <f t="shared" si="29"/>
        <v>3.1910667986914928E-2</v>
      </c>
      <c r="F156" s="2">
        <f t="shared" si="30"/>
        <v>6.5751345076072693E-2</v>
      </c>
      <c r="G156" s="2">
        <f t="shared" si="31"/>
        <v>4.0092735632097587E-2</v>
      </c>
      <c r="H156" s="2">
        <f t="shared" si="32"/>
        <v>3.5241327105937234E-2</v>
      </c>
      <c r="I156" s="2">
        <f t="shared" si="33"/>
        <v>9.8802658986980485E-2</v>
      </c>
      <c r="J156" s="2">
        <f t="shared" si="34"/>
        <v>9.166215391081127E-2</v>
      </c>
      <c r="K156" s="2">
        <f t="shared" si="35"/>
        <v>6.4844053097329157E-2</v>
      </c>
      <c r="L156" s="2">
        <f t="shared" si="36"/>
        <v>5.6463754205026619E-2</v>
      </c>
      <c r="M156" s="2">
        <f t="shared" si="37"/>
        <v>6.0517863714824559E-2</v>
      </c>
      <c r="N156" s="2">
        <f t="shared" si="38"/>
        <v>3.9187608359592917E-2</v>
      </c>
      <c r="O156" s="2">
        <f t="shared" si="39"/>
        <v>3.1280806649105555E-2</v>
      </c>
      <c r="P156" s="2">
        <f t="shared" si="40"/>
        <v>8.1812856472725265E-2</v>
      </c>
      <c r="Q156" s="2">
        <f t="shared" si="41"/>
        <v>8.4786839196390545E-2</v>
      </c>
      <c r="R156" s="2">
        <f t="shared" si="42"/>
        <v>7.2335302360836976E-2</v>
      </c>
      <c r="S156" s="2">
        <f t="shared" si="43"/>
        <v>3.3740085684763992E-2</v>
      </c>
      <c r="T156" s="2">
        <f t="shared" si="44"/>
        <v>3.5187993191502391E-2</v>
      </c>
      <c r="U156" s="2">
        <f t="shared" si="45"/>
        <v>0.10020474785916811</v>
      </c>
      <c r="V156" s="2">
        <f t="shared" si="46"/>
        <v>4.7504534297468044E-2</v>
      </c>
      <c r="W156" s="2">
        <f t="shared" si="47"/>
        <v>3.516462528838931E-2</v>
      </c>
      <c r="X156" s="2">
        <f t="shared" si="48"/>
        <v>5.2844100736623899E-2</v>
      </c>
      <c r="Y156" s="2">
        <f t="shared" si="49"/>
        <v>2.9624667423045405E-2</v>
      </c>
      <c r="Z156" s="2">
        <f t="shared" si="50"/>
        <v>7.5964842347179456E-2</v>
      </c>
      <c r="AA156" s="2">
        <f t="shared" si="51"/>
        <v>3.4494571540997707E-2</v>
      </c>
    </row>
    <row r="157" spans="1:27" x14ac:dyDescent="0.25">
      <c r="A157" s="1">
        <v>2039</v>
      </c>
      <c r="B157" s="2">
        <f t="shared" si="26"/>
        <v>4.2443689223599784E-2</v>
      </c>
      <c r="C157" s="2">
        <f t="shared" si="27"/>
        <v>8.584428297820075E-2</v>
      </c>
      <c r="D157" s="2">
        <f t="shared" si="28"/>
        <v>4.2385197206775832E-2</v>
      </c>
      <c r="E157" s="2">
        <f t="shared" si="29"/>
        <v>3.1496473704583708E-2</v>
      </c>
      <c r="F157" s="2">
        <f t="shared" si="30"/>
        <v>6.4899592847483326E-2</v>
      </c>
      <c r="G157" s="2">
        <f t="shared" si="31"/>
        <v>3.9572363754058822E-2</v>
      </c>
      <c r="H157" s="2">
        <f t="shared" si="32"/>
        <v>3.4783920256926636E-2</v>
      </c>
      <c r="I157" s="2">
        <f t="shared" si="33"/>
        <v>9.7535561629494311E-2</v>
      </c>
      <c r="J157" s="2">
        <f t="shared" si="34"/>
        <v>9.0479525260715982E-2</v>
      </c>
      <c r="K157" s="2">
        <f t="shared" si="35"/>
        <v>6.4002428695969893E-2</v>
      </c>
      <c r="L157" s="2">
        <f t="shared" si="36"/>
        <v>5.5730905003334323E-2</v>
      </c>
      <c r="M157" s="2">
        <f t="shared" si="37"/>
        <v>5.9732387887245192E-2</v>
      </c>
      <c r="N157" s="2">
        <f t="shared" si="38"/>
        <v>3.8678985459155518E-2</v>
      </c>
      <c r="O157" s="2">
        <f t="shared" si="39"/>
        <v>3.0874809975180665E-2</v>
      </c>
      <c r="P157" s="2">
        <f t="shared" si="40"/>
        <v>8.075099004108284E-2</v>
      </c>
      <c r="Q157" s="2">
        <f t="shared" si="41"/>
        <v>8.3688546304694147E-2</v>
      </c>
      <c r="R157" s="2">
        <f t="shared" si="42"/>
        <v>7.1396447483039582E-2</v>
      </c>
      <c r="S157" s="2">
        <f t="shared" si="43"/>
        <v>3.3302173713616719E-2</v>
      </c>
      <c r="T157" s="2">
        <f t="shared" si="44"/>
        <v>3.4731280729074068E-2</v>
      </c>
      <c r="U157" s="2">
        <f t="shared" si="45"/>
        <v>9.8904169673474734E-2</v>
      </c>
      <c r="V157" s="2">
        <f t="shared" si="46"/>
        <v>4.6887954641537617E-2</v>
      </c>
      <c r="W157" s="2">
        <f t="shared" si="47"/>
        <v>3.4708215861926281E-2</v>
      </c>
      <c r="X157" s="2">
        <f t="shared" si="48"/>
        <v>5.2158226203440815E-2</v>
      </c>
      <c r="Y157" s="2">
        <f t="shared" si="49"/>
        <v>2.9240156436389421E-2</v>
      </c>
      <c r="Z157" s="2">
        <f t="shared" si="50"/>
        <v>7.4978928389186517E-2</v>
      </c>
      <c r="AA157" s="2">
        <f t="shared" si="51"/>
        <v>3.4046860123916133E-2</v>
      </c>
    </row>
    <row r="158" spans="1:27" x14ac:dyDescent="0.25">
      <c r="A158" s="1">
        <v>2040</v>
      </c>
      <c r="B158" s="2">
        <f t="shared" si="26"/>
        <v>4.1891285903717108E-2</v>
      </c>
      <c r="C158" s="2">
        <f t="shared" si="27"/>
        <v>8.4740040498287858E-2</v>
      </c>
      <c r="D158" s="2">
        <f t="shared" si="28"/>
        <v>4.1834629388486595E-2</v>
      </c>
      <c r="E158" s="2">
        <f t="shared" si="29"/>
        <v>3.1086557561535243E-2</v>
      </c>
      <c r="F158" s="2">
        <f t="shared" si="30"/>
        <v>6.405657340148968E-2</v>
      </c>
      <c r="G158" s="2">
        <f t="shared" si="31"/>
        <v>3.9057331122359984E-2</v>
      </c>
      <c r="H158" s="2">
        <f t="shared" si="32"/>
        <v>3.4331210039180937E-2</v>
      </c>
      <c r="I158" s="2">
        <f t="shared" si="33"/>
        <v>9.6280917806082306E-2</v>
      </c>
      <c r="J158" s="2">
        <f t="shared" si="34"/>
        <v>8.9308777122393254E-2</v>
      </c>
      <c r="K158" s="2">
        <f t="shared" si="35"/>
        <v>6.3169443566831296E-2</v>
      </c>
      <c r="L158" s="2">
        <f t="shared" si="36"/>
        <v>5.5005565866103515E-2</v>
      </c>
      <c r="M158" s="2">
        <f t="shared" si="37"/>
        <v>5.8954984823544852E-2</v>
      </c>
      <c r="N158" s="2">
        <f t="shared" si="38"/>
        <v>3.8175570226093636E-2</v>
      </c>
      <c r="O158" s="2">
        <f t="shared" si="39"/>
        <v>3.0472978273349147E-2</v>
      </c>
      <c r="P158" s="2">
        <f t="shared" si="40"/>
        <v>7.9700032040048732E-2</v>
      </c>
      <c r="Q158" s="2">
        <f t="shared" si="41"/>
        <v>8.2601450171719923E-2</v>
      </c>
      <c r="R158" s="2">
        <f t="shared" si="42"/>
        <v>7.046722994804247E-2</v>
      </c>
      <c r="S158" s="2">
        <f t="shared" si="43"/>
        <v>3.2868747985614996E-2</v>
      </c>
      <c r="T158" s="2">
        <f t="shared" si="44"/>
        <v>3.4279256428402169E-2</v>
      </c>
      <c r="U158" s="2">
        <f t="shared" si="45"/>
        <v>9.7616941919366193E-2</v>
      </c>
      <c r="V158" s="2">
        <f t="shared" si="46"/>
        <v>4.6277714267853029E-2</v>
      </c>
      <c r="W158" s="2">
        <f t="shared" si="47"/>
        <v>3.425649255924567E-2</v>
      </c>
      <c r="X158" s="2">
        <f t="shared" si="48"/>
        <v>5.1479392170499669E-2</v>
      </c>
      <c r="Y158" s="2">
        <f t="shared" si="49"/>
        <v>2.8859602837340421E-2</v>
      </c>
      <c r="Z158" s="2">
        <f t="shared" si="50"/>
        <v>7.4003036132084477E-2</v>
      </c>
      <c r="AA158" s="2">
        <f t="shared" si="51"/>
        <v>3.3603758792174351E-2</v>
      </c>
    </row>
    <row r="159" spans="1:27" x14ac:dyDescent="0.25">
      <c r="A159" s="1">
        <v>2041</v>
      </c>
      <c r="B159" s="2">
        <f t="shared" si="26"/>
        <v>4.1412720526854692E-2</v>
      </c>
      <c r="C159" s="2">
        <f t="shared" si="27"/>
        <v>8.3777162623659238E-2</v>
      </c>
      <c r="D159" s="2">
        <f t="shared" si="28"/>
        <v>4.1357124678662226E-2</v>
      </c>
      <c r="E159" s="2">
        <f t="shared" si="29"/>
        <v>3.0731444924235511E-2</v>
      </c>
      <c r="F159" s="2">
        <f t="shared" si="30"/>
        <v>6.3325467067487276E-2</v>
      </c>
      <c r="G159" s="2">
        <f t="shared" si="31"/>
        <v>3.8611145932795167E-2</v>
      </c>
      <c r="H159" s="2">
        <f t="shared" si="32"/>
        <v>3.3939015593596342E-2</v>
      </c>
      <c r="I159" s="2">
        <f t="shared" si="33"/>
        <v>9.5186916614697373E-2</v>
      </c>
      <c r="J159" s="2">
        <f t="shared" si="34"/>
        <v>8.8291249437504465E-2</v>
      </c>
      <c r="K159" s="2">
        <f t="shared" si="35"/>
        <v>6.2447801223297607E-2</v>
      </c>
      <c r="L159" s="2">
        <f t="shared" si="36"/>
        <v>5.437719211812244E-2</v>
      </c>
      <c r="M159" s="2">
        <f t="shared" si="37"/>
        <v>5.828146224935378E-2</v>
      </c>
      <c r="N159" s="2">
        <f t="shared" si="38"/>
        <v>3.7739455783752755E-2</v>
      </c>
      <c r="O159" s="2">
        <f t="shared" si="39"/>
        <v>3.0124850682836976E-2</v>
      </c>
      <c r="P159" s="2">
        <f t="shared" si="40"/>
        <v>7.8789551173900532E-2</v>
      </c>
      <c r="Q159" s="2">
        <f t="shared" si="41"/>
        <v>8.1658657085177541E-2</v>
      </c>
      <c r="R159" s="2">
        <f t="shared" si="42"/>
        <v>6.9662218314399824E-2</v>
      </c>
      <c r="S159" s="2">
        <f t="shared" si="43"/>
        <v>3.2493255185925621E-2</v>
      </c>
      <c r="T159" s="2">
        <f t="shared" si="44"/>
        <v>3.3887654866594091E-2</v>
      </c>
      <c r="U159" s="2">
        <f t="shared" si="45"/>
        <v>9.6501774288346068E-2</v>
      </c>
      <c r="V159" s="2">
        <f t="shared" si="46"/>
        <v>4.5749049924322646E-2</v>
      </c>
      <c r="W159" s="2">
        <f t="shared" si="47"/>
        <v>3.3865165542268379E-2</v>
      </c>
      <c r="X159" s="2">
        <f t="shared" si="48"/>
        <v>5.0891295978544047E-2</v>
      </c>
      <c r="Y159" s="2">
        <f t="shared" si="49"/>
        <v>2.8529913926436418E-2</v>
      </c>
      <c r="Z159" s="2">
        <f t="shared" si="50"/>
        <v>7.3157659049375434E-2</v>
      </c>
      <c r="AA159" s="2">
        <f t="shared" si="51"/>
        <v>3.321986726398049E-2</v>
      </c>
    </row>
    <row r="160" spans="1:27" x14ac:dyDescent="0.25">
      <c r="A160" s="1">
        <v>2042</v>
      </c>
      <c r="B160" s="2">
        <f t="shared" si="26"/>
        <v>4.0935825691689562E-2</v>
      </c>
      <c r="C160" s="2">
        <f t="shared" si="27"/>
        <v>8.281747235119151E-2</v>
      </c>
      <c r="D160" s="2">
        <f t="shared" si="28"/>
        <v>4.0881287864782512E-2</v>
      </c>
      <c r="E160" s="2">
        <f t="shared" si="29"/>
        <v>3.0377523667495538E-2</v>
      </c>
      <c r="F160" s="2">
        <f t="shared" si="30"/>
        <v>6.2596863760343527E-2</v>
      </c>
      <c r="G160" s="2">
        <f t="shared" si="31"/>
        <v>3.8166509496741843E-2</v>
      </c>
      <c r="H160" s="2">
        <f t="shared" si="32"/>
        <v>3.3548185101201E-2</v>
      </c>
      <c r="I160" s="2">
        <f t="shared" si="33"/>
        <v>9.4096536099353187E-2</v>
      </c>
      <c r="J160" s="2">
        <f t="shared" si="34"/>
        <v>8.7277182360402633E-2</v>
      </c>
      <c r="K160" s="2">
        <f t="shared" si="35"/>
        <v>6.1728668073807898E-2</v>
      </c>
      <c r="L160" s="2">
        <f t="shared" si="36"/>
        <v>5.3750957312551285E-2</v>
      </c>
      <c r="M160" s="2">
        <f t="shared" si="37"/>
        <v>5.7610316427979882E-2</v>
      </c>
      <c r="N160" s="2">
        <f t="shared" si="38"/>
        <v>3.730487040119447E-2</v>
      </c>
      <c r="O160" s="2">
        <f t="shared" si="39"/>
        <v>2.9777940545705942E-2</v>
      </c>
      <c r="P160" s="2">
        <f t="shared" si="40"/>
        <v>7.7882214920484708E-2</v>
      </c>
      <c r="Q160" s="2">
        <f t="shared" si="41"/>
        <v>8.0719115973912597E-2</v>
      </c>
      <c r="R160" s="2">
        <f t="shared" si="42"/>
        <v>6.886000575486162E-2</v>
      </c>
      <c r="S160" s="2">
        <f t="shared" si="43"/>
        <v>3.2119070873820363E-2</v>
      </c>
      <c r="T160" s="2">
        <f t="shared" si="44"/>
        <v>3.3497413313974794E-2</v>
      </c>
      <c r="U160" s="2">
        <f t="shared" si="45"/>
        <v>9.5390484162578865E-2</v>
      </c>
      <c r="V160" s="2">
        <f t="shared" si="46"/>
        <v>4.5222213837740909E-2</v>
      </c>
      <c r="W160" s="2">
        <f t="shared" si="47"/>
        <v>3.3475170621391673E-2</v>
      </c>
      <c r="X160" s="2">
        <f t="shared" si="48"/>
        <v>5.0305244632591936E-2</v>
      </c>
      <c r="Y160" s="2">
        <f t="shared" si="49"/>
        <v>2.8201366704346462E-2</v>
      </c>
      <c r="Z160" s="2">
        <f t="shared" si="50"/>
        <v>7.23151952518091E-2</v>
      </c>
      <c r="AA160" s="2">
        <f t="shared" si="51"/>
        <v>3.2837324264151327E-2</v>
      </c>
    </row>
    <row r="161" spans="1:27" x14ac:dyDescent="0.25">
      <c r="A161" s="1">
        <v>2043</v>
      </c>
      <c r="B161" s="2">
        <f t="shared" si="26"/>
        <v>4.0460927357577295E-2</v>
      </c>
      <c r="C161" s="2">
        <f t="shared" si="27"/>
        <v>8.1861619888290618E-2</v>
      </c>
      <c r="D161" s="2">
        <f t="shared" si="28"/>
        <v>4.0407420094726365E-2</v>
      </c>
      <c r="E161" s="2">
        <f t="shared" si="29"/>
        <v>3.0025118713286159E-2</v>
      </c>
      <c r="F161" s="2">
        <f t="shared" si="30"/>
        <v>6.1871264085430165E-2</v>
      </c>
      <c r="G161" s="2">
        <f t="shared" si="31"/>
        <v>3.7723738076178341E-2</v>
      </c>
      <c r="H161" s="2">
        <f t="shared" si="32"/>
        <v>3.3158988779136186E-2</v>
      </c>
      <c r="I161" s="2">
        <f t="shared" si="33"/>
        <v>9.3010512331552525E-2</v>
      </c>
      <c r="J161" s="2">
        <f t="shared" si="34"/>
        <v>8.6267257113093077E-2</v>
      </c>
      <c r="K161" s="2">
        <f t="shared" si="35"/>
        <v>6.1012552982004087E-2</v>
      </c>
      <c r="L161" s="2">
        <f t="shared" si="36"/>
        <v>5.3127431834032693E-2</v>
      </c>
      <c r="M161" s="2">
        <f t="shared" si="37"/>
        <v>5.6941998122888492E-2</v>
      </c>
      <c r="N161" s="2">
        <f t="shared" si="38"/>
        <v>3.6872080001859237E-2</v>
      </c>
      <c r="O161" s="2">
        <f t="shared" si="39"/>
        <v>2.9432488148807591E-2</v>
      </c>
      <c r="P161" s="2">
        <f t="shared" si="40"/>
        <v>7.6978716160572794E-2</v>
      </c>
      <c r="Q161" s="2">
        <f t="shared" si="41"/>
        <v>7.9783486350246E-2</v>
      </c>
      <c r="R161" s="2">
        <f t="shared" si="42"/>
        <v>6.8061159920640921E-2</v>
      </c>
      <c r="S161" s="2">
        <f t="shared" si="43"/>
        <v>3.1746453871019167E-2</v>
      </c>
      <c r="T161" s="2">
        <f t="shared" si="44"/>
        <v>3.3108808195176129E-2</v>
      </c>
      <c r="U161" s="2">
        <f t="shared" si="45"/>
        <v>9.4283857898723344E-2</v>
      </c>
      <c r="V161" s="2">
        <f t="shared" si="46"/>
        <v>4.4697583582912426E-2</v>
      </c>
      <c r="W161" s="2">
        <f t="shared" si="47"/>
        <v>3.3086817033210328E-2</v>
      </c>
      <c r="X161" s="2">
        <f t="shared" si="48"/>
        <v>4.9721652826671091E-2</v>
      </c>
      <c r="Y161" s="2">
        <f t="shared" si="49"/>
        <v>2.7874206318975414E-2</v>
      </c>
      <c r="Z161" s="2">
        <f t="shared" si="50"/>
        <v>7.1476285662116862E-2</v>
      </c>
      <c r="AA161" s="2">
        <f t="shared" si="51"/>
        <v>3.2456380681684958E-2</v>
      </c>
    </row>
    <row r="162" spans="1:27" x14ac:dyDescent="0.25">
      <c r="A162" s="1">
        <v>2044</v>
      </c>
      <c r="B162" s="2">
        <f t="shared" si="26"/>
        <v>3.9987992928582329E-2</v>
      </c>
      <c r="C162" s="2">
        <f t="shared" si="27"/>
        <v>8.0909525941370464E-2</v>
      </c>
      <c r="D162" s="2">
        <f t="shared" si="28"/>
        <v>3.9935498203272322E-2</v>
      </c>
      <c r="E162" s="2">
        <f t="shared" si="29"/>
        <v>2.9674175907945573E-2</v>
      </c>
      <c r="F162" s="2">
        <f t="shared" si="30"/>
        <v>6.1148668042747177E-2</v>
      </c>
      <c r="G162" s="2">
        <f t="shared" si="31"/>
        <v>3.7282794463813086E-2</v>
      </c>
      <c r="H162" s="2">
        <f t="shared" si="32"/>
        <v>3.2771400892436062E-2</v>
      </c>
      <c r="I162" s="2">
        <f t="shared" si="33"/>
        <v>9.1928745842173379E-2</v>
      </c>
      <c r="J162" s="2">
        <f t="shared" si="34"/>
        <v>8.5261391948935158E-2</v>
      </c>
      <c r="K162" s="2">
        <f t="shared" si="35"/>
        <v>6.0299391835769198E-2</v>
      </c>
      <c r="L162" s="2">
        <f t="shared" si="36"/>
        <v>5.2506425554352455E-2</v>
      </c>
      <c r="M162" s="2">
        <f t="shared" si="37"/>
        <v>5.6276384398589049E-2</v>
      </c>
      <c r="N162" s="2">
        <f t="shared" si="38"/>
        <v>3.6441106746033756E-2</v>
      </c>
      <c r="O162" s="2">
        <f t="shared" si="39"/>
        <v>2.9088461453895046E-2</v>
      </c>
      <c r="P162" s="2">
        <f t="shared" si="40"/>
        <v>7.6078930530949371E-2</v>
      </c>
      <c r="Q162" s="2">
        <f t="shared" si="41"/>
        <v>7.8851685116895956E-2</v>
      </c>
      <c r="R162" s="2">
        <f t="shared" si="42"/>
        <v>6.7265609292929976E-2</v>
      </c>
      <c r="S162" s="2">
        <f t="shared" si="43"/>
        <v>3.1375375419553146E-2</v>
      </c>
      <c r="T162" s="2">
        <f t="shared" si="44"/>
        <v>3.2721806339242279E-2</v>
      </c>
      <c r="U162" s="2">
        <f t="shared" si="45"/>
        <v>9.3181796423106464E-2</v>
      </c>
      <c r="V162" s="2">
        <f t="shared" si="46"/>
        <v>4.4175119415120923E-2</v>
      </c>
      <c r="W162" s="2">
        <f t="shared" si="47"/>
        <v>3.2700080990293985E-2</v>
      </c>
      <c r="X162" s="2">
        <f t="shared" si="48"/>
        <v>4.9140468313165798E-2</v>
      </c>
      <c r="Y162" s="2">
        <f t="shared" si="49"/>
        <v>2.7548390744968159E-2</v>
      </c>
      <c r="Z162" s="2">
        <f t="shared" si="50"/>
        <v>7.0640813748893014E-2</v>
      </c>
      <c r="AA162" s="2">
        <f t="shared" si="51"/>
        <v>3.2077005155456612E-2</v>
      </c>
    </row>
    <row r="163" spans="1:27" x14ac:dyDescent="0.25">
      <c r="A163" s="1">
        <v>2045</v>
      </c>
      <c r="B163" s="2">
        <f t="shared" si="26"/>
        <v>3.9516965361817438E-2</v>
      </c>
      <c r="C163" s="2">
        <f t="shared" si="27"/>
        <v>7.9961095358127759E-2</v>
      </c>
      <c r="D163" s="2">
        <f t="shared" si="28"/>
        <v>3.9465475859977478E-2</v>
      </c>
      <c r="E163" s="2">
        <f t="shared" si="29"/>
        <v>2.9324641097811969E-2</v>
      </c>
      <c r="F163" s="2">
        <f t="shared" si="30"/>
        <v>6.042896438665641E-2</v>
      </c>
      <c r="G163" s="2">
        <f t="shared" si="31"/>
        <v>3.6843641452354511E-2</v>
      </c>
      <c r="H163" s="2">
        <f t="shared" si="32"/>
        <v>3.2385389272393338E-2</v>
      </c>
      <c r="I163" s="2">
        <f t="shared" si="33"/>
        <v>9.0851137162093754E-2</v>
      </c>
      <c r="J163" s="2">
        <f t="shared" si="34"/>
        <v>8.4259505121288242E-2</v>
      </c>
      <c r="K163" s="2">
        <f t="shared" si="35"/>
        <v>5.9589121924933312E-2</v>
      </c>
      <c r="L163" s="2">
        <f t="shared" si="36"/>
        <v>5.1887938473510566E-2</v>
      </c>
      <c r="M163" s="2">
        <f t="shared" si="37"/>
        <v>5.5613516233578422E-2</v>
      </c>
      <c r="N163" s="2">
        <f t="shared" si="38"/>
        <v>3.6011861992571212E-2</v>
      </c>
      <c r="O163" s="2">
        <f t="shared" si="39"/>
        <v>2.8745828422721439E-2</v>
      </c>
      <c r="P163" s="2">
        <f t="shared" si="40"/>
        <v>7.5182786966919921E-2</v>
      </c>
      <c r="Q163" s="2">
        <f t="shared" si="41"/>
        <v>7.792363099777487E-2</v>
      </c>
      <c r="R163" s="2">
        <f t="shared" si="42"/>
        <v>6.6473283916831077E-2</v>
      </c>
      <c r="S163" s="2">
        <f t="shared" si="43"/>
        <v>3.1005806761453415E-2</v>
      </c>
      <c r="T163" s="2">
        <f t="shared" si="44"/>
        <v>3.2336374575217423E-2</v>
      </c>
      <c r="U163" s="2">
        <f t="shared" si="45"/>
        <v>9.2084202828510583E-2</v>
      </c>
      <c r="V163" s="2">
        <f t="shared" si="46"/>
        <v>4.3654781589650131E-2</v>
      </c>
      <c r="W163" s="2">
        <f t="shared" si="47"/>
        <v>3.2314914917781899E-2</v>
      </c>
      <c r="X163" s="2">
        <f t="shared" si="48"/>
        <v>4.8561639986964979E-2</v>
      </c>
      <c r="Y163" s="2">
        <f t="shared" si="49"/>
        <v>2.7223891965421278E-2</v>
      </c>
      <c r="Z163" s="2">
        <f t="shared" si="50"/>
        <v>6.9808721246434696E-2</v>
      </c>
      <c r="AA163" s="2">
        <f t="shared" si="51"/>
        <v>3.1699166324341534E-2</v>
      </c>
    </row>
    <row r="164" spans="1:27" x14ac:dyDescent="0.25">
      <c r="A164" s="1">
        <v>2046</v>
      </c>
      <c r="B164" s="2">
        <f t="shared" si="26"/>
        <v>3.9047828359314848E-2</v>
      </c>
      <c r="C164" s="2">
        <f t="shared" si="27"/>
        <v>7.9016264703693606E-2</v>
      </c>
      <c r="D164" s="2">
        <f t="shared" si="28"/>
        <v>3.8997306734398933E-2</v>
      </c>
      <c r="E164" s="2">
        <f t="shared" si="29"/>
        <v>2.8976487206054446E-2</v>
      </c>
      <c r="F164" s="2">
        <f t="shared" si="30"/>
        <v>5.9712153117157857E-2</v>
      </c>
      <c r="G164" s="2">
        <f t="shared" si="31"/>
        <v>3.6406232532688154E-2</v>
      </c>
      <c r="H164" s="2">
        <f t="shared" si="32"/>
        <v>3.2000908882817793E-2</v>
      </c>
      <c r="I164" s="2">
        <f t="shared" si="33"/>
        <v>8.9777626609840455E-2</v>
      </c>
      <c r="J164" s="2">
        <f t="shared" si="34"/>
        <v>8.3261542132391897E-2</v>
      </c>
      <c r="K164" s="2">
        <f t="shared" si="35"/>
        <v>5.8881681844215703E-2</v>
      </c>
      <c r="L164" s="2">
        <f t="shared" si="36"/>
        <v>5.1271923059453481E-2</v>
      </c>
      <c r="M164" s="2">
        <f t="shared" si="37"/>
        <v>5.4953270692366052E-2</v>
      </c>
      <c r="N164" s="2">
        <f t="shared" si="38"/>
        <v>3.5584323581184893E-2</v>
      </c>
      <c r="O164" s="2">
        <f t="shared" si="39"/>
        <v>2.8404557017039894E-2</v>
      </c>
      <c r="P164" s="2">
        <f t="shared" si="40"/>
        <v>7.4290214403789953E-2</v>
      </c>
      <c r="Q164" s="2">
        <f t="shared" si="41"/>
        <v>7.6999244410929313E-2</v>
      </c>
      <c r="R164" s="2">
        <f t="shared" si="42"/>
        <v>6.5684115293085835E-2</v>
      </c>
      <c r="S164" s="2">
        <f t="shared" si="43"/>
        <v>3.0637704759766654E-2</v>
      </c>
      <c r="T164" s="2">
        <f t="shared" si="44"/>
        <v>3.1952479732145732E-2</v>
      </c>
      <c r="U164" s="2">
        <f t="shared" si="45"/>
        <v>9.0990982224188166E-2</v>
      </c>
      <c r="V164" s="2">
        <f t="shared" si="46"/>
        <v>4.3136510489425628E-2</v>
      </c>
      <c r="W164" s="2">
        <f t="shared" si="47"/>
        <v>3.1931271240813339E-2</v>
      </c>
      <c r="X164" s="2">
        <f t="shared" si="48"/>
        <v>4.7985117806365711E-2</v>
      </c>
      <c r="Y164" s="2">
        <f t="shared" si="49"/>
        <v>2.6900695971883069E-2</v>
      </c>
      <c r="Z164" s="2">
        <f t="shared" si="50"/>
        <v>6.8979949889039063E-2</v>
      </c>
      <c r="AA164" s="2">
        <f t="shared" si="51"/>
        <v>3.1322829368082901E-2</v>
      </c>
    </row>
    <row r="165" spans="1:27" x14ac:dyDescent="0.25">
      <c r="A165" s="1">
        <v>2047</v>
      </c>
      <c r="B165" s="2">
        <f t="shared" si="26"/>
        <v>3.858051672920345E-2</v>
      </c>
      <c r="C165" s="2">
        <f t="shared" si="27"/>
        <v>7.8074938825764703E-2</v>
      </c>
      <c r="D165" s="2">
        <f t="shared" si="28"/>
        <v>3.8530967661315224E-2</v>
      </c>
      <c r="E165" s="2">
        <f t="shared" si="29"/>
        <v>2.8629714232673003E-2</v>
      </c>
      <c r="F165" s="2">
        <f t="shared" si="30"/>
        <v>5.8998067365794285E-2</v>
      </c>
      <c r="G165" s="2">
        <f t="shared" si="31"/>
        <v>3.597053979934535E-2</v>
      </c>
      <c r="H165" s="2">
        <f t="shared" si="32"/>
        <v>3.1617933988743602E-2</v>
      </c>
      <c r="I165" s="2">
        <f t="shared" si="33"/>
        <v>8.8708094822467096E-2</v>
      </c>
      <c r="J165" s="2">
        <f t="shared" si="34"/>
        <v>8.2267366737845071E-2</v>
      </c>
      <c r="K165" s="2">
        <f t="shared" si="35"/>
        <v>5.8177011525577409E-2</v>
      </c>
      <c r="L165" s="2">
        <f t="shared" si="36"/>
        <v>5.065833178012763E-2</v>
      </c>
      <c r="M165" s="2">
        <f t="shared" si="37"/>
        <v>5.4295606796455093E-2</v>
      </c>
      <c r="N165" s="2">
        <f t="shared" si="38"/>
        <v>3.5158469351588111E-2</v>
      </c>
      <c r="O165" s="2">
        <f t="shared" si="39"/>
        <v>2.806462320816526E-2</v>
      </c>
      <c r="P165" s="2">
        <f t="shared" si="40"/>
        <v>7.3401141776864923E-2</v>
      </c>
      <c r="Q165" s="2">
        <f t="shared" si="41"/>
        <v>7.6078447496775642E-2</v>
      </c>
      <c r="R165" s="2">
        <f t="shared" si="42"/>
        <v>6.4898036414165347E-2</v>
      </c>
      <c r="S165" s="2">
        <f t="shared" si="43"/>
        <v>3.0271055035508424E-2</v>
      </c>
      <c r="T165" s="2">
        <f t="shared" si="44"/>
        <v>3.157008495340962E-2</v>
      </c>
      <c r="U165" s="2">
        <f t="shared" si="45"/>
        <v>8.9902041785856771E-2</v>
      </c>
      <c r="V165" s="2">
        <f t="shared" si="46"/>
        <v>4.2620286242089286E-2</v>
      </c>
      <c r="W165" s="2">
        <f t="shared" si="47"/>
        <v>3.1549126171957938E-2</v>
      </c>
      <c r="X165" s="2">
        <f t="shared" si="48"/>
        <v>4.7410852819438722E-2</v>
      </c>
      <c r="Y165" s="2">
        <f t="shared" si="49"/>
        <v>2.6578760738998411E-2</v>
      </c>
      <c r="Z165" s="2">
        <f t="shared" si="50"/>
        <v>6.8154441411003255E-2</v>
      </c>
      <c r="AA165" s="2">
        <f t="shared" si="51"/>
        <v>3.0947971389923532E-2</v>
      </c>
    </row>
    <row r="166" spans="1:27" x14ac:dyDescent="0.25">
      <c r="A166" s="1">
        <v>2048</v>
      </c>
      <c r="B166" s="2">
        <f t="shared" si="26"/>
        <v>3.8115006024531564E-2</v>
      </c>
      <c r="C166" s="2">
        <f t="shared" si="27"/>
        <v>7.7137054289472193E-2</v>
      </c>
      <c r="D166" s="2">
        <f t="shared" si="28"/>
        <v>3.8066389145061989E-2</v>
      </c>
      <c r="E166" s="2">
        <f t="shared" si="29"/>
        <v>2.828426802400583E-2</v>
      </c>
      <c r="F166" s="2">
        <f t="shared" si="30"/>
        <v>5.8286707132565688E-2</v>
      </c>
      <c r="G166" s="2">
        <f t="shared" si="31"/>
        <v>3.5536521394123076E-2</v>
      </c>
      <c r="H166" s="2">
        <f t="shared" si="32"/>
        <v>3.1236432421463466E-2</v>
      </c>
      <c r="I166" s="2">
        <f t="shared" si="33"/>
        <v>8.7642502012324847E-2</v>
      </c>
      <c r="J166" s="2">
        <f t="shared" si="34"/>
        <v>8.1276924439887321E-2</v>
      </c>
      <c r="K166" s="2">
        <f t="shared" si="35"/>
        <v>5.7475052173516047E-2</v>
      </c>
      <c r="L166" s="2">
        <f t="shared" si="36"/>
        <v>5.004706957142592E-2</v>
      </c>
      <c r="M166" s="2">
        <f t="shared" si="37"/>
        <v>5.3640483567348698E-2</v>
      </c>
      <c r="N166" s="2">
        <f t="shared" si="38"/>
        <v>3.4734254983207445E-2</v>
      </c>
      <c r="O166" s="2">
        <f t="shared" si="39"/>
        <v>2.7725994957850664E-2</v>
      </c>
      <c r="P166" s="2">
        <f t="shared" si="40"/>
        <v>7.2515498021450325E-2</v>
      </c>
      <c r="Q166" s="2">
        <f t="shared" si="41"/>
        <v>7.516116407574662E-2</v>
      </c>
      <c r="R166" s="2">
        <f t="shared" si="42"/>
        <v>6.4114981692089887E-2</v>
      </c>
      <c r="S166" s="2">
        <f t="shared" si="43"/>
        <v>2.9905800072740959E-2</v>
      </c>
      <c r="T166" s="2">
        <f t="shared" si="44"/>
        <v>3.1189164439376794E-2</v>
      </c>
      <c r="U166" s="2">
        <f t="shared" si="45"/>
        <v>8.8817290655708939E-2</v>
      </c>
      <c r="V166" s="2">
        <f t="shared" si="46"/>
        <v>4.2106029358208542E-2</v>
      </c>
      <c r="W166" s="2">
        <f t="shared" si="47"/>
        <v>3.1168455923785327E-2</v>
      </c>
      <c r="X166" s="2">
        <f t="shared" si="48"/>
        <v>4.6838797111297403E-2</v>
      </c>
      <c r="Y166" s="2">
        <f t="shared" si="49"/>
        <v>2.6258058249863898E-2</v>
      </c>
      <c r="Z166" s="2">
        <f t="shared" si="50"/>
        <v>6.7332079280921553E-2</v>
      </c>
      <c r="AA166" s="2">
        <f t="shared" si="51"/>
        <v>3.0574555546814045E-2</v>
      </c>
    </row>
    <row r="167" spans="1:27" x14ac:dyDescent="0.25">
      <c r="A167" s="1">
        <v>2049</v>
      </c>
      <c r="B167" s="2">
        <f t="shared" si="26"/>
        <v>3.7651255500379753E-2</v>
      </c>
      <c r="C167" s="2">
        <f t="shared" si="27"/>
        <v>7.6202547659947176E-2</v>
      </c>
      <c r="D167" s="2">
        <f t="shared" si="28"/>
        <v>3.7603571185639242E-2</v>
      </c>
      <c r="E167" s="2">
        <f t="shared" si="29"/>
        <v>2.7940121503222028E-2</v>
      </c>
      <c r="F167" s="2">
        <f t="shared" si="30"/>
        <v>5.7578016794652985E-2</v>
      </c>
      <c r="G167" s="2">
        <f t="shared" si="31"/>
        <v>3.5104144760641214E-2</v>
      </c>
      <c r="H167" s="2">
        <f t="shared" si="32"/>
        <v>3.0856378446011551E-2</v>
      </c>
      <c r="I167" s="2">
        <f t="shared" si="33"/>
        <v>8.658070892264294E-2</v>
      </c>
      <c r="J167" s="2">
        <f t="shared" si="34"/>
        <v>8.0290133491878038E-2</v>
      </c>
      <c r="K167" s="2">
        <f t="shared" si="35"/>
        <v>5.6775746265065784E-2</v>
      </c>
      <c r="L167" s="2">
        <f t="shared" si="36"/>
        <v>4.9438183965401894E-2</v>
      </c>
      <c r="M167" s="2">
        <f t="shared" si="37"/>
        <v>5.2987860026550031E-2</v>
      </c>
      <c r="N167" s="2">
        <f t="shared" si="38"/>
        <v>3.4311636155469491E-2</v>
      </c>
      <c r="O167" s="2">
        <f t="shared" si="39"/>
        <v>2.738864823741095E-2</v>
      </c>
      <c r="P167" s="2">
        <f t="shared" si="40"/>
        <v>7.1633194306678014E-2</v>
      </c>
      <c r="Q167" s="2">
        <f t="shared" si="41"/>
        <v>7.4247319591820252E-2</v>
      </c>
      <c r="R167" s="2">
        <f t="shared" si="42"/>
        <v>6.3334886958428746E-2</v>
      </c>
      <c r="S167" s="2">
        <f t="shared" si="43"/>
        <v>2.9541939871464262E-2</v>
      </c>
      <c r="T167" s="2">
        <f t="shared" si="44"/>
        <v>3.0809681333429657E-2</v>
      </c>
      <c r="U167" s="2">
        <f t="shared" si="45"/>
        <v>8.7736639942412112E-2</v>
      </c>
      <c r="V167" s="2">
        <f t="shared" si="46"/>
        <v>4.1593719965425276E-2</v>
      </c>
      <c r="W167" s="2">
        <f t="shared" si="47"/>
        <v>3.0789236708865141E-2</v>
      </c>
      <c r="X167" s="2">
        <f t="shared" si="48"/>
        <v>4.6268903804097823E-2</v>
      </c>
      <c r="Y167" s="2">
        <f t="shared" si="49"/>
        <v>2.5938574496027815E-2</v>
      </c>
      <c r="Z167" s="2">
        <f t="shared" si="50"/>
        <v>6.6512863498793984E-2</v>
      </c>
      <c r="AA167" s="2">
        <f t="shared" si="51"/>
        <v>3.0202551236568908E-2</v>
      </c>
    </row>
    <row r="168" spans="1:27" x14ac:dyDescent="0.25">
      <c r="A168" s="1">
        <v>2050</v>
      </c>
      <c r="B168" s="2">
        <f t="shared" si="26"/>
        <v>3.7184400213366151E-2</v>
      </c>
      <c r="C168" s="2">
        <f t="shared" si="27"/>
        <v>7.5262094011465289E-2</v>
      </c>
      <c r="D168" s="2">
        <f t="shared" si="28"/>
        <v>3.7137649086541699E-2</v>
      </c>
      <c r="E168" s="2">
        <f t="shared" si="29"/>
        <v>2.759370052864233E-2</v>
      </c>
      <c r="F168" s="2">
        <f t="shared" si="30"/>
        <v>5.6864654139937465E-2</v>
      </c>
      <c r="G168" s="2">
        <f t="shared" si="31"/>
        <v>3.4668870609328536E-2</v>
      </c>
      <c r="H168" s="2">
        <f t="shared" si="32"/>
        <v>3.0473776708941969E-2</v>
      </c>
      <c r="I168" s="2">
        <f t="shared" si="33"/>
        <v>8.5512171826489555E-2</v>
      </c>
      <c r="J168" s="2">
        <f t="shared" si="34"/>
        <v>7.9296884559258429E-2</v>
      </c>
      <c r="K168" s="2">
        <f t="shared" si="35"/>
        <v>5.6071758867187647E-2</v>
      </c>
      <c r="L168" s="2">
        <f t="shared" si="36"/>
        <v>4.8825163070718693E-2</v>
      </c>
      <c r="M168" s="2">
        <f t="shared" si="37"/>
        <v>5.2330810808091793E-2</v>
      </c>
      <c r="N168" s="2">
        <f t="shared" si="38"/>
        <v>3.3886180811033381E-2</v>
      </c>
      <c r="O168" s="2">
        <f t="shared" si="39"/>
        <v>2.7049050830128474E-2</v>
      </c>
      <c r="P168" s="2">
        <f t="shared" si="40"/>
        <v>7.0744974456087184E-2</v>
      </c>
      <c r="Q168" s="2">
        <f t="shared" si="41"/>
        <v>7.332740774983669E-2</v>
      </c>
      <c r="R168" s="2">
        <f t="shared" si="42"/>
        <v>6.2549569896164003E-2</v>
      </c>
      <c r="S168" s="2">
        <f t="shared" si="43"/>
        <v>2.9175635242832614E-2</v>
      </c>
      <c r="T168" s="2">
        <f t="shared" si="44"/>
        <v>3.042765880653113E-2</v>
      </c>
      <c r="U168" s="2">
        <f t="shared" si="45"/>
        <v>8.6648754834512912E-2</v>
      </c>
      <c r="V168" s="2">
        <f t="shared" si="46"/>
        <v>4.1077972654684228E-2</v>
      </c>
      <c r="W168" s="2">
        <f t="shared" si="47"/>
        <v>3.0407448451465258E-2</v>
      </c>
      <c r="X168" s="2">
        <f t="shared" si="48"/>
        <v>4.5695195357543024E-2</v>
      </c>
      <c r="Y168" s="2">
        <f t="shared" si="49"/>
        <v>2.5616954453306546E-2</v>
      </c>
      <c r="Z168" s="2">
        <f t="shared" si="50"/>
        <v>6.5688112474895269E-2</v>
      </c>
      <c r="AA168" s="2">
        <f t="shared" si="51"/>
        <v>2.9828056542542648E-2</v>
      </c>
    </row>
    <row r="170" spans="1:27" x14ac:dyDescent="0.25">
      <c r="A170" s="3" t="s">
        <v>38</v>
      </c>
    </row>
    <row r="171" spans="1:27" ht="15.75" x14ac:dyDescent="0.25">
      <c r="A171" s="4"/>
      <c r="B171" s="1" t="s">
        <v>0</v>
      </c>
      <c r="C171" s="1" t="s">
        <v>1</v>
      </c>
      <c r="D171" s="1" t="s">
        <v>2</v>
      </c>
      <c r="E171" s="1" t="s">
        <v>3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  <c r="L171" s="1" t="s">
        <v>10</v>
      </c>
      <c r="M171" s="1" t="s">
        <v>11</v>
      </c>
      <c r="N171" s="1" t="s">
        <v>12</v>
      </c>
      <c r="O171" s="1" t="s">
        <v>13</v>
      </c>
      <c r="P171" s="1" t="s">
        <v>14</v>
      </c>
      <c r="Q171" s="1" t="s">
        <v>15</v>
      </c>
      <c r="R171" s="1" t="s">
        <v>16</v>
      </c>
      <c r="S171" s="1" t="s">
        <v>17</v>
      </c>
      <c r="T171" s="1" t="s">
        <v>18</v>
      </c>
      <c r="U171" s="1" t="s">
        <v>19</v>
      </c>
      <c r="V171" s="1" t="s">
        <v>20</v>
      </c>
      <c r="W171" s="1" t="s">
        <v>21</v>
      </c>
      <c r="X171" s="1" t="s">
        <v>22</v>
      </c>
      <c r="Y171" s="1" t="s">
        <v>23</v>
      </c>
      <c r="Z171" s="1" t="s">
        <v>24</v>
      </c>
      <c r="AA171" s="1" t="s">
        <v>25</v>
      </c>
    </row>
    <row r="172" spans="1:27" x14ac:dyDescent="0.25">
      <c r="A172" s="1">
        <v>2024</v>
      </c>
      <c r="B172" s="2">
        <f>B65/($B$105*9.077)</f>
        <v>6.1145753931077365E-2</v>
      </c>
      <c r="C172" s="2">
        <f>C65/($C$105*9.077)</f>
        <v>0.1228177562038336</v>
      </c>
      <c r="D172" s="2">
        <f>D65/($D$105*9.077)</f>
        <v>6.0991781061016152E-2</v>
      </c>
      <c r="E172" s="2">
        <f>E65/($E$105*9.077)</f>
        <v>4.5374865845170836E-2</v>
      </c>
      <c r="F172" s="2">
        <f>F65/($F$105*9.077)</f>
        <v>9.3389712026477348E-2</v>
      </c>
      <c r="G172" s="2">
        <f>G65/($G$105*9.077)</f>
        <v>5.7009244685142485E-2</v>
      </c>
      <c r="H172" s="2">
        <f>H65/($H$105*9.077)</f>
        <v>5.011084882311298E-2</v>
      </c>
      <c r="I172" s="2">
        <f>I65/($I$105*9.077)</f>
        <v>0.13954451507358626</v>
      </c>
      <c r="J172" s="2">
        <f>J65/($J$105*9.077)</f>
        <v>0.12990018052621022</v>
      </c>
      <c r="K172" s="2">
        <f>K65/($K$105*9.077)</f>
        <v>9.2203983863731381E-2</v>
      </c>
      <c r="L172" s="2">
        <f>L65/($L$105*9.077)</f>
        <v>8.028772255520264E-2</v>
      </c>
      <c r="M172" s="2">
        <f>M65/($M$105*9.077)</f>
        <v>8.6052425649146405E-2</v>
      </c>
      <c r="N172" s="2">
        <f>N65/($N$105*9.077)</f>
        <v>5.5722196040002295E-2</v>
      </c>
      <c r="O172" s="2">
        <f>O65/($O$105*9.077)</f>
        <v>4.4479250792286484E-2</v>
      </c>
      <c r="P172" s="2">
        <f>P65/($P$105*9.077)</f>
        <v>0.11633251406804736</v>
      </c>
      <c r="Q172" s="2">
        <f>Q65/($Q$105*9.077)</f>
        <v>0.12042677327892254</v>
      </c>
      <c r="R172" s="2">
        <f>R65/($R$105*9.077)</f>
        <v>0.10285604821225242</v>
      </c>
      <c r="S172" s="2">
        <f>S65/($S$105*9.077)</f>
        <v>4.7976186157263935E-2</v>
      </c>
      <c r="T172" s="2">
        <f>T65/($T$105*9.077)</f>
        <v>5.0035032907916041E-2</v>
      </c>
      <c r="U172" s="2">
        <f>U65/($U$105*9.077)</f>
        <v>0.14248456895203798</v>
      </c>
      <c r="V172" s="2">
        <f>V65/($V$105*9.077)</f>
        <v>6.7548331268562301E-2</v>
      </c>
      <c r="W172" s="2">
        <f>W65/($W$105*9.077)</f>
        <v>5.0001797105872499E-2</v>
      </c>
      <c r="X172" s="2">
        <f>X65/($X$105*9.077)</f>
        <v>7.5140839890123323E-2</v>
      </c>
      <c r="Y172" s="2">
        <f>Y65/($Y$105*9.077)</f>
        <v>4.2124324829723898E-2</v>
      </c>
      <c r="Z172" s="2">
        <f>Z65/($Z$105*9.077)</f>
        <v>0.10801703854998948</v>
      </c>
      <c r="AA172" s="2">
        <f>AA65/($AA$105*9.077)</f>
        <v>4.904905001449452E-2</v>
      </c>
    </row>
    <row r="173" spans="1:27" x14ac:dyDescent="0.25">
      <c r="A173" s="1">
        <v>2025</v>
      </c>
      <c r="B173" s="2">
        <f t="shared" ref="B173:B198" si="52">B66/($B$105*9.077)</f>
        <v>5.6277273890203108E-2</v>
      </c>
      <c r="C173" s="2">
        <f t="shared" ref="C173:C198" si="53">C66/($C$105*9.077)</f>
        <v>0.11309977217319427</v>
      </c>
      <c r="D173" s="2">
        <f t="shared" ref="D173:D198" si="54">D66/($D$105*9.077)</f>
        <v>5.6140520384189846E-2</v>
      </c>
      <c r="E173" s="2">
        <f t="shared" ref="E173:E198" si="55">E66/($E$105*9.077)</f>
        <v>4.1762085528206212E-2</v>
      </c>
      <c r="F173" s="2">
        <f t="shared" ref="F173:F198" si="56">F66/($F$105*9.077)</f>
        <v>8.5961562652287563E-2</v>
      </c>
      <c r="G173" s="2">
        <f t="shared" ref="G173:G198" si="57">G66/($G$105*9.077)</f>
        <v>5.2470094641263065E-2</v>
      </c>
      <c r="H173" s="2">
        <f t="shared" ref="H173:H198" si="58">H66/($H$105*9.077)</f>
        <v>4.612097692494542E-2</v>
      </c>
      <c r="I173" s="2">
        <f t="shared" ref="I173:I198" si="59">I66/($I$105*9.077)</f>
        <v>0.12850302476147446</v>
      </c>
      <c r="J173" s="2">
        <f t="shared" ref="J173:J198" si="60">J66/($J$105*9.077)</f>
        <v>0.11958936774714615</v>
      </c>
      <c r="K173" s="2">
        <f t="shared" ref="K173:K198" si="61">K66/($K$105*9.077)</f>
        <v>8.4862618109362575E-2</v>
      </c>
      <c r="L173" s="2">
        <f t="shared" ref="L173:L198" si="62">L66/($L$105*9.077)</f>
        <v>7.38951366727537E-2</v>
      </c>
      <c r="M173" s="2">
        <f t="shared" ref="M173:M198" si="63">M66/($M$105*9.077)</f>
        <v>7.920086195468469E-2</v>
      </c>
      <c r="N173" s="2">
        <f t="shared" ref="N173:N198" si="64">N66/($N$105*9.077)</f>
        <v>5.1285551519791875E-2</v>
      </c>
      <c r="O173" s="2">
        <f t="shared" ref="O173:O198" si="65">O66/($O$105*9.077)</f>
        <v>4.0937775021292096E-2</v>
      </c>
      <c r="P173" s="2">
        <f t="shared" ref="P173:P198" si="66">P66/($P$105*9.077)</f>
        <v>0.10707001284943286</v>
      </c>
      <c r="Q173" s="2">
        <f t="shared" ref="Q173:Q198" si="67">Q66/($Q$105*9.077)</f>
        <v>0.11084811745496014</v>
      </c>
      <c r="R173" s="2">
        <f t="shared" ref="R173:R198" si="68">R66/($R$105*9.077)</f>
        <v>9.4666555325577273E-2</v>
      </c>
      <c r="S173" s="2">
        <f t="shared" ref="S173:S198" si="69">S66/($S$105*9.077)</f>
        <v>4.4156279529681791E-2</v>
      </c>
      <c r="T173" s="2">
        <f t="shared" ref="T173:T198" si="70">T66/($T$105*9.077)</f>
        <v>4.605116425686695E-2</v>
      </c>
      <c r="U173" s="2">
        <f t="shared" ref="U173:U198" si="71">U66/($U$105*9.077)</f>
        <v>0.13113981690123258</v>
      </c>
      <c r="V173" s="2">
        <f t="shared" ref="V173:V198" si="72">V66/($V$105*9.077)</f>
        <v>6.2170056389886715E-2</v>
      </c>
      <c r="W173" s="2">
        <f t="shared" ref="W173:W198" si="73">W66/($W$105*9.077)</f>
        <v>4.6020613822400101E-2</v>
      </c>
      <c r="X173" s="2">
        <f t="shared" ref="X173:X198" si="74">X66/($X$105*9.077)</f>
        <v>6.9158057307332474E-2</v>
      </c>
      <c r="Y173" s="2">
        <f t="shared" ref="Y173:Y198" si="75">Y66/($Y$105*9.077)</f>
        <v>3.8770351279981324E-2</v>
      </c>
      <c r="Z173" s="2">
        <f t="shared" ref="Z173:Z198" si="76">Z66/($Z$105*9.077)</f>
        <v>9.9416612948815555E-2</v>
      </c>
      <c r="AA173" s="2">
        <f t="shared" ref="AA173:AA198" si="77">AA66/($AA$105*9.077)</f>
        <v>4.5143711870313054E-2</v>
      </c>
    </row>
    <row r="174" spans="1:27" x14ac:dyDescent="0.25">
      <c r="A174" s="1">
        <v>2026</v>
      </c>
      <c r="B174" s="2">
        <f t="shared" si="52"/>
        <v>5.377727971876383E-2</v>
      </c>
      <c r="C174" s="2">
        <f t="shared" si="53"/>
        <v>0.10818296720425516</v>
      </c>
      <c r="D174" s="2">
        <f t="shared" si="54"/>
        <v>5.3655401757083686E-2</v>
      </c>
      <c r="E174" s="2">
        <f t="shared" si="55"/>
        <v>3.9906889382020298E-2</v>
      </c>
      <c r="F174" s="2">
        <f t="shared" si="56"/>
        <v>8.215640559894731E-2</v>
      </c>
      <c r="G174" s="2">
        <f t="shared" si="57"/>
        <v>5.0139243861023294E-2</v>
      </c>
      <c r="H174" s="2">
        <f t="shared" si="58"/>
        <v>4.4072151957403057E-2</v>
      </c>
      <c r="I174" s="2">
        <f t="shared" si="59"/>
        <v>0.12291660014416317</v>
      </c>
      <c r="J174" s="2">
        <f t="shared" si="60"/>
        <v>0.11433327674522956</v>
      </c>
      <c r="K174" s="2">
        <f t="shared" si="61"/>
        <v>8.1092778181106745E-2</v>
      </c>
      <c r="L174" s="2">
        <f t="shared" si="62"/>
        <v>7.0612525522275552E-2</v>
      </c>
      <c r="M174" s="2">
        <f t="shared" si="63"/>
        <v>7.5682530172322987E-2</v>
      </c>
      <c r="N174" s="2">
        <f t="shared" si="64"/>
        <v>4.9007296764294855E-2</v>
      </c>
      <c r="O174" s="2">
        <f t="shared" si="65"/>
        <v>3.9119204033214866E-2</v>
      </c>
      <c r="P174" s="2">
        <f t="shared" si="66"/>
        <v>0.10231365284542893</v>
      </c>
      <c r="Q174" s="2">
        <f t="shared" si="67"/>
        <v>0.10594127711809539</v>
      </c>
      <c r="R174" s="2">
        <f t="shared" si="68"/>
        <v>9.0461196498715576E-2</v>
      </c>
      <c r="S174" s="2">
        <f t="shared" si="69"/>
        <v>4.2194741609209024E-2</v>
      </c>
      <c r="T174" s="2">
        <f t="shared" si="70"/>
        <v>4.4005474554599147E-2</v>
      </c>
      <c r="U174" s="2">
        <f t="shared" si="71"/>
        <v>0.12531421159995232</v>
      </c>
      <c r="V174" s="2">
        <f t="shared" si="72"/>
        <v>5.9408295417735638E-2</v>
      </c>
      <c r="W174" s="2">
        <f t="shared" si="73"/>
        <v>4.3976250694317952E-2</v>
      </c>
      <c r="X174" s="2">
        <f t="shared" si="74"/>
        <v>6.6085858834009345E-2</v>
      </c>
      <c r="Y174" s="2">
        <f t="shared" si="75"/>
        <v>3.7048061172292382E-2</v>
      </c>
      <c r="Z174" s="2">
        <f t="shared" si="76"/>
        <v>9.50002474695891E-2</v>
      </c>
      <c r="AA174" s="2">
        <f t="shared" si="77"/>
        <v>4.3138293386375072E-2</v>
      </c>
    </row>
    <row r="175" spans="1:27" x14ac:dyDescent="0.25">
      <c r="A175" s="1">
        <v>2027</v>
      </c>
      <c r="B175" s="2">
        <f t="shared" si="52"/>
        <v>5.1444005608714177E-2</v>
      </c>
      <c r="C175" s="2">
        <f t="shared" si="53"/>
        <v>0.10358536649548675</v>
      </c>
      <c r="D175" s="2">
        <f t="shared" si="54"/>
        <v>5.1335289002391975E-2</v>
      </c>
      <c r="E175" s="2">
        <f t="shared" si="55"/>
        <v>3.8175407276232587E-2</v>
      </c>
      <c r="F175" s="2">
        <f t="shared" si="56"/>
        <v>7.8603831767054488E-2</v>
      </c>
      <c r="G175" s="2">
        <f t="shared" si="57"/>
        <v>4.7963826541306341E-2</v>
      </c>
      <c r="H175" s="2">
        <f t="shared" si="58"/>
        <v>4.2159960357220402E-2</v>
      </c>
      <c r="I175" s="2">
        <f t="shared" si="59"/>
        <v>0.11769283994565727</v>
      </c>
      <c r="J175" s="2">
        <f t="shared" si="60"/>
        <v>0.10942313752648869</v>
      </c>
      <c r="K175" s="2">
        <f t="shared" si="61"/>
        <v>7.7574346764220328E-2</v>
      </c>
      <c r="L175" s="2">
        <f t="shared" si="62"/>
        <v>6.7548799478412608E-2</v>
      </c>
      <c r="M175" s="2">
        <f t="shared" si="63"/>
        <v>7.2398841262912003E-2</v>
      </c>
      <c r="N175" s="2">
        <f t="shared" si="64"/>
        <v>4.68809729344426E-2</v>
      </c>
      <c r="O175" s="2">
        <f t="shared" si="65"/>
        <v>3.7421905819110229E-2</v>
      </c>
      <c r="P175" s="2">
        <f t="shared" si="66"/>
        <v>9.7874507871574007E-2</v>
      </c>
      <c r="Q175" s="2">
        <f t="shared" si="67"/>
        <v>0.10136026857869358</v>
      </c>
      <c r="R175" s="2">
        <f t="shared" si="68"/>
        <v>8.6536290694410919E-2</v>
      </c>
      <c r="S175" s="2">
        <f t="shared" si="69"/>
        <v>4.0363994931210588E-2</v>
      </c>
      <c r="T175" s="2">
        <f t="shared" si="70"/>
        <v>4.2096154337384513E-2</v>
      </c>
      <c r="U175" s="2">
        <f t="shared" si="71"/>
        <v>0.11987711265026621</v>
      </c>
      <c r="V175" s="2">
        <f t="shared" si="72"/>
        <v>5.6830711460802381E-2</v>
      </c>
      <c r="W175" s="2">
        <f t="shared" si="73"/>
        <v>4.2068213329672491E-2</v>
      </c>
      <c r="X175" s="2">
        <f t="shared" si="74"/>
        <v>6.3218543554537626E-2</v>
      </c>
      <c r="Y175" s="2">
        <f t="shared" si="75"/>
        <v>3.5440626360142079E-2</v>
      </c>
      <c r="Z175" s="2">
        <f t="shared" si="76"/>
        <v>9.0878415118289729E-2</v>
      </c>
      <c r="AA175" s="2">
        <f t="shared" si="77"/>
        <v>4.1266630099540832E-2</v>
      </c>
    </row>
    <row r="176" spans="1:27" x14ac:dyDescent="0.25">
      <c r="A176" s="1">
        <v>2028</v>
      </c>
      <c r="B176" s="2">
        <f t="shared" si="52"/>
        <v>4.9257934743639459E-2</v>
      </c>
      <c r="C176" s="2">
        <f t="shared" si="53"/>
        <v>9.9269622767839863E-2</v>
      </c>
      <c r="D176" s="2">
        <f t="shared" si="54"/>
        <v>4.9160862325422355E-2</v>
      </c>
      <c r="E176" s="2">
        <f t="shared" si="55"/>
        <v>3.6553180183140604E-2</v>
      </c>
      <c r="F176" s="2">
        <f t="shared" si="56"/>
        <v>7.5274416685315163E-2</v>
      </c>
      <c r="G176" s="2">
        <f t="shared" si="57"/>
        <v>4.592562506197851E-2</v>
      </c>
      <c r="H176" s="2">
        <f t="shared" si="58"/>
        <v>4.0368407843130963E-2</v>
      </c>
      <c r="I176" s="2">
        <f t="shared" si="59"/>
        <v>0.11278933053233677</v>
      </c>
      <c r="J176" s="2">
        <f t="shared" si="60"/>
        <v>0.10481848550380825</v>
      </c>
      <c r="K176" s="2">
        <f t="shared" si="61"/>
        <v>7.4277885429475263E-2</v>
      </c>
      <c r="L176" s="2">
        <f t="shared" si="62"/>
        <v>6.4678338764299348E-2</v>
      </c>
      <c r="M176" s="2">
        <f t="shared" si="63"/>
        <v>6.9322298655066852E-2</v>
      </c>
      <c r="N176" s="2">
        <f t="shared" si="64"/>
        <v>4.4888807480298255E-2</v>
      </c>
      <c r="O176" s="2">
        <f t="shared" si="65"/>
        <v>3.5831695445175567E-2</v>
      </c>
      <c r="P176" s="2">
        <f t="shared" si="66"/>
        <v>9.3715393326462199E-2</v>
      </c>
      <c r="Q176" s="2">
        <f t="shared" si="67"/>
        <v>9.7066938890161936E-2</v>
      </c>
      <c r="R176" s="2">
        <f t="shared" si="68"/>
        <v>8.285899854532694E-2</v>
      </c>
      <c r="S176" s="2">
        <f t="shared" si="69"/>
        <v>3.8648769014210257E-2</v>
      </c>
      <c r="T176" s="2">
        <f t="shared" si="70"/>
        <v>4.0307318403045231E-2</v>
      </c>
      <c r="U176" s="2">
        <f t="shared" si="71"/>
        <v>0.1147830282878988</v>
      </c>
      <c r="V176" s="2">
        <f t="shared" si="72"/>
        <v>5.4415723138149678E-2</v>
      </c>
      <c r="W176" s="2">
        <f t="shared" si="73"/>
        <v>4.0280564150117423E-2</v>
      </c>
      <c r="X176" s="2">
        <f t="shared" si="74"/>
        <v>6.0532120875403314E-2</v>
      </c>
      <c r="Y176" s="2">
        <f t="shared" si="75"/>
        <v>3.3934605734118384E-2</v>
      </c>
      <c r="Z176" s="2">
        <f t="shared" si="76"/>
        <v>8.7016622598827878E-2</v>
      </c>
      <c r="AA176" s="2">
        <f t="shared" si="77"/>
        <v>3.9513041447430057E-2</v>
      </c>
    </row>
    <row r="177" spans="1:27" x14ac:dyDescent="0.25">
      <c r="A177" s="1">
        <v>2029</v>
      </c>
      <c r="B177" s="2">
        <f t="shared" si="52"/>
        <v>4.7201832022613958E-2</v>
      </c>
      <c r="C177" s="2">
        <f t="shared" si="53"/>
        <v>9.5202718172065923E-2</v>
      </c>
      <c r="D177" s="2">
        <f t="shared" si="54"/>
        <v>4.7115095288406385E-2</v>
      </c>
      <c r="E177" s="2">
        <f t="shared" si="55"/>
        <v>3.5027400761726973E-2</v>
      </c>
      <c r="F177" s="2">
        <f t="shared" si="56"/>
        <v>7.2141962005942126E-2</v>
      </c>
      <c r="G177" s="2">
        <f t="shared" si="57"/>
        <v>4.400862168402004E-2</v>
      </c>
      <c r="H177" s="2">
        <f t="shared" si="58"/>
        <v>3.8683372352632771E-2</v>
      </c>
      <c r="I177" s="2">
        <f t="shared" si="59"/>
        <v>0.10816855215138392</v>
      </c>
      <c r="J177" s="2">
        <f t="shared" si="60"/>
        <v>0.10048351564858923</v>
      </c>
      <c r="K177" s="2">
        <f t="shared" si="61"/>
        <v>7.1177417219612474E-2</v>
      </c>
      <c r="L177" s="2">
        <f t="shared" si="62"/>
        <v>6.1978613186551311E-2</v>
      </c>
      <c r="M177" s="2">
        <f t="shared" si="63"/>
        <v>6.6428684057150453E-2</v>
      </c>
      <c r="N177" s="2">
        <f t="shared" si="64"/>
        <v>4.301508875858847E-2</v>
      </c>
      <c r="O177" s="2">
        <f t="shared" si="65"/>
        <v>3.4336029937760457E-2</v>
      </c>
      <c r="P177" s="2">
        <f t="shared" si="66"/>
        <v>8.9803583918268579E-2</v>
      </c>
      <c r="Q177" s="2">
        <f t="shared" si="67"/>
        <v>9.302762125793991E-2</v>
      </c>
      <c r="R177" s="2">
        <f t="shared" si="68"/>
        <v>7.9400342050120531E-2</v>
      </c>
      <c r="S177" s="2">
        <f t="shared" si="69"/>
        <v>3.703550447588027E-2</v>
      </c>
      <c r="T177" s="2">
        <f t="shared" si="70"/>
        <v>3.8624813810429835E-2</v>
      </c>
      <c r="U177" s="2">
        <f t="shared" si="71"/>
        <v>0.10999181582700679</v>
      </c>
      <c r="V177" s="2">
        <f t="shared" si="72"/>
        <v>5.2144332475398132E-2</v>
      </c>
      <c r="W177" s="2">
        <f t="shared" si="73"/>
        <v>3.8599197209444762E-2</v>
      </c>
      <c r="X177" s="2">
        <f t="shared" si="74"/>
        <v>5.8005421099762096E-2</v>
      </c>
      <c r="Y177" s="2">
        <f t="shared" si="75"/>
        <v>3.2518127131400329E-2</v>
      </c>
      <c r="Z177" s="2">
        <f t="shared" si="76"/>
        <v>8.338439694861087E-2</v>
      </c>
      <c r="AA177" s="2">
        <f t="shared" si="77"/>
        <v>3.7863697174023332E-2</v>
      </c>
    </row>
    <row r="178" spans="1:27" x14ac:dyDescent="0.25">
      <c r="A178" s="1">
        <v>2030</v>
      </c>
      <c r="B178" s="2">
        <f t="shared" si="52"/>
        <v>4.5258788304067543E-2</v>
      </c>
      <c r="C178" s="2">
        <f t="shared" si="53"/>
        <v>9.1352269207605072E-2</v>
      </c>
      <c r="D178" s="2">
        <f t="shared" si="54"/>
        <v>4.5181216271011612E-2</v>
      </c>
      <c r="E178" s="2">
        <f t="shared" si="55"/>
        <v>3.3585505362452459E-2</v>
      </c>
      <c r="F178" s="2">
        <f t="shared" si="56"/>
        <v>6.9180881232158056E-2</v>
      </c>
      <c r="G178" s="2">
        <f t="shared" si="57"/>
        <v>4.2197021912160564E-2</v>
      </c>
      <c r="H178" s="2">
        <f t="shared" si="58"/>
        <v>3.7090982739140736E-2</v>
      </c>
      <c r="I178" s="2">
        <f t="shared" si="59"/>
        <v>0.10379370122765941</v>
      </c>
      <c r="J178" s="2">
        <f t="shared" si="60"/>
        <v>9.6383131403118147E-2</v>
      </c>
      <c r="K178" s="2">
        <f t="shared" si="61"/>
        <v>6.8247420971926986E-2</v>
      </c>
      <c r="L178" s="2">
        <f t="shared" si="62"/>
        <v>5.9427282679998188E-2</v>
      </c>
      <c r="M178" s="2">
        <f t="shared" si="63"/>
        <v>6.3694147983997348E-2</v>
      </c>
      <c r="N178" s="2">
        <f t="shared" si="64"/>
        <v>4.1244371049480331E-2</v>
      </c>
      <c r="O178" s="2">
        <f t="shared" si="65"/>
        <v>3.2922590590942574E-2</v>
      </c>
      <c r="P178" s="2">
        <f t="shared" si="66"/>
        <v>8.6106851808029794E-2</v>
      </c>
      <c r="Q178" s="2">
        <f t="shared" si="67"/>
        <v>8.9209239603822141E-2</v>
      </c>
      <c r="R178" s="2">
        <f t="shared" si="68"/>
        <v>7.613185165865273E-2</v>
      </c>
      <c r="S178" s="2">
        <f t="shared" si="69"/>
        <v>3.5510958271550569E-2</v>
      </c>
      <c r="T178" s="2">
        <f t="shared" si="70"/>
        <v>3.7034856184562676E-2</v>
      </c>
      <c r="U178" s="2">
        <f t="shared" si="71"/>
        <v>0.1054640369297354</v>
      </c>
      <c r="V178" s="2">
        <f t="shared" si="72"/>
        <v>4.9997819711182272E-2</v>
      </c>
      <c r="W178" s="2">
        <f t="shared" si="73"/>
        <v>3.7010268223180577E-2</v>
      </c>
      <c r="X178" s="2">
        <f t="shared" si="74"/>
        <v>5.5617645976602813E-2</v>
      </c>
      <c r="Y178" s="2">
        <f t="shared" si="75"/>
        <v>3.1179528515942561E-2</v>
      </c>
      <c r="Z178" s="2">
        <f t="shared" si="76"/>
        <v>7.9951906127777472E-2</v>
      </c>
      <c r="AA178" s="2">
        <f t="shared" si="77"/>
        <v>3.6305049273424123E-2</v>
      </c>
    </row>
    <row r="179" spans="1:27" x14ac:dyDescent="0.25">
      <c r="A179" s="1">
        <v>2031</v>
      </c>
      <c r="B179" s="2">
        <f t="shared" si="52"/>
        <v>4.4551709120983524E-2</v>
      </c>
      <c r="C179" s="2">
        <f t="shared" si="53"/>
        <v>8.9940938527476283E-2</v>
      </c>
      <c r="D179" s="2">
        <f t="shared" si="54"/>
        <v>4.4476669225719877E-2</v>
      </c>
      <c r="E179" s="2">
        <f t="shared" si="55"/>
        <v>3.3060810533203956E-2</v>
      </c>
      <c r="F179" s="2">
        <f t="shared" si="56"/>
        <v>6.8102021033260421E-2</v>
      </c>
      <c r="G179" s="2">
        <f t="shared" si="57"/>
        <v>4.1537778469257929E-2</v>
      </c>
      <c r="H179" s="2">
        <f t="shared" si="58"/>
        <v>3.6511514947174535E-2</v>
      </c>
      <c r="I179" s="2">
        <f t="shared" si="59"/>
        <v>0.10219013961810214</v>
      </c>
      <c r="J179" s="2">
        <f t="shared" si="60"/>
        <v>9.4885669191049599E-2</v>
      </c>
      <c r="K179" s="2">
        <f t="shared" si="61"/>
        <v>6.7181199131814612E-2</v>
      </c>
      <c r="L179" s="2">
        <f t="shared" si="62"/>
        <v>5.8498839077932054E-2</v>
      </c>
      <c r="M179" s="2">
        <f t="shared" si="63"/>
        <v>6.2699067145041296E-2</v>
      </c>
      <c r="N179" s="2">
        <f t="shared" si="64"/>
        <v>4.0600016392979013E-2</v>
      </c>
      <c r="O179" s="2">
        <f t="shared" si="65"/>
        <v>3.240824857565798E-2</v>
      </c>
      <c r="P179" s="2">
        <f t="shared" si="66"/>
        <v>8.4761614907001959E-2</v>
      </c>
      <c r="Q179" s="2">
        <f t="shared" si="67"/>
        <v>8.781809342485683E-2</v>
      </c>
      <c r="R179" s="2">
        <f t="shared" si="68"/>
        <v>7.494245223797659E-2</v>
      </c>
      <c r="S179" s="2">
        <f t="shared" si="69"/>
        <v>3.4956173914867744E-2</v>
      </c>
      <c r="T179" s="2">
        <f t="shared" si="70"/>
        <v>3.6456258887790888E-2</v>
      </c>
      <c r="U179" s="2">
        <f t="shared" si="71"/>
        <v>0.10381638405260826</v>
      </c>
      <c r="V179" s="2">
        <f t="shared" si="72"/>
        <v>4.9216716802231962E-2</v>
      </c>
      <c r="W179" s="2">
        <f t="shared" si="73"/>
        <v>3.6432067153235465E-2</v>
      </c>
      <c r="X179" s="2">
        <f t="shared" si="74"/>
        <v>5.4748737701515247E-2</v>
      </c>
      <c r="Y179" s="2">
        <f t="shared" si="75"/>
        <v>3.0692412624764957E-2</v>
      </c>
      <c r="Z179" s="2">
        <f t="shared" si="76"/>
        <v>7.8702864255695754E-2</v>
      </c>
      <c r="AA179" s="2">
        <f t="shared" si="77"/>
        <v>3.5737851971004854E-2</v>
      </c>
    </row>
    <row r="180" spans="1:27" x14ac:dyDescent="0.25">
      <c r="A180" s="1">
        <v>2032</v>
      </c>
      <c r="B180" s="2">
        <f t="shared" si="52"/>
        <v>4.3852648538046497E-2</v>
      </c>
      <c r="C180" s="2">
        <f t="shared" si="53"/>
        <v>8.8544943226897641E-2</v>
      </c>
      <c r="D180" s="2">
        <f t="shared" si="54"/>
        <v>4.3780021520943839E-2</v>
      </c>
      <c r="E180" s="2">
        <f t="shared" si="55"/>
        <v>3.2542045529923319E-2</v>
      </c>
      <c r="F180" s="2">
        <f t="shared" si="56"/>
        <v>6.7035342231741554E-2</v>
      </c>
      <c r="G180" s="2">
        <f t="shared" si="57"/>
        <v>4.0886013691960335E-2</v>
      </c>
      <c r="H180" s="2">
        <f t="shared" si="58"/>
        <v>3.5938609571496263E-2</v>
      </c>
      <c r="I180" s="2">
        <f t="shared" si="59"/>
        <v>0.10060402489254336</v>
      </c>
      <c r="J180" s="2">
        <f t="shared" si="60"/>
        <v>9.3404828795910569E-2</v>
      </c>
      <c r="K180" s="2">
        <f t="shared" si="61"/>
        <v>6.6127059303722549E-2</v>
      </c>
      <c r="L180" s="2">
        <f t="shared" si="62"/>
        <v>5.7580947591754854E-2</v>
      </c>
      <c r="M180" s="2">
        <f t="shared" si="63"/>
        <v>6.1715255392718389E-2</v>
      </c>
      <c r="N180" s="2">
        <f t="shared" si="64"/>
        <v>3.996297463109013E-2</v>
      </c>
      <c r="O180" s="2">
        <f t="shared" si="65"/>
        <v>3.1899729511742386E-2</v>
      </c>
      <c r="P180" s="2">
        <f t="shared" si="66"/>
        <v>8.3431621382947949E-2</v>
      </c>
      <c r="Q180" s="2">
        <f t="shared" si="67"/>
        <v>8.644260583170249E-2</v>
      </c>
      <c r="R180" s="2">
        <f t="shared" si="68"/>
        <v>7.3766530629850252E-2</v>
      </c>
      <c r="S180" s="2">
        <f t="shared" si="69"/>
        <v>3.4407673174385589E-2</v>
      </c>
      <c r="T180" s="2">
        <f t="shared" si="70"/>
        <v>3.5884225754610442E-2</v>
      </c>
      <c r="U180" s="2">
        <f t="shared" si="71"/>
        <v>0.10218740173832071</v>
      </c>
      <c r="V180" s="2">
        <f t="shared" si="72"/>
        <v>4.8444457092652805E-2</v>
      </c>
      <c r="W180" s="2">
        <f t="shared" si="73"/>
        <v>3.5860407626641437E-2</v>
      </c>
      <c r="X180" s="2">
        <f t="shared" si="74"/>
        <v>5.3889675557719688E-2</v>
      </c>
      <c r="Y180" s="2">
        <f t="shared" si="75"/>
        <v>3.0210816063559569E-2</v>
      </c>
      <c r="Z180" s="2">
        <f t="shared" si="76"/>
        <v>7.7467922683704712E-2</v>
      </c>
      <c r="AA180" s="2">
        <f t="shared" si="77"/>
        <v>3.5177083699161504E-2</v>
      </c>
    </row>
    <row r="181" spans="1:27" x14ac:dyDescent="0.25">
      <c r="A181" s="1">
        <v>2033</v>
      </c>
      <c r="B181" s="2">
        <f t="shared" si="52"/>
        <v>4.3161753236966478E-2</v>
      </c>
      <c r="C181" s="2">
        <f t="shared" si="53"/>
        <v>8.7164568762779046E-2</v>
      </c>
      <c r="D181" s="2">
        <f t="shared" si="54"/>
        <v>4.3091481643676592E-2</v>
      </c>
      <c r="E181" s="2">
        <f t="shared" si="55"/>
        <v>3.2029345736765073E-2</v>
      </c>
      <c r="F181" s="2">
        <f t="shared" si="56"/>
        <v>6.5981067318877776E-2</v>
      </c>
      <c r="G181" s="2">
        <f t="shared" si="57"/>
        <v>4.0241857805788282E-2</v>
      </c>
      <c r="H181" s="2">
        <f t="shared" si="58"/>
        <v>3.5372401720676565E-2</v>
      </c>
      <c r="I181" s="2">
        <f t="shared" si="59"/>
        <v>9.9035675352173447E-2</v>
      </c>
      <c r="J181" s="2">
        <f t="shared" si="60"/>
        <v>9.194093720426362E-2</v>
      </c>
      <c r="K181" s="2">
        <f t="shared" si="61"/>
        <v>6.5085232517740232E-2</v>
      </c>
      <c r="L181" s="2">
        <f t="shared" si="62"/>
        <v>5.6673750817627259E-2</v>
      </c>
      <c r="M181" s="2">
        <f t="shared" si="63"/>
        <v>6.0742958598009732E-2</v>
      </c>
      <c r="N181" s="2">
        <f t="shared" si="64"/>
        <v>3.9333356565247182E-2</v>
      </c>
      <c r="O181" s="2">
        <f t="shared" si="65"/>
        <v>3.139715354262157E-2</v>
      </c>
      <c r="P181" s="2">
        <f t="shared" si="66"/>
        <v>8.2117155494645849E-2</v>
      </c>
      <c r="Q181" s="2">
        <f t="shared" si="67"/>
        <v>8.5083076262576579E-2</v>
      </c>
      <c r="R181" s="2">
        <f t="shared" si="68"/>
        <v>7.2604344554613176E-2</v>
      </c>
      <c r="S181" s="2">
        <f t="shared" si="69"/>
        <v>3.3865585460964076E-2</v>
      </c>
      <c r="T181" s="2">
        <f t="shared" si="70"/>
        <v>3.5318871040535847E-2</v>
      </c>
      <c r="U181" s="2">
        <f t="shared" si="71"/>
        <v>0.10057744700206155</v>
      </c>
      <c r="V181" s="2">
        <f t="shared" si="72"/>
        <v>4.768121943366805E-2</v>
      </c>
      <c r="W181" s="2">
        <f t="shared" si="73"/>
        <v>3.529543236798071E-2</v>
      </c>
      <c r="X181" s="2">
        <f t="shared" si="74"/>
        <v>5.3040647821191139E-2</v>
      </c>
      <c r="Y181" s="2">
        <f t="shared" si="75"/>
        <v>2.973485089994005E-2</v>
      </c>
      <c r="Z181" s="2">
        <f t="shared" si="76"/>
        <v>7.6247431006021479E-2</v>
      </c>
      <c r="AA181" s="2">
        <f t="shared" si="77"/>
        <v>3.4622869902393105E-2</v>
      </c>
    </row>
    <row r="182" spans="1:27" x14ac:dyDescent="0.25">
      <c r="A182" s="1">
        <v>2034</v>
      </c>
      <c r="B182" s="2">
        <f t="shared" si="52"/>
        <v>4.2478729854323445E-2</v>
      </c>
      <c r="C182" s="2">
        <f t="shared" si="53"/>
        <v>8.5799275938735098E-2</v>
      </c>
      <c r="D182" s="2">
        <f t="shared" si="54"/>
        <v>4.2410702115596312E-2</v>
      </c>
      <c r="E182" s="2">
        <f t="shared" si="55"/>
        <v>3.1522494539081992E-2</v>
      </c>
      <c r="F182" s="2">
        <f t="shared" si="56"/>
        <v>6.493869568929736E-2</v>
      </c>
      <c r="G182" s="2">
        <f t="shared" si="57"/>
        <v>3.960503640696645E-2</v>
      </c>
      <c r="H182" s="2">
        <f t="shared" si="58"/>
        <v>3.4812640478798548E-2</v>
      </c>
      <c r="I182" s="2">
        <f t="shared" si="59"/>
        <v>9.748443450078724E-2</v>
      </c>
      <c r="J182" s="2">
        <f t="shared" si="60"/>
        <v>9.0493367691863835E-2</v>
      </c>
      <c r="K182" s="2">
        <f t="shared" si="61"/>
        <v>6.4055272038048422E-2</v>
      </c>
      <c r="L182" s="2">
        <f t="shared" si="62"/>
        <v>5.5776916031174385E-2</v>
      </c>
      <c r="M182" s="2">
        <f t="shared" si="63"/>
        <v>5.9781685018953139E-2</v>
      </c>
      <c r="N182" s="2">
        <f t="shared" si="64"/>
        <v>3.8710918432296432E-2</v>
      </c>
      <c r="O182" s="2">
        <f t="shared" si="65"/>
        <v>3.0900296400567417E-2</v>
      </c>
      <c r="P182" s="2">
        <f t="shared" si="66"/>
        <v>8.0817666490713147E-2</v>
      </c>
      <c r="Q182" s="2">
        <f t="shared" si="67"/>
        <v>8.3738925733003094E-2</v>
      </c>
      <c r="R182" s="2">
        <f t="shared" si="68"/>
        <v>7.1455395666325874E-2</v>
      </c>
      <c r="S182" s="2">
        <f t="shared" si="69"/>
        <v>3.3329666331867701E-2</v>
      </c>
      <c r="T182" s="2">
        <f t="shared" si="70"/>
        <v>3.4759955177552815E-2</v>
      </c>
      <c r="U182" s="2">
        <f t="shared" si="71"/>
        <v>9.8985829494477401E-2</v>
      </c>
      <c r="V182" s="2">
        <f t="shared" si="72"/>
        <v>4.6926665995189354E-2</v>
      </c>
      <c r="W182" s="2">
        <f t="shared" si="73"/>
        <v>3.4736879715519232E-2</v>
      </c>
      <c r="X182" s="2">
        <f t="shared" si="74"/>
        <v>5.2201290428434063E-2</v>
      </c>
      <c r="Y182" s="2">
        <f t="shared" si="75"/>
        <v>2.9264300002904954E-2</v>
      </c>
      <c r="Z182" s="2">
        <f t="shared" si="76"/>
        <v>7.5040806565617499E-2</v>
      </c>
      <c r="AA182" s="2">
        <f t="shared" si="77"/>
        <v>3.4074991052826339E-2</v>
      </c>
    </row>
    <row r="183" spans="1:27" x14ac:dyDescent="0.25">
      <c r="A183" s="1">
        <v>2035</v>
      </c>
      <c r="B183" s="2">
        <f t="shared" si="52"/>
        <v>4.180328502669739E-2</v>
      </c>
      <c r="C183" s="2">
        <f t="shared" si="53"/>
        <v>8.4448493840945937E-2</v>
      </c>
      <c r="D183" s="2">
        <f t="shared" si="54"/>
        <v>4.1737451284488476E-2</v>
      </c>
      <c r="E183" s="2">
        <f t="shared" si="55"/>
        <v>3.1021248245395937E-2</v>
      </c>
      <c r="F183" s="2">
        <f t="shared" si="56"/>
        <v>6.3907782360447654E-2</v>
      </c>
      <c r="G183" s="2">
        <f t="shared" si="57"/>
        <v>3.8975289044453867E-2</v>
      </c>
      <c r="H183" s="2">
        <f t="shared" si="58"/>
        <v>3.4259094231169691E-2</v>
      </c>
      <c r="I183" s="2">
        <f t="shared" si="59"/>
        <v>9.5949685629828321E-2</v>
      </c>
      <c r="J183" s="2">
        <f t="shared" si="60"/>
        <v>8.9061548032226795E-2</v>
      </c>
      <c r="K183" s="2">
        <f t="shared" si="61"/>
        <v>6.3036747466903117E-2</v>
      </c>
      <c r="L183" s="2">
        <f t="shared" si="62"/>
        <v>5.489001544391426E-2</v>
      </c>
      <c r="M183" s="2">
        <f t="shared" si="63"/>
        <v>5.8831147806070683E-2</v>
      </c>
      <c r="N183" s="2">
        <f t="shared" si="64"/>
        <v>3.8095372148510727E-2</v>
      </c>
      <c r="O183" s="2">
        <f t="shared" si="65"/>
        <v>3.0408965856098702E-2</v>
      </c>
      <c r="P183" s="2">
        <f t="shared" si="66"/>
        <v>7.9532603619767342E-2</v>
      </c>
      <c r="Q183" s="2">
        <f t="shared" si="67"/>
        <v>8.2409596406947838E-2</v>
      </c>
      <c r="R183" s="2">
        <f t="shared" si="68"/>
        <v>7.0319203844615513E-2</v>
      </c>
      <c r="S183" s="2">
        <f t="shared" si="69"/>
        <v>3.2799700102329847E-2</v>
      </c>
      <c r="T183" s="2">
        <f t="shared" si="70"/>
        <v>3.4207249654632337E-2</v>
      </c>
      <c r="U183" s="2">
        <f t="shared" si="71"/>
        <v>9.7411884113753081E-2</v>
      </c>
      <c r="V183" s="2">
        <f t="shared" si="72"/>
        <v>4.6180498691844665E-2</v>
      </c>
      <c r="W183" s="2">
        <f t="shared" si="73"/>
        <v>3.4184535582383699E-2</v>
      </c>
      <c r="X183" s="2">
        <f t="shared" si="74"/>
        <v>5.1371252630526172E-2</v>
      </c>
      <c r="Y183" s="2">
        <f t="shared" si="75"/>
        <v>2.87989812625821E-2</v>
      </c>
      <c r="Z183" s="2">
        <f t="shared" si="76"/>
        <v>7.3847583236869935E-2</v>
      </c>
      <c r="AA183" s="2">
        <f t="shared" si="77"/>
        <v>3.3533164900338364E-2</v>
      </c>
    </row>
    <row r="184" spans="1:27" x14ac:dyDescent="0.25">
      <c r="A184" s="1">
        <v>2036</v>
      </c>
      <c r="B184" s="2">
        <f t="shared" si="52"/>
        <v>4.1135157986603853E-2</v>
      </c>
      <c r="C184" s="2">
        <f t="shared" si="53"/>
        <v>8.311171499046055E-2</v>
      </c>
      <c r="D184" s="2">
        <f t="shared" si="54"/>
        <v>4.1071428002474188E-2</v>
      </c>
      <c r="E184" s="2">
        <f t="shared" si="55"/>
        <v>3.0525444394721494E-2</v>
      </c>
      <c r="F184" s="2">
        <f t="shared" si="56"/>
        <v>6.2887993595414179E-2</v>
      </c>
      <c r="G184" s="2">
        <f t="shared" si="57"/>
        <v>3.8352355267209565E-2</v>
      </c>
      <c r="H184" s="2">
        <f t="shared" si="58"/>
        <v>3.3711537796838935E-2</v>
      </c>
      <c r="I184" s="2">
        <f t="shared" si="59"/>
        <v>9.4430851818389117E-2</v>
      </c>
      <c r="J184" s="2">
        <f t="shared" si="60"/>
        <v>8.7644905998868011E-2</v>
      </c>
      <c r="K184" s="2">
        <f t="shared" si="61"/>
        <v>6.2029244076014602E-2</v>
      </c>
      <c r="L184" s="2">
        <f t="shared" si="62"/>
        <v>5.4012716331471998E-2</v>
      </c>
      <c r="M184" s="2">
        <f t="shared" si="63"/>
        <v>5.7890855217400186E-2</v>
      </c>
      <c r="N184" s="2">
        <f t="shared" si="64"/>
        <v>3.7486518271309728E-2</v>
      </c>
      <c r="O184" s="2">
        <f t="shared" si="65"/>
        <v>2.992294565104904E-2</v>
      </c>
      <c r="P184" s="2">
        <f t="shared" si="66"/>
        <v>7.8261451662773179E-2</v>
      </c>
      <c r="Q184" s="2">
        <f t="shared" si="67"/>
        <v>8.109455083445799E-2</v>
      </c>
      <c r="R184" s="2">
        <f t="shared" si="68"/>
        <v>6.9195306448811125E-2</v>
      </c>
      <c r="S184" s="2">
        <f t="shared" si="69"/>
        <v>3.2275471087583919E-2</v>
      </c>
      <c r="T184" s="2">
        <f t="shared" si="70"/>
        <v>3.3660522275083649E-2</v>
      </c>
      <c r="U184" s="2">
        <f t="shared" si="71"/>
        <v>9.585496997237905E-2</v>
      </c>
      <c r="V184" s="2">
        <f t="shared" si="72"/>
        <v>4.5442419438261911E-2</v>
      </c>
      <c r="W184" s="2">
        <f t="shared" si="73"/>
        <v>3.363818588170079E-2</v>
      </c>
      <c r="X184" s="2">
        <f t="shared" si="74"/>
        <v>5.0550196448231555E-2</v>
      </c>
      <c r="Y184" s="2">
        <f t="shared" si="75"/>
        <v>2.8338691556421752E-2</v>
      </c>
      <c r="Z184" s="2">
        <f t="shared" si="76"/>
        <v>7.2667294894155965E-2</v>
      </c>
      <c r="AA184" s="2">
        <f t="shared" si="77"/>
        <v>3.2997203278180599E-2</v>
      </c>
    </row>
    <row r="185" spans="1:27" x14ac:dyDescent="0.25">
      <c r="A185" s="1">
        <v>2037</v>
      </c>
      <c r="B185" s="2">
        <f t="shared" si="52"/>
        <v>4.0474063519606723E-2</v>
      </c>
      <c r="C185" s="2">
        <f t="shared" si="53"/>
        <v>8.1788416049610763E-2</v>
      </c>
      <c r="D185" s="2">
        <f t="shared" si="54"/>
        <v>4.0412377452117447E-2</v>
      </c>
      <c r="E185" s="2">
        <f t="shared" si="55"/>
        <v>3.0034866372411428E-2</v>
      </c>
      <c r="F185" s="2">
        <f t="shared" si="56"/>
        <v>6.1878884411644276E-2</v>
      </c>
      <c r="G185" s="2">
        <f t="shared" si="57"/>
        <v>3.7735988576926907E-2</v>
      </c>
      <c r="H185" s="2">
        <f t="shared" si="58"/>
        <v>3.3169758862338153E-2</v>
      </c>
      <c r="I185" s="2">
        <f t="shared" si="59"/>
        <v>9.2927316357913237E-2</v>
      </c>
      <c r="J185" s="2">
        <f t="shared" si="60"/>
        <v>8.6242869365303038E-2</v>
      </c>
      <c r="K185" s="2">
        <f t="shared" si="61"/>
        <v>6.1032362299689724E-2</v>
      </c>
      <c r="L185" s="2">
        <f t="shared" si="62"/>
        <v>5.3144685969472721E-2</v>
      </c>
      <c r="M185" s="2">
        <f t="shared" si="63"/>
        <v>5.6960479424966869E-2</v>
      </c>
      <c r="N185" s="2">
        <f t="shared" si="64"/>
        <v>3.688406871696627E-2</v>
      </c>
      <c r="O185" s="2">
        <f t="shared" si="65"/>
        <v>2.9442043555937193E-2</v>
      </c>
      <c r="P185" s="2">
        <f t="shared" si="66"/>
        <v>7.7003695400695418E-2</v>
      </c>
      <c r="Q185" s="2">
        <f t="shared" si="67"/>
        <v>7.9793271132830551E-2</v>
      </c>
      <c r="R185" s="2">
        <f t="shared" si="68"/>
        <v>6.8083257752530019E-2</v>
      </c>
      <c r="S185" s="2">
        <f t="shared" si="69"/>
        <v>3.1756763602863287E-2</v>
      </c>
      <c r="T185" s="2">
        <f t="shared" si="70"/>
        <v>3.3119559270524776E-2</v>
      </c>
      <c r="U185" s="2">
        <f t="shared" si="71"/>
        <v>9.4314469613894392E-2</v>
      </c>
      <c r="V185" s="2">
        <f t="shared" si="72"/>
        <v>4.4712110276710897E-2</v>
      </c>
      <c r="W185" s="2">
        <f t="shared" si="73"/>
        <v>3.3097568951736482E-2</v>
      </c>
      <c r="X185" s="2">
        <f t="shared" si="74"/>
        <v>4.9737796258941314E-2</v>
      </c>
      <c r="Y185" s="2">
        <f t="shared" si="75"/>
        <v>2.7883255778777583E-2</v>
      </c>
      <c r="Z185" s="2">
        <f t="shared" si="76"/>
        <v>7.1499475411852767E-2</v>
      </c>
      <c r="AA185" s="2">
        <f t="shared" si="77"/>
        <v>3.2466918019604503E-2</v>
      </c>
    </row>
    <row r="186" spans="1:27" x14ac:dyDescent="0.25">
      <c r="A186" s="1">
        <v>2038</v>
      </c>
      <c r="B186" s="2">
        <f t="shared" si="52"/>
        <v>3.9819765305173199E-2</v>
      </c>
      <c r="C186" s="2">
        <f t="shared" si="53"/>
        <v>8.0478121256880017E-2</v>
      </c>
      <c r="D186" s="2">
        <f t="shared" si="54"/>
        <v>3.9760044815982269E-2</v>
      </c>
      <c r="E186" s="2">
        <f t="shared" si="55"/>
        <v>2.9549324640649421E-2</v>
      </c>
      <c r="F186" s="2">
        <f t="shared" si="56"/>
        <v>6.0880009826585306E-2</v>
      </c>
      <c r="G186" s="2">
        <f t="shared" si="57"/>
        <v>3.7125951777122156E-2</v>
      </c>
      <c r="H186" s="2">
        <f t="shared" si="58"/>
        <v>3.2633538680457742E-2</v>
      </c>
      <c r="I186" s="2">
        <f t="shared" si="59"/>
        <v>9.1438562008966287E-2</v>
      </c>
      <c r="J186" s="2">
        <f t="shared" si="60"/>
        <v>8.4854893153927635E-2</v>
      </c>
      <c r="K186" s="2">
        <f t="shared" si="61"/>
        <v>6.0045717130916221E-2</v>
      </c>
      <c r="L186" s="2">
        <f t="shared" si="62"/>
        <v>5.2285544101488002E-2</v>
      </c>
      <c r="M186" s="2">
        <f t="shared" si="63"/>
        <v>5.603965162229909E-2</v>
      </c>
      <c r="N186" s="2">
        <f t="shared" si="64"/>
        <v>3.6287801882613317E-2</v>
      </c>
      <c r="O186" s="2">
        <f t="shared" si="65"/>
        <v>2.8966091369967084E-2</v>
      </c>
      <c r="P186" s="2">
        <f t="shared" si="66"/>
        <v>7.5758872913019693E-2</v>
      </c>
      <c r="Q186" s="2">
        <f t="shared" si="67"/>
        <v>7.8505258323076518E-2</v>
      </c>
      <c r="R186" s="2">
        <f t="shared" si="68"/>
        <v>6.6982628269993405E-2</v>
      </c>
      <c r="S186" s="2">
        <f t="shared" si="69"/>
        <v>3.1243390721370223E-2</v>
      </c>
      <c r="T186" s="2">
        <f t="shared" si="70"/>
        <v>3.2584150558235506E-2</v>
      </c>
      <c r="U186" s="2">
        <f t="shared" si="71"/>
        <v>9.2789788079644539E-2</v>
      </c>
      <c r="V186" s="2">
        <f t="shared" si="72"/>
        <v>4.3989292994177698E-2</v>
      </c>
      <c r="W186" s="2">
        <f t="shared" si="73"/>
        <v>3.2562518280478188E-2</v>
      </c>
      <c r="X186" s="2">
        <f t="shared" si="74"/>
        <v>4.8933738304517777E-2</v>
      </c>
      <c r="Y186" s="2">
        <f t="shared" si="75"/>
        <v>2.7432498824003261E-2</v>
      </c>
      <c r="Z186" s="2">
        <f t="shared" si="76"/>
        <v>7.0343600398634645E-2</v>
      </c>
      <c r="AA186" s="2">
        <f t="shared" si="77"/>
        <v>3.1942058235611977E-2</v>
      </c>
    </row>
    <row r="187" spans="1:27" x14ac:dyDescent="0.25">
      <c r="A187" s="1">
        <v>2039</v>
      </c>
      <c r="B187" s="2">
        <f t="shared" si="52"/>
        <v>3.9172002575818834E-2</v>
      </c>
      <c r="C187" s="2">
        <f t="shared" si="53"/>
        <v>7.9180338992034527E-2</v>
      </c>
      <c r="D187" s="2">
        <f t="shared" si="54"/>
        <v>3.9114198441854119E-2</v>
      </c>
      <c r="E187" s="2">
        <f t="shared" si="55"/>
        <v>2.9068656738450046E-2</v>
      </c>
      <c r="F187" s="2">
        <f t="shared" si="56"/>
        <v>5.9891091726141862E-2</v>
      </c>
      <c r="G187" s="2">
        <f t="shared" si="57"/>
        <v>3.6522012322223012E-2</v>
      </c>
      <c r="H187" s="2">
        <f t="shared" si="58"/>
        <v>3.2102677805212469E-2</v>
      </c>
      <c r="I187" s="2">
        <f t="shared" si="59"/>
        <v>8.9964051638289466E-2</v>
      </c>
      <c r="J187" s="2">
        <f t="shared" si="60"/>
        <v>8.3480514133778175E-2</v>
      </c>
      <c r="K187" s="2">
        <f t="shared" si="61"/>
        <v>5.9068937603720749E-2</v>
      </c>
      <c r="L187" s="2">
        <f t="shared" si="62"/>
        <v>5.1435005535196525E-2</v>
      </c>
      <c r="M187" s="2">
        <f t="shared" si="63"/>
        <v>5.5128043981422077E-2</v>
      </c>
      <c r="N187" s="2">
        <f t="shared" si="64"/>
        <v>3.569749616538382E-2</v>
      </c>
      <c r="O187" s="2">
        <f t="shared" si="65"/>
        <v>2.8494888854095762E-2</v>
      </c>
      <c r="P187" s="2">
        <f t="shared" si="66"/>
        <v>7.4526468980710775E-2</v>
      </c>
      <c r="Q187" s="2">
        <f t="shared" si="67"/>
        <v>7.723003165226712E-2</v>
      </c>
      <c r="R187" s="2">
        <f t="shared" si="68"/>
        <v>6.5893004178582765E-2</v>
      </c>
      <c r="S187" s="2">
        <f t="shared" si="69"/>
        <v>3.0735136758338118E-2</v>
      </c>
      <c r="T187" s="2">
        <f t="shared" si="70"/>
        <v>3.2054093426819127E-2</v>
      </c>
      <c r="U187" s="2">
        <f t="shared" si="71"/>
        <v>9.128035210885925E-2</v>
      </c>
      <c r="V187" s="2">
        <f t="shared" si="72"/>
        <v>4.327370925000653E-2</v>
      </c>
      <c r="W187" s="2">
        <f t="shared" si="73"/>
        <v>3.2032819781052595E-2</v>
      </c>
      <c r="X187" s="2">
        <f t="shared" si="74"/>
        <v>4.8137720269446557E-2</v>
      </c>
      <c r="Y187" s="2">
        <f t="shared" si="75"/>
        <v>2.6986245586452465E-2</v>
      </c>
      <c r="Z187" s="2">
        <f t="shared" si="76"/>
        <v>6.9199320260284455E-2</v>
      </c>
      <c r="AA187" s="2">
        <f t="shared" si="77"/>
        <v>3.1422435759454463E-2</v>
      </c>
    </row>
    <row r="188" spans="1:27" x14ac:dyDescent="0.25">
      <c r="A188" s="1">
        <v>2040</v>
      </c>
      <c r="B188" s="2">
        <f t="shared" si="52"/>
        <v>3.8529976731122489E-2</v>
      </c>
      <c r="C188" s="2">
        <f t="shared" si="53"/>
        <v>7.789354681822136E-2</v>
      </c>
      <c r="D188" s="2">
        <f t="shared" si="54"/>
        <v>3.8474004381760664E-2</v>
      </c>
      <c r="E188" s="2">
        <f t="shared" si="55"/>
        <v>2.8592212821871622E-2</v>
      </c>
      <c r="F188" s="2">
        <f t="shared" si="56"/>
        <v>5.8910850785475068E-2</v>
      </c>
      <c r="G188" s="2">
        <f t="shared" si="57"/>
        <v>3.5923416764575236E-2</v>
      </c>
      <c r="H188" s="2">
        <f t="shared" si="58"/>
        <v>3.1576513561232103E-2</v>
      </c>
      <c r="I188" s="2">
        <f t="shared" si="59"/>
        <v>8.8501994801686829E-2</v>
      </c>
      <c r="J188" s="2">
        <f t="shared" si="60"/>
        <v>8.2118042874281511E-2</v>
      </c>
      <c r="K188" s="2">
        <f t="shared" si="61"/>
        <v>5.8100797370314351E-2</v>
      </c>
      <c r="L188" s="2">
        <f t="shared" si="62"/>
        <v>5.0591977033366542E-2</v>
      </c>
      <c r="M188" s="2">
        <f t="shared" si="63"/>
        <v>5.4224509104424091E-2</v>
      </c>
      <c r="N188" s="2">
        <f t="shared" si="64"/>
        <v>3.5112420275816549E-2</v>
      </c>
      <c r="O188" s="2">
        <f t="shared" si="65"/>
        <v>2.8027859319879531E-2</v>
      </c>
      <c r="P188" s="2">
        <f t="shared" si="66"/>
        <v>7.3304991245183804E-2</v>
      </c>
      <c r="Q188" s="2">
        <f t="shared" si="67"/>
        <v>7.5966001726062118E-2</v>
      </c>
      <c r="R188" s="2">
        <f t="shared" si="68"/>
        <v>6.4813017454032576E-2</v>
      </c>
      <c r="S188" s="2">
        <f t="shared" si="69"/>
        <v>3.0231397796420451E-2</v>
      </c>
      <c r="T188" s="2">
        <f t="shared" si="70"/>
        <v>3.1528728142820928E-2</v>
      </c>
      <c r="U188" s="2">
        <f t="shared" si="71"/>
        <v>8.9784266602988855E-2</v>
      </c>
      <c r="V188" s="2">
        <f t="shared" si="72"/>
        <v>4.2564444915723067E-2</v>
      </c>
      <c r="W188" s="2">
        <f t="shared" si="73"/>
        <v>3.1507807405409427E-2</v>
      </c>
      <c r="X188" s="2">
        <f t="shared" si="74"/>
        <v>4.7348742752194271E-2</v>
      </c>
      <c r="Y188" s="2">
        <f t="shared" si="75"/>
        <v>2.6543942732282801E-2</v>
      </c>
      <c r="Z188" s="2">
        <f t="shared" si="76"/>
        <v>6.8065120088528025E-2</v>
      </c>
      <c r="AA188" s="2">
        <f t="shared" si="77"/>
        <v>3.0907428342511138E-2</v>
      </c>
    </row>
    <row r="189" spans="1:27" x14ac:dyDescent="0.25">
      <c r="A189" s="1">
        <v>2041</v>
      </c>
      <c r="B189" s="2">
        <f t="shared" si="52"/>
        <v>3.7961780680462499E-2</v>
      </c>
      <c r="C189" s="2">
        <f t="shared" si="53"/>
        <v>7.6748103390975222E-2</v>
      </c>
      <c r="D189" s="2">
        <f t="shared" si="54"/>
        <v>3.7906919760574968E-2</v>
      </c>
      <c r="E189" s="2">
        <f t="shared" si="55"/>
        <v>2.8170572411041931E-2</v>
      </c>
      <c r="F189" s="2">
        <f t="shared" si="56"/>
        <v>5.8042522956799514E-2</v>
      </c>
      <c r="G189" s="2">
        <f t="shared" si="57"/>
        <v>3.5393663998150041E-2</v>
      </c>
      <c r="H189" s="2">
        <f t="shared" si="58"/>
        <v>3.1110865089412833E-2</v>
      </c>
      <c r="I189" s="2">
        <f t="shared" si="59"/>
        <v>8.7200560703286883E-2</v>
      </c>
      <c r="J189" s="2">
        <f t="shared" si="60"/>
        <v>8.0908764819338549E-2</v>
      </c>
      <c r="K189" s="2">
        <f t="shared" si="61"/>
        <v>5.7243999922512875E-2</v>
      </c>
      <c r="L189" s="2">
        <f t="shared" si="62"/>
        <v>4.9845913920786286E-2</v>
      </c>
      <c r="M189" s="2">
        <f t="shared" si="63"/>
        <v>5.342485471693538E-2</v>
      </c>
      <c r="N189" s="2">
        <f t="shared" si="64"/>
        <v>3.4594623016683569E-2</v>
      </c>
      <c r="O189" s="2">
        <f t="shared" si="65"/>
        <v>2.7614533896982648E-2</v>
      </c>
      <c r="P189" s="2">
        <f t="shared" si="66"/>
        <v>7.2223972878369111E-2</v>
      </c>
      <c r="Q189" s="2">
        <f t="shared" si="67"/>
        <v>7.4846274846288974E-2</v>
      </c>
      <c r="R189" s="2">
        <f t="shared" si="68"/>
        <v>6.3857236630836853E-2</v>
      </c>
      <c r="S189" s="2">
        <f t="shared" si="69"/>
        <v>2.9785577383830687E-2</v>
      </c>
      <c r="T189" s="2">
        <f t="shared" si="70"/>
        <v>3.1063781912024802E-2</v>
      </c>
      <c r="U189" s="2">
        <f t="shared" si="71"/>
        <v>8.8460241220206889E-2</v>
      </c>
      <c r="V189" s="2">
        <f t="shared" si="72"/>
        <v>4.1936756611593809E-2</v>
      </c>
      <c r="W189" s="2">
        <f t="shared" si="73"/>
        <v>3.104316752803921E-2</v>
      </c>
      <c r="X189" s="2">
        <f t="shared" si="74"/>
        <v>4.6650503075927517E-2</v>
      </c>
      <c r="Y189" s="2">
        <f t="shared" si="75"/>
        <v>2.6152504566258131E-2</v>
      </c>
      <c r="Z189" s="2">
        <f t="shared" si="76"/>
        <v>6.706137682546176E-2</v>
      </c>
      <c r="AA189" s="2">
        <f t="shared" si="77"/>
        <v>3.0451644480968935E-2</v>
      </c>
    </row>
    <row r="190" spans="1:27" x14ac:dyDescent="0.25">
      <c r="A190" s="1">
        <v>2042</v>
      </c>
      <c r="B190" s="2">
        <f t="shared" si="52"/>
        <v>3.7395255171499803E-2</v>
      </c>
      <c r="C190" s="2">
        <f t="shared" si="53"/>
        <v>7.5605863424607206E-2</v>
      </c>
      <c r="D190" s="2">
        <f t="shared" si="54"/>
        <v>3.734145670489103E-2</v>
      </c>
      <c r="E190" s="2">
        <f t="shared" si="55"/>
        <v>2.7750150457602898E-2</v>
      </c>
      <c r="F190" s="2">
        <f t="shared" si="56"/>
        <v>5.7176698154982615E-2</v>
      </c>
      <c r="G190" s="2">
        <f t="shared" si="57"/>
        <v>3.4865459985236338E-2</v>
      </c>
      <c r="H190" s="2">
        <f t="shared" si="58"/>
        <v>3.0646574137041364E-2</v>
      </c>
      <c r="I190" s="2">
        <f t="shared" si="59"/>
        <v>8.5902747280927658E-2</v>
      </c>
      <c r="J190" s="2">
        <f t="shared" si="60"/>
        <v>7.9702947372182559E-2</v>
      </c>
      <c r="K190" s="2">
        <f t="shared" si="61"/>
        <v>5.6389711657971166E-2</v>
      </c>
      <c r="L190" s="2">
        <f t="shared" si="62"/>
        <v>4.9102037282669507E-2</v>
      </c>
      <c r="M190" s="2">
        <f t="shared" si="63"/>
        <v>5.2627577082263836E-2</v>
      </c>
      <c r="N190" s="2">
        <f t="shared" si="64"/>
        <v>3.4078332657046483E-2</v>
      </c>
      <c r="O190" s="2">
        <f t="shared" si="65"/>
        <v>2.7202425927466904E-2</v>
      </c>
      <c r="P190" s="2">
        <f t="shared" si="66"/>
        <v>7.1146134656634052E-2</v>
      </c>
      <c r="Q190" s="2">
        <f t="shared" si="67"/>
        <v>7.372979995591103E-2</v>
      </c>
      <c r="R190" s="2">
        <f t="shared" si="68"/>
        <v>6.2904254869715501E-2</v>
      </c>
      <c r="S190" s="2">
        <f t="shared" si="69"/>
        <v>2.9341065458825043E-2</v>
      </c>
      <c r="T190" s="2">
        <f t="shared" si="70"/>
        <v>3.0600195690417449E-2</v>
      </c>
      <c r="U190" s="2">
        <f t="shared" si="71"/>
        <v>8.7140093326012816E-2</v>
      </c>
      <c r="V190" s="2">
        <f t="shared" si="72"/>
        <v>4.1310916436771331E-2</v>
      </c>
      <c r="W190" s="2">
        <f t="shared" si="73"/>
        <v>3.0579883534199947E-2</v>
      </c>
      <c r="X190" s="2">
        <f t="shared" si="74"/>
        <v>4.5954308236875775E-2</v>
      </c>
      <c r="Y190" s="2">
        <f t="shared" si="75"/>
        <v>2.5762215093273366E-2</v>
      </c>
      <c r="Z190" s="2">
        <f t="shared" si="76"/>
        <v>6.6060605113241036E-2</v>
      </c>
      <c r="AA190" s="2">
        <f t="shared" si="77"/>
        <v>2.9997195408482676E-2</v>
      </c>
    </row>
    <row r="191" spans="1:27" x14ac:dyDescent="0.25">
      <c r="A191" s="1">
        <v>2043</v>
      </c>
      <c r="B191" s="2">
        <f t="shared" si="52"/>
        <v>3.6830734312573853E-2</v>
      </c>
      <c r="C191" s="2">
        <f t="shared" si="53"/>
        <v>7.4467445409088798E-2</v>
      </c>
      <c r="D191" s="2">
        <f t="shared" si="54"/>
        <v>3.6777985858252114E-2</v>
      </c>
      <c r="E191" s="2">
        <f t="shared" si="55"/>
        <v>2.7331244806694462E-2</v>
      </c>
      <c r="F191" s="2">
        <f t="shared" si="56"/>
        <v>5.6313932608215177E-2</v>
      </c>
      <c r="G191" s="2">
        <f t="shared" si="57"/>
        <v>3.4339125638723898E-2</v>
      </c>
      <c r="H191" s="2">
        <f t="shared" si="58"/>
        <v>3.0183930222483338E-2</v>
      </c>
      <c r="I191" s="2">
        <f t="shared" si="59"/>
        <v>8.4609310499936363E-2</v>
      </c>
      <c r="J191" s="2">
        <f t="shared" si="60"/>
        <v>7.8501299003699052E-2</v>
      </c>
      <c r="K191" s="2">
        <f t="shared" si="61"/>
        <v>5.5538441451115354E-2</v>
      </c>
      <c r="L191" s="2">
        <f t="shared" si="62"/>
        <v>4.8360774907498183E-2</v>
      </c>
      <c r="M191" s="2">
        <f t="shared" si="63"/>
        <v>5.1833085985377947E-2</v>
      </c>
      <c r="N191" s="2">
        <f t="shared" si="64"/>
        <v>3.3563881601205853E-2</v>
      </c>
      <c r="O191" s="2">
        <f t="shared" si="65"/>
        <v>2.6791775698183841E-2</v>
      </c>
      <c r="P191" s="2">
        <f t="shared" si="66"/>
        <v>7.0072098396055632E-2</v>
      </c>
      <c r="Q191" s="2">
        <f t="shared" si="67"/>
        <v>7.2617236539013683E-2</v>
      </c>
      <c r="R191" s="2">
        <f t="shared" si="68"/>
        <v>6.195463983391164E-2</v>
      </c>
      <c r="S191" s="2">
        <f t="shared" si="69"/>
        <v>2.8898135222107896E-2</v>
      </c>
      <c r="T191" s="2">
        <f t="shared" si="70"/>
        <v>3.013824958829249E-2</v>
      </c>
      <c r="U191" s="2">
        <f t="shared" si="71"/>
        <v>8.5824609293730411E-2</v>
      </c>
      <c r="V191" s="2">
        <f t="shared" si="72"/>
        <v>4.0687282093702107E-2</v>
      </c>
      <c r="W191" s="2">
        <f t="shared" si="73"/>
        <v>3.0118240873056045E-2</v>
      </c>
      <c r="X191" s="2">
        <f t="shared" si="74"/>
        <v>4.5260572937855299E-2</v>
      </c>
      <c r="Y191" s="2">
        <f t="shared" si="75"/>
        <v>2.5373298448555799E-2</v>
      </c>
      <c r="Z191" s="2">
        <f t="shared" si="76"/>
        <v>6.5063329343191562E-2</v>
      </c>
      <c r="AA191" s="2">
        <f t="shared" si="77"/>
        <v>2.9544351831145187E-2</v>
      </c>
    </row>
    <row r="192" spans="1:27" x14ac:dyDescent="0.25">
      <c r="A192" s="1">
        <v>2044</v>
      </c>
      <c r="B192" s="2">
        <f t="shared" si="52"/>
        <v>3.626816106079743E-2</v>
      </c>
      <c r="C192" s="2">
        <f t="shared" si="53"/>
        <v>7.333278590955114E-2</v>
      </c>
      <c r="D192" s="2">
        <f t="shared" si="54"/>
        <v>3.6216437724993847E-2</v>
      </c>
      <c r="E192" s="2">
        <f t="shared" si="55"/>
        <v>2.6913771520140826E-2</v>
      </c>
      <c r="F192" s="2">
        <f t="shared" si="56"/>
        <v>5.5454115070859032E-2</v>
      </c>
      <c r="G192" s="2">
        <f t="shared" si="57"/>
        <v>3.3814614449498265E-2</v>
      </c>
      <c r="H192" s="2">
        <f t="shared" si="58"/>
        <v>2.9722888309548542E-2</v>
      </c>
      <c r="I192" s="2">
        <f t="shared" si="59"/>
        <v>8.3320111103542177E-2</v>
      </c>
      <c r="J192" s="2">
        <f t="shared" si="60"/>
        <v>7.7303683469486975E-2</v>
      </c>
      <c r="K192" s="2">
        <f t="shared" si="61"/>
        <v>5.4690125189828472E-2</v>
      </c>
      <c r="L192" s="2">
        <f t="shared" si="62"/>
        <v>4.7622079263218764E-2</v>
      </c>
      <c r="M192" s="2">
        <f t="shared" si="63"/>
        <v>5.1041381426277711E-2</v>
      </c>
      <c r="N192" s="2">
        <f t="shared" si="64"/>
        <v>3.3051225528588267E-2</v>
      </c>
      <c r="O192" s="2">
        <f t="shared" si="65"/>
        <v>2.6382543161324868E-2</v>
      </c>
      <c r="P192" s="2">
        <f t="shared" si="66"/>
        <v>6.9001793031939346E-2</v>
      </c>
      <c r="Q192" s="2">
        <f t="shared" si="67"/>
        <v>7.1508501526550639E-2</v>
      </c>
      <c r="R192" s="2">
        <f t="shared" si="68"/>
        <v>6.1008320004617547E-2</v>
      </c>
      <c r="S192" s="2">
        <f t="shared" si="69"/>
        <v>2.8456729157741483E-2</v>
      </c>
      <c r="T192" s="2">
        <f t="shared" si="70"/>
        <v>2.9677906749032347E-2</v>
      </c>
      <c r="U192" s="2">
        <f t="shared" si="71"/>
        <v>8.4513690049686646E-2</v>
      </c>
      <c r="V192" s="2">
        <f t="shared" si="72"/>
        <v>4.0065793965311736E-2</v>
      </c>
      <c r="W192" s="2">
        <f t="shared" si="73"/>
        <v>2.9658215757177142E-2</v>
      </c>
      <c r="X192" s="2">
        <f t="shared" si="74"/>
        <v>4.4569244931250376E-2</v>
      </c>
      <c r="Y192" s="2">
        <f t="shared" si="75"/>
        <v>2.4985740623653729E-2</v>
      </c>
      <c r="Z192" s="2">
        <f t="shared" si="76"/>
        <v>6.4069549515313337E-2</v>
      </c>
      <c r="AA192" s="2">
        <f t="shared" si="77"/>
        <v>2.9093079646869399E-2</v>
      </c>
    </row>
    <row r="193" spans="1:27" x14ac:dyDescent="0.25">
      <c r="A193" s="1">
        <v>2045</v>
      </c>
      <c r="B193" s="2">
        <f t="shared" si="52"/>
        <v>3.570751096921887E-2</v>
      </c>
      <c r="C193" s="2">
        <f t="shared" si="53"/>
        <v>7.2201789773690919E-2</v>
      </c>
      <c r="D193" s="2">
        <f t="shared" si="54"/>
        <v>3.5656812305116227E-2</v>
      </c>
      <c r="E193" s="2">
        <f t="shared" si="55"/>
        <v>2.6497725182575805E-2</v>
      </c>
      <c r="F193" s="2">
        <f t="shared" si="56"/>
        <v>5.4597212169222746E-2</v>
      </c>
      <c r="G193" s="2">
        <f t="shared" si="57"/>
        <v>3.3291893861179311E-2</v>
      </c>
      <c r="H193" s="2">
        <f t="shared" si="58"/>
        <v>2.9263416229529684E-2</v>
      </c>
      <c r="I193" s="2">
        <f t="shared" si="59"/>
        <v>8.2035089410271933E-2</v>
      </c>
      <c r="J193" s="2">
        <f t="shared" si="60"/>
        <v>7.6110073520666108E-2</v>
      </c>
      <c r="K193" s="2">
        <f t="shared" si="61"/>
        <v>5.3844700163940599E-2</v>
      </c>
      <c r="L193" s="2">
        <f t="shared" si="62"/>
        <v>4.6885920238275321E-2</v>
      </c>
      <c r="M193" s="2">
        <f t="shared" si="63"/>
        <v>5.0252340469472585E-2</v>
      </c>
      <c r="N193" s="2">
        <f t="shared" si="64"/>
        <v>3.2540297958333624E-2</v>
      </c>
      <c r="O193" s="2">
        <f t="shared" si="65"/>
        <v>2.5974712297766548E-2</v>
      </c>
      <c r="P193" s="2">
        <f t="shared" si="66"/>
        <v>6.7935129733417046E-2</v>
      </c>
      <c r="Q193" s="2">
        <f t="shared" si="67"/>
        <v>7.0403513600080972E-2</v>
      </c>
      <c r="R193" s="2">
        <f t="shared" si="68"/>
        <v>6.0065225426935501E-2</v>
      </c>
      <c r="S193" s="2">
        <f t="shared" si="69"/>
        <v>2.8016832886741363E-2</v>
      </c>
      <c r="T193" s="2">
        <f t="shared" si="70"/>
        <v>2.9219134001681191E-2</v>
      </c>
      <c r="U193" s="2">
        <f t="shared" si="71"/>
        <v>8.3207238686663895E-2</v>
      </c>
      <c r="V193" s="2">
        <f t="shared" si="72"/>
        <v>3.9446452051600196E-2</v>
      </c>
      <c r="W193" s="2">
        <f t="shared" si="73"/>
        <v>2.9199736824272134E-2</v>
      </c>
      <c r="X193" s="2">
        <f t="shared" si="74"/>
        <v>4.3880273111949933E-2</v>
      </c>
      <c r="Y193" s="2">
        <f t="shared" si="75"/>
        <v>2.4599499593212039E-2</v>
      </c>
      <c r="Z193" s="2">
        <f t="shared" si="76"/>
        <v>6.3079090832497783E-2</v>
      </c>
      <c r="AA193" s="2">
        <f t="shared" si="77"/>
        <v>2.8643345484282448E-2</v>
      </c>
    </row>
    <row r="194" spans="1:27" x14ac:dyDescent="0.25">
      <c r="A194" s="1">
        <v>2046</v>
      </c>
      <c r="B194" s="2">
        <f t="shared" si="52"/>
        <v>3.5148743292918713E-2</v>
      </c>
      <c r="C194" s="2">
        <f t="shared" si="53"/>
        <v>7.1074393566639263E-2</v>
      </c>
      <c r="D194" s="2">
        <f t="shared" si="54"/>
        <v>3.5099040102954907E-2</v>
      </c>
      <c r="E194" s="2">
        <f t="shared" si="55"/>
        <v>2.6083073301802314E-2</v>
      </c>
      <c r="F194" s="2">
        <f t="shared" si="56"/>
        <v>5.3743146031359594E-2</v>
      </c>
      <c r="G194" s="2">
        <f t="shared" si="57"/>
        <v>3.2770922015564023E-2</v>
      </c>
      <c r="H194" s="2">
        <f t="shared" si="58"/>
        <v>2.8805488247460931E-2</v>
      </c>
      <c r="I194" s="2">
        <f t="shared" si="59"/>
        <v>8.0754145951003609E-2</v>
      </c>
      <c r="J194" s="2">
        <f t="shared" si="60"/>
        <v>7.4920332912835397E-2</v>
      </c>
      <c r="K194" s="2">
        <f t="shared" si="61"/>
        <v>5.3002104978955189E-2</v>
      </c>
      <c r="L194" s="2">
        <f t="shared" si="62"/>
        <v>4.6152220341160954E-2</v>
      </c>
      <c r="M194" s="2">
        <f t="shared" si="63"/>
        <v>4.9465963114962569E-2</v>
      </c>
      <c r="N194" s="2">
        <f t="shared" si="64"/>
        <v>3.2031076730155213E-2</v>
      </c>
      <c r="O194" s="2">
        <f t="shared" si="65"/>
        <v>2.5568243059700294E-2</v>
      </c>
      <c r="P194" s="2">
        <f t="shared" si="66"/>
        <v>6.6872037435794202E-2</v>
      </c>
      <c r="Q194" s="2">
        <f t="shared" si="67"/>
        <v>6.9302193234122428E-2</v>
      </c>
      <c r="R194" s="2">
        <f t="shared" si="68"/>
        <v>5.9125287613637167E-2</v>
      </c>
      <c r="S194" s="2">
        <f t="shared" si="69"/>
        <v>2.7578403272154217E-2</v>
      </c>
      <c r="T194" s="2">
        <f t="shared" si="70"/>
        <v>2.8761894489621447E-2</v>
      </c>
      <c r="U194" s="2">
        <f t="shared" si="71"/>
        <v>8.1905160330579624E-2</v>
      </c>
      <c r="V194" s="2">
        <f t="shared" si="72"/>
        <v>3.8829156990776818E-2</v>
      </c>
      <c r="W194" s="2">
        <f t="shared" si="73"/>
        <v>2.8742804074341016E-2</v>
      </c>
      <c r="X194" s="2">
        <f t="shared" si="74"/>
        <v>4.3193607447039525E-2</v>
      </c>
      <c r="Y194" s="2">
        <f t="shared" si="75"/>
        <v>2.4214547340327311E-2</v>
      </c>
      <c r="Z194" s="2">
        <f t="shared" si="76"/>
        <v>6.209201156044776E-2</v>
      </c>
      <c r="AA194" s="2">
        <f t="shared" si="77"/>
        <v>2.8195116687045135E-2</v>
      </c>
    </row>
    <row r="195" spans="1:27" x14ac:dyDescent="0.25">
      <c r="A195" s="1">
        <v>2047</v>
      </c>
      <c r="B195" s="2">
        <f t="shared" si="52"/>
        <v>3.4591800989009741E-2</v>
      </c>
      <c r="C195" s="2">
        <f t="shared" si="53"/>
        <v>6.9950517994810085E-2</v>
      </c>
      <c r="D195" s="2">
        <f t="shared" si="54"/>
        <v>3.4543074788066973E-2</v>
      </c>
      <c r="E195" s="2">
        <f t="shared" si="55"/>
        <v>2.5669783385623271E-2</v>
      </c>
      <c r="F195" s="2">
        <f t="shared" si="56"/>
        <v>5.2891866596732409E-2</v>
      </c>
      <c r="G195" s="2">
        <f t="shared" si="57"/>
        <v>3.2251661705360833E-2</v>
      </c>
      <c r="H195" s="2">
        <f t="shared" si="58"/>
        <v>2.8349059327152065E-2</v>
      </c>
      <c r="I195" s="2">
        <f t="shared" si="59"/>
        <v>7.9477201150439603E-2</v>
      </c>
      <c r="J195" s="2">
        <f t="shared" si="60"/>
        <v>7.373443439711462E-2</v>
      </c>
      <c r="K195" s="2">
        <f t="shared" si="61"/>
        <v>5.2162279545264902E-2</v>
      </c>
      <c r="L195" s="2">
        <f t="shared" si="62"/>
        <v>4.5420932244209934E-2</v>
      </c>
      <c r="M195" s="2">
        <f t="shared" si="63"/>
        <v>4.8682167405753964E-2</v>
      </c>
      <c r="N195" s="2">
        <f t="shared" si="64"/>
        <v>3.1523539683766331E-2</v>
      </c>
      <c r="O195" s="2">
        <f t="shared" si="65"/>
        <v>2.516311141844095E-2</v>
      </c>
      <c r="P195" s="2">
        <f t="shared" si="66"/>
        <v>6.5812445074376308E-2</v>
      </c>
      <c r="Q195" s="2">
        <f t="shared" si="67"/>
        <v>6.8204462526737994E-2</v>
      </c>
      <c r="R195" s="2">
        <f t="shared" si="68"/>
        <v>5.8188439533133539E-2</v>
      </c>
      <c r="S195" s="2">
        <f t="shared" si="69"/>
        <v>2.7141425934995599E-2</v>
      </c>
      <c r="T195" s="2">
        <f t="shared" si="70"/>
        <v>2.8306158727559046E-2</v>
      </c>
      <c r="U195" s="2">
        <f t="shared" si="71"/>
        <v>8.0607362123821344E-2</v>
      </c>
      <c r="V195" s="2">
        <f t="shared" si="72"/>
        <v>3.8213908782841602E-2</v>
      </c>
      <c r="W195" s="2">
        <f t="shared" si="73"/>
        <v>2.8287369932523058E-2</v>
      </c>
      <c r="X195" s="2">
        <f t="shared" si="74"/>
        <v>4.2509198967012905E-2</v>
      </c>
      <c r="Y195" s="2">
        <f t="shared" si="75"/>
        <v>2.3830869856547841E-2</v>
      </c>
      <c r="Z195" s="2">
        <f t="shared" si="76"/>
        <v>6.1108136902054709E-2</v>
      </c>
      <c r="AA195" s="2">
        <f t="shared" si="77"/>
        <v>2.7748361298171324E-2</v>
      </c>
    </row>
    <row r="196" spans="1:27" x14ac:dyDescent="0.25">
      <c r="A196" s="1">
        <v>2048</v>
      </c>
      <c r="B196" s="2">
        <f t="shared" si="52"/>
        <v>3.4036667759524179E-2</v>
      </c>
      <c r="C196" s="2">
        <f t="shared" si="53"/>
        <v>6.8830083764617273E-2</v>
      </c>
      <c r="D196" s="2">
        <f t="shared" si="54"/>
        <v>3.3988893195230969E-2</v>
      </c>
      <c r="E196" s="2">
        <f t="shared" si="55"/>
        <v>2.525782835720777E-2</v>
      </c>
      <c r="F196" s="2">
        <f t="shared" si="56"/>
        <v>5.2043312680240199E-2</v>
      </c>
      <c r="G196" s="2">
        <f t="shared" si="57"/>
        <v>3.1734080374189622E-2</v>
      </c>
      <c r="H196" s="2">
        <f t="shared" si="58"/>
        <v>2.7894103733637259E-2</v>
      </c>
      <c r="I196" s="2">
        <f t="shared" si="59"/>
        <v>7.8204155539457934E-2</v>
      </c>
      <c r="J196" s="2">
        <f t="shared" si="60"/>
        <v>7.2552241729102712E-2</v>
      </c>
      <c r="K196" s="2">
        <f t="shared" si="61"/>
        <v>5.1325165088935754E-2</v>
      </c>
      <c r="L196" s="2">
        <f t="shared" si="62"/>
        <v>4.4692004764906985E-2</v>
      </c>
      <c r="M196" s="2">
        <f t="shared" si="63"/>
        <v>4.7900912363349923E-2</v>
      </c>
      <c r="N196" s="2">
        <f t="shared" si="64"/>
        <v>3.1017642498593567E-2</v>
      </c>
      <c r="O196" s="2">
        <f t="shared" si="65"/>
        <v>2.4759285335741642E-2</v>
      </c>
      <c r="P196" s="2">
        <f t="shared" si="66"/>
        <v>6.4756263818295218E-2</v>
      </c>
      <c r="Q196" s="2">
        <f t="shared" si="67"/>
        <v>6.7110245326595985E-2</v>
      </c>
      <c r="R196" s="2">
        <f t="shared" si="68"/>
        <v>5.7254615621504995E-2</v>
      </c>
      <c r="S196" s="2">
        <f t="shared" si="69"/>
        <v>2.6705857738312185E-2</v>
      </c>
      <c r="T196" s="2">
        <f t="shared" si="70"/>
        <v>2.785189354453816E-2</v>
      </c>
      <c r="U196" s="2">
        <f t="shared" si="71"/>
        <v>7.9313753241911686E-2</v>
      </c>
      <c r="V196" s="2">
        <f t="shared" si="72"/>
        <v>3.7600647810720124E-2</v>
      </c>
      <c r="W196" s="2">
        <f t="shared" si="73"/>
        <v>2.7833410611387891E-2</v>
      </c>
      <c r="X196" s="2">
        <f t="shared" si="74"/>
        <v>4.1826999774560454E-2</v>
      </c>
      <c r="Y196" s="2">
        <f t="shared" si="75"/>
        <v>2.3448425116518512E-2</v>
      </c>
      <c r="Z196" s="2">
        <f t="shared" si="76"/>
        <v>6.012746685731863E-2</v>
      </c>
      <c r="AA196" s="2">
        <f t="shared" si="77"/>
        <v>2.7303048044347397E-2</v>
      </c>
    </row>
    <row r="197" spans="1:27" x14ac:dyDescent="0.25">
      <c r="A197" s="1">
        <v>2049</v>
      </c>
      <c r="B197" s="2">
        <f t="shared" si="52"/>
        <v>3.3483286561574802E-2</v>
      </c>
      <c r="C197" s="2">
        <f t="shared" si="53"/>
        <v>6.7713011582474752E-2</v>
      </c>
      <c r="D197" s="2">
        <f t="shared" si="54"/>
        <v>3.3436448994003998E-2</v>
      </c>
      <c r="E197" s="2">
        <f t="shared" si="55"/>
        <v>2.484717843204182E-2</v>
      </c>
      <c r="F197" s="2">
        <f t="shared" si="56"/>
        <v>5.1197428659063883E-2</v>
      </c>
      <c r="G197" s="2">
        <f t="shared" si="57"/>
        <v>3.1218136163847381E-2</v>
      </c>
      <c r="H197" s="2">
        <f t="shared" si="58"/>
        <v>2.7440595731950672E-2</v>
      </c>
      <c r="I197" s="2">
        <f t="shared" si="59"/>
        <v>7.6934949436585395E-2</v>
      </c>
      <c r="J197" s="2">
        <f t="shared" si="60"/>
        <v>7.137370041103927E-2</v>
      </c>
      <c r="K197" s="2">
        <f t="shared" si="61"/>
        <v>5.0490704076217696E-2</v>
      </c>
      <c r="L197" s="2">
        <f t="shared" si="62"/>
        <v>4.396538779971447E-2</v>
      </c>
      <c r="M197" s="2">
        <f t="shared" si="63"/>
        <v>4.7122116030756757E-2</v>
      </c>
      <c r="N197" s="2">
        <f t="shared" si="64"/>
        <v>3.0513363014350217E-2</v>
      </c>
      <c r="O197" s="2">
        <f t="shared" si="65"/>
        <v>2.4356740782917219E-2</v>
      </c>
      <c r="P197" s="2">
        <f t="shared" si="66"/>
        <v>6.3703440369030043E-2</v>
      </c>
      <c r="Q197" s="2">
        <f t="shared" si="67"/>
        <v>6.6019467049438854E-2</v>
      </c>
      <c r="R197" s="2">
        <f t="shared" si="68"/>
        <v>5.6323751698290778E-2</v>
      </c>
      <c r="S197" s="2">
        <f t="shared" si="69"/>
        <v>2.6271655545150659E-2</v>
      </c>
      <c r="T197" s="2">
        <f t="shared" si="70"/>
        <v>2.7399065769602975E-2</v>
      </c>
      <c r="U197" s="2">
        <f t="shared" si="71"/>
        <v>7.8024244776853033E-2</v>
      </c>
      <c r="V197" s="2">
        <f t="shared" si="72"/>
        <v>3.6989314457337975E-2</v>
      </c>
      <c r="W197" s="2">
        <f t="shared" si="73"/>
        <v>2.7380878536074779E-2</v>
      </c>
      <c r="X197" s="2">
        <f t="shared" si="74"/>
        <v>4.1146962983049741E-2</v>
      </c>
      <c r="Y197" s="2">
        <f t="shared" si="75"/>
        <v>2.3067192107561765E-2</v>
      </c>
      <c r="Z197" s="2">
        <f t="shared" si="76"/>
        <v>5.9149884894833818E-2</v>
      </c>
      <c r="AA197" s="2">
        <f t="shared" si="77"/>
        <v>2.6859146323387817E-2</v>
      </c>
    </row>
    <row r="198" spans="1:27" x14ac:dyDescent="0.25">
      <c r="A198" s="1">
        <v>2050</v>
      </c>
      <c r="B198" s="2">
        <f t="shared" si="52"/>
        <v>3.2926800600763625E-2</v>
      </c>
      <c r="C198" s="2">
        <f t="shared" si="53"/>
        <v>6.6589992381375362E-2</v>
      </c>
      <c r="D198" s="2">
        <f t="shared" si="54"/>
        <v>3.2880946983545135E-2</v>
      </c>
      <c r="E198" s="2">
        <f t="shared" si="55"/>
        <v>2.4434224268565979E-2</v>
      </c>
      <c r="F198" s="2">
        <f t="shared" si="56"/>
        <v>5.0346833385111395E-2</v>
      </c>
      <c r="G198" s="2">
        <f t="shared" si="57"/>
        <v>3.0699299086585773E-2</v>
      </c>
      <c r="H198" s="2">
        <f t="shared" si="58"/>
        <v>2.6984539968646418E-2</v>
      </c>
      <c r="I198" s="2">
        <f t="shared" si="59"/>
        <v>7.5658999327241377E-2</v>
      </c>
      <c r="J198" s="2">
        <f t="shared" si="60"/>
        <v>7.0188728357245711E-2</v>
      </c>
      <c r="K198" s="2">
        <f t="shared" si="61"/>
        <v>4.9651561552503366E-2</v>
      </c>
      <c r="L198" s="2">
        <f t="shared" si="62"/>
        <v>4.3234694362025844E-2</v>
      </c>
      <c r="M198" s="2">
        <f t="shared" si="63"/>
        <v>4.6338975977497719E-2</v>
      </c>
      <c r="N198" s="2">
        <f t="shared" si="64"/>
        <v>3.0006224853122012E-2</v>
      </c>
      <c r="O198" s="2">
        <f t="shared" si="65"/>
        <v>2.3951937533688312E-2</v>
      </c>
      <c r="P198" s="2">
        <f t="shared" si="66"/>
        <v>6.264470078394635E-2</v>
      </c>
      <c r="Q198" s="2">
        <f t="shared" si="67"/>
        <v>6.4922621428342292E-2</v>
      </c>
      <c r="R198" s="2">
        <f t="shared" si="68"/>
        <v>5.5387665422412816E-2</v>
      </c>
      <c r="S198" s="2">
        <f t="shared" si="69"/>
        <v>2.5835037682603063E-2</v>
      </c>
      <c r="T198" s="2">
        <f t="shared" si="70"/>
        <v>2.6943702259378151E-2</v>
      </c>
      <c r="U198" s="2">
        <f t="shared" si="71"/>
        <v>7.6727501883861904E-2</v>
      </c>
      <c r="V198" s="2">
        <f t="shared" si="72"/>
        <v>3.6374563058356194E-2</v>
      </c>
      <c r="W198" s="2">
        <f t="shared" si="73"/>
        <v>2.6925824993142704E-2</v>
      </c>
      <c r="X198" s="2">
        <f t="shared" si="74"/>
        <v>4.046311103460682E-2</v>
      </c>
      <c r="Y198" s="2">
        <f t="shared" si="75"/>
        <v>2.2683822809719832E-2</v>
      </c>
      <c r="Z198" s="2">
        <f t="shared" si="76"/>
        <v>5.8166849262561868E-2</v>
      </c>
      <c r="AA198" s="2">
        <f t="shared" si="77"/>
        <v>2.6412754218647118E-2</v>
      </c>
    </row>
    <row r="200" spans="1:27" x14ac:dyDescent="0.25">
      <c r="A200" s="3"/>
    </row>
    <row r="201" spans="1:27" ht="15.75" x14ac:dyDescent="0.25">
      <c r="A201" s="4"/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  <c r="L201" s="1" t="s">
        <v>10</v>
      </c>
      <c r="M201" s="1" t="s">
        <v>11</v>
      </c>
      <c r="N201" s="1" t="s">
        <v>12</v>
      </c>
      <c r="O201" s="1" t="s">
        <v>13</v>
      </c>
      <c r="P201" s="1" t="s">
        <v>14</v>
      </c>
      <c r="Q201" s="1" t="s">
        <v>15</v>
      </c>
      <c r="R201" s="1" t="s">
        <v>16</v>
      </c>
      <c r="S201" s="1" t="s">
        <v>17</v>
      </c>
      <c r="T201" s="1" t="s">
        <v>18</v>
      </c>
      <c r="U201" s="1" t="s">
        <v>19</v>
      </c>
      <c r="V201" s="1" t="s">
        <v>20</v>
      </c>
      <c r="W201" s="1" t="s">
        <v>21</v>
      </c>
      <c r="X201" s="1" t="s">
        <v>22</v>
      </c>
      <c r="Y201" s="1" t="s">
        <v>23</v>
      </c>
      <c r="Z201" s="1" t="s">
        <v>24</v>
      </c>
      <c r="AA201" s="1" t="s">
        <v>25</v>
      </c>
    </row>
    <row r="202" spans="1:27" x14ac:dyDescent="0.25">
      <c r="A202" s="1">
        <v>2024</v>
      </c>
      <c r="B202" s="2">
        <v>641107300</v>
      </c>
      <c r="C202" s="2">
        <v>22330700</v>
      </c>
      <c r="D202" s="2">
        <v>247078400</v>
      </c>
      <c r="E202" s="2">
        <v>148391100</v>
      </c>
      <c r="F202" s="2">
        <v>35296920</v>
      </c>
      <c r="G202" s="2">
        <v>136865600</v>
      </c>
      <c r="H202" s="2">
        <v>85000740</v>
      </c>
      <c r="I202" s="2">
        <v>4322071.7750000004</v>
      </c>
      <c r="J202" s="2">
        <v>22330700</v>
      </c>
      <c r="K202" s="2">
        <v>720345.29599999997</v>
      </c>
      <c r="L202" s="2">
        <v>2161035.8870000001</v>
      </c>
      <c r="M202" s="2">
        <v>4322071.7750000004</v>
      </c>
      <c r="N202" s="2">
        <v>175043900</v>
      </c>
      <c r="O202" s="2">
        <v>100128000</v>
      </c>
      <c r="P202" s="2">
        <v>3601726.4789999998</v>
      </c>
      <c r="Q202" s="2">
        <v>720345.29599999997</v>
      </c>
      <c r="R202" s="2">
        <v>720345.29599999997</v>
      </c>
      <c r="S202" s="2">
        <v>4322071.7750000004</v>
      </c>
      <c r="T202" s="2">
        <v>54746240</v>
      </c>
      <c r="U202" s="2">
        <v>720345.29599999997</v>
      </c>
      <c r="V202" s="2">
        <v>7923798.2539999997</v>
      </c>
      <c r="W202" s="2">
        <v>38898650</v>
      </c>
      <c r="X202" s="2">
        <v>0</v>
      </c>
      <c r="Y202" s="2">
        <v>20890010</v>
      </c>
      <c r="Z202" s="2">
        <v>7203452.9579999996</v>
      </c>
      <c r="AA202" s="2">
        <v>1440690.5919999999</v>
      </c>
    </row>
    <row r="203" spans="1:27" x14ac:dyDescent="0.25">
      <c r="A203" s="1">
        <v>2025</v>
      </c>
      <c r="B203" s="2">
        <v>639169400</v>
      </c>
      <c r="C203" s="2">
        <v>22263200</v>
      </c>
      <c r="D203" s="2">
        <v>246331600</v>
      </c>
      <c r="E203" s="2">
        <v>147942600</v>
      </c>
      <c r="F203" s="2">
        <v>35190230</v>
      </c>
      <c r="G203" s="2">
        <v>136451900</v>
      </c>
      <c r="H203" s="2">
        <v>84743810</v>
      </c>
      <c r="I203" s="2">
        <v>4309007.2290000003</v>
      </c>
      <c r="J203" s="2">
        <v>22263200</v>
      </c>
      <c r="K203" s="2">
        <v>718167.87199999997</v>
      </c>
      <c r="L203" s="2">
        <v>2154503.6150000002</v>
      </c>
      <c r="M203" s="2">
        <v>4309007.2290000003</v>
      </c>
      <c r="N203" s="2">
        <v>174514800</v>
      </c>
      <c r="O203" s="2">
        <v>99825330</v>
      </c>
      <c r="P203" s="2">
        <v>3590839.358</v>
      </c>
      <c r="Q203" s="2">
        <v>718167.87199999997</v>
      </c>
      <c r="R203" s="2">
        <v>718167.87199999997</v>
      </c>
      <c r="S203" s="2">
        <v>4309007.2290000003</v>
      </c>
      <c r="T203" s="2">
        <v>54580760</v>
      </c>
      <c r="U203" s="2">
        <v>718167.87199999997</v>
      </c>
      <c r="V203" s="2">
        <v>7899846.5870000003</v>
      </c>
      <c r="W203" s="2">
        <v>38781070</v>
      </c>
      <c r="X203" s="2">
        <v>0</v>
      </c>
      <c r="Y203" s="2">
        <v>20826870</v>
      </c>
      <c r="Z203" s="2">
        <v>7181678.7149999999</v>
      </c>
      <c r="AA203" s="2">
        <v>1436335.743</v>
      </c>
    </row>
    <row r="204" spans="1:27" x14ac:dyDescent="0.25">
      <c r="A204" s="1">
        <v>2026</v>
      </c>
      <c r="B204" s="2">
        <v>637237400</v>
      </c>
      <c r="C204" s="2">
        <v>22195910</v>
      </c>
      <c r="D204" s="2">
        <v>245587000</v>
      </c>
      <c r="E204" s="2">
        <v>147495400</v>
      </c>
      <c r="F204" s="2">
        <v>35083850</v>
      </c>
      <c r="G204" s="2">
        <v>136039400</v>
      </c>
      <c r="H204" s="2">
        <v>84487650</v>
      </c>
      <c r="I204" s="2">
        <v>4295982.1749999998</v>
      </c>
      <c r="J204" s="2">
        <v>22195910</v>
      </c>
      <c r="K204" s="2">
        <v>715997.02899999998</v>
      </c>
      <c r="L204" s="2">
        <v>2147991.0869999998</v>
      </c>
      <c r="M204" s="2">
        <v>4295982.1749999998</v>
      </c>
      <c r="N204" s="2">
        <v>173987300</v>
      </c>
      <c r="O204" s="2">
        <v>99523590</v>
      </c>
      <c r="P204" s="2">
        <v>3579985.1460000002</v>
      </c>
      <c r="Q204" s="2">
        <v>715997.02899999998</v>
      </c>
      <c r="R204" s="2">
        <v>715997.02899999998</v>
      </c>
      <c r="S204" s="2">
        <v>4295982.1749999998</v>
      </c>
      <c r="T204" s="2">
        <v>54415770</v>
      </c>
      <c r="U204" s="2">
        <v>715997.02899999998</v>
      </c>
      <c r="V204" s="2">
        <v>7875967.3200000003</v>
      </c>
      <c r="W204" s="2">
        <v>38663840</v>
      </c>
      <c r="X204" s="2">
        <v>0</v>
      </c>
      <c r="Y204" s="2">
        <v>20763910</v>
      </c>
      <c r="Z204" s="2">
        <v>7159970.2910000002</v>
      </c>
      <c r="AA204" s="2">
        <v>1431994.058</v>
      </c>
    </row>
    <row r="205" spans="1:27" x14ac:dyDescent="0.25">
      <c r="A205" s="1">
        <v>2027</v>
      </c>
      <c r="B205" s="2">
        <v>635311100</v>
      </c>
      <c r="C205" s="2">
        <v>22128820</v>
      </c>
      <c r="D205" s="2">
        <v>244844600</v>
      </c>
      <c r="E205" s="2">
        <v>147049500</v>
      </c>
      <c r="F205" s="2">
        <v>34977800</v>
      </c>
      <c r="G205" s="2">
        <v>135628200</v>
      </c>
      <c r="H205" s="2">
        <v>84232260</v>
      </c>
      <c r="I205" s="2">
        <v>4282996.4910000004</v>
      </c>
      <c r="J205" s="2">
        <v>22128820</v>
      </c>
      <c r="K205" s="2">
        <v>713832.74899999995</v>
      </c>
      <c r="L205" s="2">
        <v>2141498.2459999998</v>
      </c>
      <c r="M205" s="2">
        <v>4282996.4910000004</v>
      </c>
      <c r="N205" s="2">
        <v>173461400</v>
      </c>
      <c r="O205" s="2">
        <v>99222750</v>
      </c>
      <c r="P205" s="2">
        <v>3569163.7429999998</v>
      </c>
      <c r="Q205" s="2">
        <v>713832.74899999995</v>
      </c>
      <c r="R205" s="2">
        <v>713832.74899999995</v>
      </c>
      <c r="S205" s="2">
        <v>4282996.4910000004</v>
      </c>
      <c r="T205" s="2">
        <v>54251290</v>
      </c>
      <c r="U205" s="2">
        <v>713832.74899999995</v>
      </c>
      <c r="V205" s="2">
        <v>7852160.2340000002</v>
      </c>
      <c r="W205" s="2">
        <v>38546970</v>
      </c>
      <c r="X205" s="2">
        <v>0</v>
      </c>
      <c r="Y205" s="2">
        <v>20701150</v>
      </c>
      <c r="Z205" s="2">
        <v>7138327.4859999996</v>
      </c>
      <c r="AA205" s="2">
        <v>1427665.497</v>
      </c>
    </row>
    <row r="206" spans="1:27" x14ac:dyDescent="0.25">
      <c r="A206" s="1">
        <v>2028</v>
      </c>
      <c r="B206" s="2">
        <v>633390800</v>
      </c>
      <c r="C206" s="2">
        <v>22061930</v>
      </c>
      <c r="D206" s="2">
        <v>244104500</v>
      </c>
      <c r="E206" s="2">
        <v>146605100</v>
      </c>
      <c r="F206" s="2">
        <v>34872080</v>
      </c>
      <c r="G206" s="2">
        <v>135218300</v>
      </c>
      <c r="H206" s="2">
        <v>83977650</v>
      </c>
      <c r="I206" s="2">
        <v>4270050.0609999998</v>
      </c>
      <c r="J206" s="2">
        <v>22061930</v>
      </c>
      <c r="K206" s="2">
        <v>711675.01</v>
      </c>
      <c r="L206" s="2">
        <v>2135025.0299999998</v>
      </c>
      <c r="M206" s="2">
        <v>4270050.0609999998</v>
      </c>
      <c r="N206" s="2">
        <v>172937000</v>
      </c>
      <c r="O206" s="2">
        <v>98922830</v>
      </c>
      <c r="P206" s="2">
        <v>3558375.051</v>
      </c>
      <c r="Q206" s="2">
        <v>711675.01</v>
      </c>
      <c r="R206" s="2">
        <v>711675.01</v>
      </c>
      <c r="S206" s="2">
        <v>4270050.0609999998</v>
      </c>
      <c r="T206" s="2">
        <v>54087300</v>
      </c>
      <c r="U206" s="2">
        <v>711675.01</v>
      </c>
      <c r="V206" s="2">
        <v>7828425.1119999997</v>
      </c>
      <c r="W206" s="2">
        <v>38430450</v>
      </c>
      <c r="X206" s="2">
        <v>0</v>
      </c>
      <c r="Y206" s="2">
        <v>20638580</v>
      </c>
      <c r="Z206" s="2">
        <v>7116750.1009999998</v>
      </c>
      <c r="AA206" s="2">
        <v>1423350.02</v>
      </c>
    </row>
    <row r="207" spans="1:27" x14ac:dyDescent="0.25">
      <c r="A207" s="1">
        <v>2029</v>
      </c>
      <c r="B207" s="2">
        <v>631476200</v>
      </c>
      <c r="C207" s="2">
        <v>21995240</v>
      </c>
      <c r="D207" s="2">
        <v>243366700</v>
      </c>
      <c r="E207" s="2">
        <v>146161900</v>
      </c>
      <c r="F207" s="2">
        <v>34766670</v>
      </c>
      <c r="G207" s="2">
        <v>134809500</v>
      </c>
      <c r="H207" s="2">
        <v>83723810</v>
      </c>
      <c r="I207" s="2">
        <v>4257142.7640000004</v>
      </c>
      <c r="J207" s="2">
        <v>21995240</v>
      </c>
      <c r="K207" s="2">
        <v>709523.79399999999</v>
      </c>
      <c r="L207" s="2">
        <v>2128571.3820000002</v>
      </c>
      <c r="M207" s="2">
        <v>4257142.7640000004</v>
      </c>
      <c r="N207" s="2">
        <v>172414300</v>
      </c>
      <c r="O207" s="2">
        <v>98623810</v>
      </c>
      <c r="P207" s="2">
        <v>3547618.97</v>
      </c>
      <c r="Q207" s="2">
        <v>709523.79399999999</v>
      </c>
      <c r="R207" s="2">
        <v>709523.79399999999</v>
      </c>
      <c r="S207" s="2">
        <v>4257142.7640000004</v>
      </c>
      <c r="T207" s="2">
        <v>53923810</v>
      </c>
      <c r="U207" s="2">
        <v>709523.79399999999</v>
      </c>
      <c r="V207" s="2">
        <v>7804761.7340000002</v>
      </c>
      <c r="W207" s="2">
        <v>38314280</v>
      </c>
      <c r="X207" s="2">
        <v>0</v>
      </c>
      <c r="Y207" s="2">
        <v>20576190</v>
      </c>
      <c r="Z207" s="2">
        <v>7095237.9400000004</v>
      </c>
      <c r="AA207" s="2">
        <v>1419047.588</v>
      </c>
    </row>
    <row r="208" spans="1:27" x14ac:dyDescent="0.25">
      <c r="A208" s="1">
        <v>2030</v>
      </c>
      <c r="B208" s="2">
        <v>629567400</v>
      </c>
      <c r="C208" s="2">
        <v>21928750</v>
      </c>
      <c r="D208" s="2">
        <v>242631000</v>
      </c>
      <c r="E208" s="2">
        <v>145720100</v>
      </c>
      <c r="F208" s="2">
        <v>34661570</v>
      </c>
      <c r="G208" s="2">
        <v>134402000</v>
      </c>
      <c r="H208" s="2">
        <v>83470730</v>
      </c>
      <c r="I208" s="2">
        <v>4244274.483</v>
      </c>
      <c r="J208" s="2">
        <v>21928750</v>
      </c>
      <c r="K208" s="2">
        <v>707379.08</v>
      </c>
      <c r="L208" s="2">
        <v>2122137.2409999999</v>
      </c>
      <c r="M208" s="2">
        <v>4244274.483</v>
      </c>
      <c r="N208" s="2">
        <v>171893100</v>
      </c>
      <c r="O208" s="2">
        <v>98325690</v>
      </c>
      <c r="P208" s="2">
        <v>3536895.4019999998</v>
      </c>
      <c r="Q208" s="2">
        <v>707379.08</v>
      </c>
      <c r="R208" s="2">
        <v>707379.08</v>
      </c>
      <c r="S208" s="2">
        <v>4244274.483</v>
      </c>
      <c r="T208" s="2">
        <v>53760810</v>
      </c>
      <c r="U208" s="2">
        <v>707379.08</v>
      </c>
      <c r="V208" s="2">
        <v>7781169.8849999998</v>
      </c>
      <c r="W208" s="2">
        <v>38198470</v>
      </c>
      <c r="X208" s="2">
        <v>0</v>
      </c>
      <c r="Y208" s="2">
        <v>20513990</v>
      </c>
      <c r="Z208" s="2">
        <v>7073790.8049999997</v>
      </c>
      <c r="AA208" s="2">
        <v>1414758.1610000001</v>
      </c>
    </row>
    <row r="209" spans="1:27" x14ac:dyDescent="0.25">
      <c r="A209" s="1">
        <v>2031</v>
      </c>
      <c r="B209" s="2">
        <v>629063100</v>
      </c>
      <c r="C209" s="2">
        <v>21911190</v>
      </c>
      <c r="D209" s="2">
        <v>242436700</v>
      </c>
      <c r="E209" s="2">
        <v>145603400</v>
      </c>
      <c r="F209" s="2">
        <v>34633810</v>
      </c>
      <c r="G209" s="2">
        <v>134294400</v>
      </c>
      <c r="H209" s="2">
        <v>83403870</v>
      </c>
      <c r="I209" s="2">
        <v>4240874.534</v>
      </c>
      <c r="J209" s="2">
        <v>21911190</v>
      </c>
      <c r="K209" s="2">
        <v>706812.42200000002</v>
      </c>
      <c r="L209" s="2">
        <v>2120437.267</v>
      </c>
      <c r="M209" s="2">
        <v>4240874.534</v>
      </c>
      <c r="N209" s="2">
        <v>171755400</v>
      </c>
      <c r="O209" s="2">
        <v>98246930</v>
      </c>
      <c r="P209" s="2">
        <v>3534062.1120000002</v>
      </c>
      <c r="Q209" s="2">
        <v>706812.42200000002</v>
      </c>
      <c r="R209" s="2">
        <v>706812.42200000002</v>
      </c>
      <c r="S209" s="2">
        <v>4240874.534</v>
      </c>
      <c r="T209" s="2">
        <v>53717740</v>
      </c>
      <c r="U209" s="2">
        <v>706812.42200000002</v>
      </c>
      <c r="V209" s="2">
        <v>7774936.6459999997</v>
      </c>
      <c r="W209" s="2">
        <v>38167870</v>
      </c>
      <c r="X209" s="2">
        <v>0</v>
      </c>
      <c r="Y209" s="2">
        <v>20497560</v>
      </c>
      <c r="Z209" s="2">
        <v>7068124.2240000004</v>
      </c>
      <c r="AA209" s="2">
        <v>1413624.845</v>
      </c>
    </row>
    <row r="210" spans="1:27" x14ac:dyDescent="0.25">
      <c r="A210" s="1">
        <v>2032</v>
      </c>
      <c r="B210" s="2">
        <v>628559100</v>
      </c>
      <c r="C210" s="2">
        <v>21893630</v>
      </c>
      <c r="D210" s="2">
        <v>242242500</v>
      </c>
      <c r="E210" s="2">
        <v>145486700</v>
      </c>
      <c r="F210" s="2">
        <v>34606060</v>
      </c>
      <c r="G210" s="2">
        <v>134186800</v>
      </c>
      <c r="H210" s="2">
        <v>83337050</v>
      </c>
      <c r="I210" s="2">
        <v>4237477.3099999996</v>
      </c>
      <c r="J210" s="2">
        <v>21893630</v>
      </c>
      <c r="K210" s="2">
        <v>706246.21799999999</v>
      </c>
      <c r="L210" s="2">
        <v>2118738.6549999998</v>
      </c>
      <c r="M210" s="2">
        <v>4237477.3099999996</v>
      </c>
      <c r="N210" s="2">
        <v>171617800</v>
      </c>
      <c r="O210" s="2">
        <v>98168220</v>
      </c>
      <c r="P210" s="2">
        <v>3531231.091</v>
      </c>
      <c r="Q210" s="2">
        <v>706246.21799999999</v>
      </c>
      <c r="R210" s="2">
        <v>706246.21799999999</v>
      </c>
      <c r="S210" s="2">
        <v>4237477.3099999996</v>
      </c>
      <c r="T210" s="2">
        <v>53674710</v>
      </c>
      <c r="U210" s="2">
        <v>706246.21799999999</v>
      </c>
      <c r="V210" s="2">
        <v>7768708.4009999996</v>
      </c>
      <c r="W210" s="2">
        <v>38137300</v>
      </c>
      <c r="X210" s="2">
        <v>0</v>
      </c>
      <c r="Y210" s="2">
        <v>20481140</v>
      </c>
      <c r="Z210" s="2">
        <v>7062462.1830000002</v>
      </c>
      <c r="AA210" s="2">
        <v>1412492.4369999999</v>
      </c>
    </row>
    <row r="211" spans="1:27" x14ac:dyDescent="0.25">
      <c r="A211" s="1">
        <v>2033</v>
      </c>
      <c r="B211" s="2">
        <v>628055600</v>
      </c>
      <c r="C211" s="2">
        <v>21876090</v>
      </c>
      <c r="D211" s="2">
        <v>242048400</v>
      </c>
      <c r="E211" s="2">
        <v>145370200</v>
      </c>
      <c r="F211" s="2">
        <v>34578340</v>
      </c>
      <c r="G211" s="2">
        <v>134079300</v>
      </c>
      <c r="H211" s="2">
        <v>83270300</v>
      </c>
      <c r="I211" s="2">
        <v>4234082.8059999999</v>
      </c>
      <c r="J211" s="2">
        <v>21876090</v>
      </c>
      <c r="K211" s="2">
        <v>705680.46799999999</v>
      </c>
      <c r="L211" s="2">
        <v>2117041.4029999999</v>
      </c>
      <c r="M211" s="2">
        <v>4234082.8059999999</v>
      </c>
      <c r="N211" s="2">
        <v>171480400</v>
      </c>
      <c r="O211" s="2">
        <v>98089590</v>
      </c>
      <c r="P211" s="2">
        <v>3528402.3390000002</v>
      </c>
      <c r="Q211" s="2">
        <v>705680.46799999999</v>
      </c>
      <c r="R211" s="2">
        <v>705680.46799999999</v>
      </c>
      <c r="S211" s="2">
        <v>4234082.8059999999</v>
      </c>
      <c r="T211" s="2">
        <v>53631720</v>
      </c>
      <c r="U211" s="2">
        <v>705680.46799999999</v>
      </c>
      <c r="V211" s="2">
        <v>7762485.1449999996</v>
      </c>
      <c r="W211" s="2">
        <v>38106750</v>
      </c>
      <c r="X211" s="2">
        <v>0</v>
      </c>
      <c r="Y211" s="2">
        <v>20464730</v>
      </c>
      <c r="Z211" s="2">
        <v>7056804.6770000001</v>
      </c>
      <c r="AA211" s="2">
        <v>1411360.9350000001</v>
      </c>
    </row>
    <row r="212" spans="1:27" x14ac:dyDescent="0.25">
      <c r="A212" s="1">
        <v>2034</v>
      </c>
      <c r="B212" s="2">
        <v>627552500</v>
      </c>
      <c r="C212" s="2">
        <v>21858570</v>
      </c>
      <c r="D212" s="2">
        <v>241854500</v>
      </c>
      <c r="E212" s="2">
        <v>145253700</v>
      </c>
      <c r="F212" s="2">
        <v>34550640</v>
      </c>
      <c r="G212" s="2">
        <v>133971900</v>
      </c>
      <c r="H212" s="2">
        <v>83203590</v>
      </c>
      <c r="I212" s="2">
        <v>4230691.0219999999</v>
      </c>
      <c r="J212" s="2">
        <v>21858570</v>
      </c>
      <c r="K212" s="2">
        <v>705115.17</v>
      </c>
      <c r="L212" s="2">
        <v>2115345.5109999999</v>
      </c>
      <c r="M212" s="2">
        <v>4230691.0219999999</v>
      </c>
      <c r="N212" s="2">
        <v>171343000</v>
      </c>
      <c r="O212" s="2">
        <v>98011010</v>
      </c>
      <c r="P212" s="2">
        <v>3525575.852</v>
      </c>
      <c r="Q212" s="2">
        <v>705115.17</v>
      </c>
      <c r="R212" s="2">
        <v>705115.17</v>
      </c>
      <c r="S212" s="2">
        <v>4230691.0219999999</v>
      </c>
      <c r="T212" s="2">
        <v>53588750</v>
      </c>
      <c r="U212" s="2">
        <v>705115.17</v>
      </c>
      <c r="V212" s="2">
        <v>7756266.8739999998</v>
      </c>
      <c r="W212" s="2">
        <v>38076220</v>
      </c>
      <c r="X212" s="2">
        <v>0</v>
      </c>
      <c r="Y212" s="2">
        <v>20448340</v>
      </c>
      <c r="Z212" s="2">
        <v>7051151.7039999999</v>
      </c>
      <c r="AA212" s="2">
        <v>1410230.341</v>
      </c>
    </row>
    <row r="213" spans="1:27" x14ac:dyDescent="0.25">
      <c r="A213" s="1">
        <v>2035</v>
      </c>
      <c r="B213" s="2">
        <v>627049800</v>
      </c>
      <c r="C213" s="2">
        <v>21841060</v>
      </c>
      <c r="D213" s="2">
        <v>241660800</v>
      </c>
      <c r="E213" s="2">
        <v>145137400</v>
      </c>
      <c r="F213" s="2">
        <v>34522970</v>
      </c>
      <c r="G213" s="2">
        <v>133864600</v>
      </c>
      <c r="H213" s="2">
        <v>83136940</v>
      </c>
      <c r="I213" s="2">
        <v>4227301.9550000001</v>
      </c>
      <c r="J213" s="2">
        <v>21841060</v>
      </c>
      <c r="K213" s="2">
        <v>704550.326</v>
      </c>
      <c r="L213" s="2">
        <v>2113650.9780000001</v>
      </c>
      <c r="M213" s="2">
        <v>4227301.9550000001</v>
      </c>
      <c r="N213" s="2">
        <v>171205700</v>
      </c>
      <c r="O213" s="2">
        <v>97932500</v>
      </c>
      <c r="P213" s="2">
        <v>3522751.6290000002</v>
      </c>
      <c r="Q213" s="2">
        <v>704550.326</v>
      </c>
      <c r="R213" s="2">
        <v>704550.326</v>
      </c>
      <c r="S213" s="2">
        <v>4227301.9550000001</v>
      </c>
      <c r="T213" s="2">
        <v>53545820</v>
      </c>
      <c r="U213" s="2">
        <v>704550.326</v>
      </c>
      <c r="V213" s="2">
        <v>7750053.5839999998</v>
      </c>
      <c r="W213" s="2">
        <v>38045720</v>
      </c>
      <c r="X213" s="2">
        <v>0</v>
      </c>
      <c r="Y213" s="2">
        <v>20431960</v>
      </c>
      <c r="Z213" s="2">
        <v>7045503.2580000004</v>
      </c>
      <c r="AA213" s="2">
        <v>1409100.652</v>
      </c>
    </row>
    <row r="214" spans="1:27" x14ac:dyDescent="0.25">
      <c r="A214" s="1">
        <v>2036</v>
      </c>
      <c r="B214" s="2">
        <v>626547500</v>
      </c>
      <c r="C214" s="2">
        <v>21823560</v>
      </c>
      <c r="D214" s="2">
        <v>241467200</v>
      </c>
      <c r="E214" s="2">
        <v>145021100</v>
      </c>
      <c r="F214" s="2">
        <v>34495310</v>
      </c>
      <c r="G214" s="2">
        <v>133757300</v>
      </c>
      <c r="H214" s="2">
        <v>83070340</v>
      </c>
      <c r="I214" s="2">
        <v>4223915.6030000001</v>
      </c>
      <c r="J214" s="2">
        <v>21823560</v>
      </c>
      <c r="K214" s="2">
        <v>703985.93400000001</v>
      </c>
      <c r="L214" s="2">
        <v>2111957.801</v>
      </c>
      <c r="M214" s="2">
        <v>4223915.6030000001</v>
      </c>
      <c r="N214" s="2">
        <v>171068600</v>
      </c>
      <c r="O214" s="2">
        <v>97854040</v>
      </c>
      <c r="P214" s="2">
        <v>3519929.6690000002</v>
      </c>
      <c r="Q214" s="2">
        <v>703985.93400000001</v>
      </c>
      <c r="R214" s="2">
        <v>703985.93400000001</v>
      </c>
      <c r="S214" s="2">
        <v>4223915.6030000001</v>
      </c>
      <c r="T214" s="2">
        <v>53502930</v>
      </c>
      <c r="U214" s="2">
        <v>703985.93400000001</v>
      </c>
      <c r="V214" s="2">
        <v>7743845.2719999999</v>
      </c>
      <c r="W214" s="2">
        <v>38015240</v>
      </c>
      <c r="X214" s="2">
        <v>0</v>
      </c>
      <c r="Y214" s="2">
        <v>20415590</v>
      </c>
      <c r="Z214" s="2">
        <v>7039859.3380000005</v>
      </c>
      <c r="AA214" s="2">
        <v>1407971.868</v>
      </c>
    </row>
    <row r="215" spans="1:27" x14ac:dyDescent="0.25">
      <c r="A215" s="1">
        <v>2037</v>
      </c>
      <c r="B215" s="2">
        <v>626045600</v>
      </c>
      <c r="C215" s="2">
        <v>21806080</v>
      </c>
      <c r="D215" s="2">
        <v>241273700</v>
      </c>
      <c r="E215" s="2">
        <v>144904900</v>
      </c>
      <c r="F215" s="2">
        <v>34467680</v>
      </c>
      <c r="G215" s="2">
        <v>133650200</v>
      </c>
      <c r="H215" s="2">
        <v>83003800</v>
      </c>
      <c r="I215" s="2">
        <v>4220531.9630000005</v>
      </c>
      <c r="J215" s="2">
        <v>21806080</v>
      </c>
      <c r="K215" s="2">
        <v>703421.99399999995</v>
      </c>
      <c r="L215" s="2">
        <v>2110265.9819999998</v>
      </c>
      <c r="M215" s="2">
        <v>4220531.9630000005</v>
      </c>
      <c r="N215" s="2">
        <v>170931500</v>
      </c>
      <c r="O215" s="2">
        <v>97775660</v>
      </c>
      <c r="P215" s="2">
        <v>3517109.969</v>
      </c>
      <c r="Q215" s="2">
        <v>703421.99399999995</v>
      </c>
      <c r="R215" s="2">
        <v>703421.99399999995</v>
      </c>
      <c r="S215" s="2">
        <v>4220531.9630000005</v>
      </c>
      <c r="T215" s="2">
        <v>53460070</v>
      </c>
      <c r="U215" s="2">
        <v>703421.99399999995</v>
      </c>
      <c r="V215" s="2">
        <v>7737641.9330000002</v>
      </c>
      <c r="W215" s="2">
        <v>37984790</v>
      </c>
      <c r="X215" s="2">
        <v>0</v>
      </c>
      <c r="Y215" s="2">
        <v>20399240</v>
      </c>
      <c r="Z215" s="2">
        <v>7034219.9390000002</v>
      </c>
      <c r="AA215" s="2">
        <v>1406843.9879999999</v>
      </c>
    </row>
    <row r="216" spans="1:27" x14ac:dyDescent="0.25">
      <c r="A216" s="1">
        <v>2038</v>
      </c>
      <c r="B216" s="2">
        <v>625544100</v>
      </c>
      <c r="C216" s="2">
        <v>21788610</v>
      </c>
      <c r="D216" s="2">
        <v>241080500</v>
      </c>
      <c r="E216" s="2">
        <v>144788900</v>
      </c>
      <c r="F216" s="2">
        <v>34440070</v>
      </c>
      <c r="G216" s="2">
        <v>133543100</v>
      </c>
      <c r="H216" s="2">
        <v>82937300</v>
      </c>
      <c r="I216" s="2">
        <v>4217151.034</v>
      </c>
      <c r="J216" s="2">
        <v>21788610</v>
      </c>
      <c r="K216" s="2">
        <v>702858.50600000005</v>
      </c>
      <c r="L216" s="2">
        <v>2108575.517</v>
      </c>
      <c r="M216" s="2">
        <v>4217151.034</v>
      </c>
      <c r="N216" s="2">
        <v>170794600</v>
      </c>
      <c r="O216" s="2">
        <v>97697330</v>
      </c>
      <c r="P216" s="2">
        <v>3514292.5290000001</v>
      </c>
      <c r="Q216" s="2">
        <v>702858.50600000005</v>
      </c>
      <c r="R216" s="2">
        <v>702858.50600000005</v>
      </c>
      <c r="S216" s="2">
        <v>4217151.034</v>
      </c>
      <c r="T216" s="2">
        <v>53417250</v>
      </c>
      <c r="U216" s="2">
        <v>702858.50600000005</v>
      </c>
      <c r="V216" s="2">
        <v>7731443.5630000001</v>
      </c>
      <c r="W216" s="2">
        <v>37954360</v>
      </c>
      <c r="X216" s="2">
        <v>0</v>
      </c>
      <c r="Y216" s="2">
        <v>20382900</v>
      </c>
      <c r="Z216" s="2">
        <v>7028585.057</v>
      </c>
      <c r="AA216" s="2">
        <v>1405717.0109999999</v>
      </c>
    </row>
    <row r="217" spans="1:27" x14ac:dyDescent="0.25">
      <c r="A217" s="1">
        <v>2039</v>
      </c>
      <c r="B217" s="2">
        <v>625043000</v>
      </c>
      <c r="C217" s="2">
        <v>21771160</v>
      </c>
      <c r="D217" s="2">
        <v>240887300</v>
      </c>
      <c r="E217" s="2">
        <v>144672900</v>
      </c>
      <c r="F217" s="2">
        <v>34412480</v>
      </c>
      <c r="G217" s="2">
        <v>133436100</v>
      </c>
      <c r="H217" s="2">
        <v>82870870</v>
      </c>
      <c r="I217" s="2">
        <v>4213772.8140000002</v>
      </c>
      <c r="J217" s="2">
        <v>21771160</v>
      </c>
      <c r="K217" s="2">
        <v>702295.46900000004</v>
      </c>
      <c r="L217" s="2">
        <v>2106886.4070000001</v>
      </c>
      <c r="M217" s="2">
        <v>4213772.8140000002</v>
      </c>
      <c r="N217" s="2">
        <v>170657800</v>
      </c>
      <c r="O217" s="2">
        <v>97619070</v>
      </c>
      <c r="P217" s="2">
        <v>3511477.3450000002</v>
      </c>
      <c r="Q217" s="2">
        <v>702295.46900000004</v>
      </c>
      <c r="R217" s="2">
        <v>702295.46900000004</v>
      </c>
      <c r="S217" s="2">
        <v>4213772.8140000002</v>
      </c>
      <c r="T217" s="2">
        <v>53374460</v>
      </c>
      <c r="U217" s="2">
        <v>702295.46900000004</v>
      </c>
      <c r="V217" s="2">
        <v>7725250.1579999998</v>
      </c>
      <c r="W217" s="2">
        <v>37923960</v>
      </c>
      <c r="X217" s="2">
        <v>0</v>
      </c>
      <c r="Y217" s="2">
        <v>20366570</v>
      </c>
      <c r="Z217" s="2">
        <v>7022954.6900000004</v>
      </c>
      <c r="AA217" s="2">
        <v>1404590.9380000001</v>
      </c>
    </row>
    <row r="218" spans="1:27" x14ac:dyDescent="0.25">
      <c r="A218" s="1">
        <v>2040</v>
      </c>
      <c r="B218" s="2">
        <v>624542300</v>
      </c>
      <c r="C218" s="2">
        <v>21753720</v>
      </c>
      <c r="D218" s="2">
        <v>240694400</v>
      </c>
      <c r="E218" s="2">
        <v>144557000</v>
      </c>
      <c r="F218" s="2">
        <v>34384910</v>
      </c>
      <c r="G218" s="2">
        <v>133329200</v>
      </c>
      <c r="H218" s="2">
        <v>82804480</v>
      </c>
      <c r="I218" s="2">
        <v>4210397.2989999996</v>
      </c>
      <c r="J218" s="2">
        <v>21753720</v>
      </c>
      <c r="K218" s="2">
        <v>701732.88300000003</v>
      </c>
      <c r="L218" s="2">
        <v>2105198.65</v>
      </c>
      <c r="M218" s="2">
        <v>4210397.2989999996</v>
      </c>
      <c r="N218" s="2">
        <v>170521100</v>
      </c>
      <c r="O218" s="2">
        <v>97540870</v>
      </c>
      <c r="P218" s="2">
        <v>3508664.4160000002</v>
      </c>
      <c r="Q218" s="2">
        <v>701732.88300000003</v>
      </c>
      <c r="R218" s="2">
        <v>701732.88300000003</v>
      </c>
      <c r="S218" s="2">
        <v>4210397.2989999996</v>
      </c>
      <c r="T218" s="2">
        <v>53331700</v>
      </c>
      <c r="U218" s="2">
        <v>701732.88300000003</v>
      </c>
      <c r="V218" s="2">
        <v>7719061.7149999999</v>
      </c>
      <c r="W218" s="2">
        <v>37893580</v>
      </c>
      <c r="X218" s="2">
        <v>0</v>
      </c>
      <c r="Y218" s="2">
        <v>20350250</v>
      </c>
      <c r="Z218" s="2">
        <v>7017328.8320000004</v>
      </c>
      <c r="AA218" s="2">
        <v>1403465.7660000001</v>
      </c>
    </row>
    <row r="219" spans="1:27" x14ac:dyDescent="0.25">
      <c r="A219" s="1">
        <v>2041</v>
      </c>
      <c r="B219" s="2">
        <v>624042000</v>
      </c>
      <c r="C219" s="2">
        <v>21736290</v>
      </c>
      <c r="D219" s="2">
        <v>240501600</v>
      </c>
      <c r="E219" s="2">
        <v>144441200</v>
      </c>
      <c r="F219" s="2">
        <v>34357370</v>
      </c>
      <c r="G219" s="2">
        <v>133222400</v>
      </c>
      <c r="H219" s="2">
        <v>82738150</v>
      </c>
      <c r="I219" s="2">
        <v>4207024.4890000001</v>
      </c>
      <c r="J219" s="2">
        <v>21736290</v>
      </c>
      <c r="K219" s="2">
        <v>701170.74800000002</v>
      </c>
      <c r="L219" s="2">
        <v>2103512.2439999999</v>
      </c>
      <c r="M219" s="2">
        <v>4207024.4890000001</v>
      </c>
      <c r="N219" s="2">
        <v>170384500</v>
      </c>
      <c r="O219" s="2">
        <v>97462730</v>
      </c>
      <c r="P219" s="2">
        <v>3505853.7409999999</v>
      </c>
      <c r="Q219" s="2">
        <v>701170.74800000002</v>
      </c>
      <c r="R219" s="2">
        <v>701170.74800000002</v>
      </c>
      <c r="S219" s="2">
        <v>4207024.4890000001</v>
      </c>
      <c r="T219" s="2">
        <v>53288980</v>
      </c>
      <c r="U219" s="2">
        <v>701170.74800000002</v>
      </c>
      <c r="V219" s="2">
        <v>7712878.2290000003</v>
      </c>
      <c r="W219" s="2">
        <v>37863220</v>
      </c>
      <c r="X219" s="2">
        <v>0</v>
      </c>
      <c r="Y219" s="2">
        <v>20333950</v>
      </c>
      <c r="Z219" s="2">
        <v>7011707.4809999997</v>
      </c>
      <c r="AA219" s="2">
        <v>1402341.496</v>
      </c>
    </row>
    <row r="220" spans="1:27" x14ac:dyDescent="0.25">
      <c r="A220" s="1">
        <v>2042</v>
      </c>
      <c r="B220" s="2">
        <v>623542100</v>
      </c>
      <c r="C220" s="2">
        <v>21718880</v>
      </c>
      <c r="D220" s="2">
        <v>240308900</v>
      </c>
      <c r="E220" s="2">
        <v>144325500</v>
      </c>
      <c r="F220" s="2">
        <v>34329840</v>
      </c>
      <c r="G220" s="2">
        <v>133115700</v>
      </c>
      <c r="H220" s="2">
        <v>82671870</v>
      </c>
      <c r="I220" s="2">
        <v>4203654.38</v>
      </c>
      <c r="J220" s="2">
        <v>21718880</v>
      </c>
      <c r="K220" s="2">
        <v>700609.06299999997</v>
      </c>
      <c r="L220" s="2">
        <v>2101827.19</v>
      </c>
      <c r="M220" s="2">
        <v>4203654.38</v>
      </c>
      <c r="N220" s="2">
        <v>170248000</v>
      </c>
      <c r="O220" s="2">
        <v>97384660</v>
      </c>
      <c r="P220" s="2">
        <v>3503045.3169999998</v>
      </c>
      <c r="Q220" s="2">
        <v>700609.06299999997</v>
      </c>
      <c r="R220" s="2">
        <v>700609.06299999997</v>
      </c>
      <c r="S220" s="2">
        <v>4203654.38</v>
      </c>
      <c r="T220" s="2">
        <v>53246290</v>
      </c>
      <c r="U220" s="2">
        <v>700609.06299999997</v>
      </c>
      <c r="V220" s="2">
        <v>7706699.6969999997</v>
      </c>
      <c r="W220" s="2">
        <v>37832890</v>
      </c>
      <c r="X220" s="2">
        <v>0</v>
      </c>
      <c r="Y220" s="2">
        <v>20317660</v>
      </c>
      <c r="Z220" s="2">
        <v>7006090.6339999996</v>
      </c>
      <c r="AA220" s="2">
        <v>1401218.1270000001</v>
      </c>
    </row>
    <row r="221" spans="1:27" x14ac:dyDescent="0.25">
      <c r="A221" s="1">
        <v>2043</v>
      </c>
      <c r="B221" s="2">
        <v>623042600</v>
      </c>
      <c r="C221" s="2">
        <v>21701480</v>
      </c>
      <c r="D221" s="2">
        <v>240116400</v>
      </c>
      <c r="E221" s="2">
        <v>144209900</v>
      </c>
      <c r="F221" s="2">
        <v>34302340</v>
      </c>
      <c r="G221" s="2">
        <v>133009100</v>
      </c>
      <c r="H221" s="2">
        <v>82605640</v>
      </c>
      <c r="I221" s="2">
        <v>4200286.9709999999</v>
      </c>
      <c r="J221" s="2">
        <v>21701480</v>
      </c>
      <c r="K221" s="2">
        <v>700047.82900000003</v>
      </c>
      <c r="L221" s="2">
        <v>2100143.486</v>
      </c>
      <c r="M221" s="2">
        <v>4200286.9709999999</v>
      </c>
      <c r="N221" s="2">
        <v>170111600</v>
      </c>
      <c r="O221" s="2">
        <v>97306650</v>
      </c>
      <c r="P221" s="2">
        <v>3500239.1430000002</v>
      </c>
      <c r="Q221" s="2">
        <v>700047.82900000003</v>
      </c>
      <c r="R221" s="2">
        <v>700047.82900000003</v>
      </c>
      <c r="S221" s="2">
        <v>4200286.9709999999</v>
      </c>
      <c r="T221" s="2">
        <v>53203630</v>
      </c>
      <c r="U221" s="2">
        <v>700047.82900000003</v>
      </c>
      <c r="V221" s="2">
        <v>7700526.1140000001</v>
      </c>
      <c r="W221" s="2">
        <v>37802580</v>
      </c>
      <c r="X221" s="2">
        <v>0</v>
      </c>
      <c r="Y221" s="2">
        <v>20301390</v>
      </c>
      <c r="Z221" s="2">
        <v>7000478.2850000001</v>
      </c>
      <c r="AA221" s="2">
        <v>1400095.6569999999</v>
      </c>
    </row>
    <row r="222" spans="1:27" x14ac:dyDescent="0.25">
      <c r="A222" s="1">
        <v>2044</v>
      </c>
      <c r="B222" s="2">
        <v>622543500</v>
      </c>
      <c r="C222" s="2">
        <v>21684100</v>
      </c>
      <c r="D222" s="2">
        <v>239924100</v>
      </c>
      <c r="E222" s="2">
        <v>144094300</v>
      </c>
      <c r="F222" s="2">
        <v>34274870</v>
      </c>
      <c r="G222" s="2">
        <v>132902500</v>
      </c>
      <c r="H222" s="2">
        <v>82539470</v>
      </c>
      <c r="I222" s="2">
        <v>4196922.26</v>
      </c>
      <c r="J222" s="2">
        <v>21684100</v>
      </c>
      <c r="K222" s="2">
        <v>699487.04299999995</v>
      </c>
      <c r="L222" s="2">
        <v>2098461.13</v>
      </c>
      <c r="M222" s="2">
        <v>4196922.26</v>
      </c>
      <c r="N222" s="2">
        <v>169975400</v>
      </c>
      <c r="O222" s="2">
        <v>97228700</v>
      </c>
      <c r="P222" s="2">
        <v>3497435.2170000002</v>
      </c>
      <c r="Q222" s="2">
        <v>699487.04299999995</v>
      </c>
      <c r="R222" s="2">
        <v>699487.04299999995</v>
      </c>
      <c r="S222" s="2">
        <v>4196922.26</v>
      </c>
      <c r="T222" s="2">
        <v>53161020</v>
      </c>
      <c r="U222" s="2">
        <v>699487.04299999995</v>
      </c>
      <c r="V222" s="2">
        <v>7694357.4759999998</v>
      </c>
      <c r="W222" s="2">
        <v>37772300</v>
      </c>
      <c r="X222" s="2">
        <v>0</v>
      </c>
      <c r="Y222" s="2">
        <v>20285120</v>
      </c>
      <c r="Z222" s="2">
        <v>6994870.4330000002</v>
      </c>
      <c r="AA222" s="2">
        <v>1398974.0870000001</v>
      </c>
    </row>
    <row r="223" spans="1:27" x14ac:dyDescent="0.25">
      <c r="A223" s="1">
        <v>2045</v>
      </c>
      <c r="B223" s="2">
        <v>622044800</v>
      </c>
      <c r="C223" s="2">
        <v>21666730</v>
      </c>
      <c r="D223" s="2">
        <v>239731900</v>
      </c>
      <c r="E223" s="2">
        <v>143978900</v>
      </c>
      <c r="F223" s="2">
        <v>34247410</v>
      </c>
      <c r="G223" s="2">
        <v>132796100</v>
      </c>
      <c r="H223" s="2">
        <v>82473350</v>
      </c>
      <c r="I223" s="2">
        <v>4193560.2439999999</v>
      </c>
      <c r="J223" s="2">
        <v>21666730</v>
      </c>
      <c r="K223" s="2">
        <v>698926.70700000005</v>
      </c>
      <c r="L223" s="2">
        <v>2096780.122</v>
      </c>
      <c r="M223" s="2">
        <v>4193560.2439999999</v>
      </c>
      <c r="N223" s="2">
        <v>169839200</v>
      </c>
      <c r="O223" s="2">
        <v>97150810</v>
      </c>
      <c r="P223" s="2">
        <v>3494633.537</v>
      </c>
      <c r="Q223" s="2">
        <v>698926.70700000005</v>
      </c>
      <c r="R223" s="2">
        <v>698926.70700000005</v>
      </c>
      <c r="S223" s="2">
        <v>4193560.2439999999</v>
      </c>
      <c r="T223" s="2">
        <v>53118430</v>
      </c>
      <c r="U223" s="2">
        <v>698926.70700000005</v>
      </c>
      <c r="V223" s="2">
        <v>7688193.7800000003</v>
      </c>
      <c r="W223" s="2">
        <v>37742040</v>
      </c>
      <c r="X223" s="2">
        <v>0</v>
      </c>
      <c r="Y223" s="2">
        <v>20268870</v>
      </c>
      <c r="Z223" s="2">
        <v>6989267.0729999999</v>
      </c>
      <c r="AA223" s="2">
        <v>1397853.415</v>
      </c>
    </row>
    <row r="224" spans="1:27" x14ac:dyDescent="0.25">
      <c r="A224" s="1">
        <v>2046</v>
      </c>
      <c r="B224" s="2">
        <v>621546500</v>
      </c>
      <c r="C224" s="2">
        <v>21649370</v>
      </c>
      <c r="D224" s="2">
        <v>239539800</v>
      </c>
      <c r="E224" s="2">
        <v>143863600</v>
      </c>
      <c r="F224" s="2">
        <v>34219970</v>
      </c>
      <c r="G224" s="2">
        <v>132689700</v>
      </c>
      <c r="H224" s="2">
        <v>82407280</v>
      </c>
      <c r="I224" s="2">
        <v>4190200.9210000001</v>
      </c>
      <c r="J224" s="2">
        <v>21649370</v>
      </c>
      <c r="K224" s="2">
        <v>698366.82</v>
      </c>
      <c r="L224" s="2">
        <v>2095100.46</v>
      </c>
      <c r="M224" s="2">
        <v>4190200.9210000001</v>
      </c>
      <c r="N224" s="2">
        <v>169703100</v>
      </c>
      <c r="O224" s="2">
        <v>97072990</v>
      </c>
      <c r="P224" s="2">
        <v>3491834.1009999998</v>
      </c>
      <c r="Q224" s="2">
        <v>698366.82</v>
      </c>
      <c r="R224" s="2">
        <v>698366.82</v>
      </c>
      <c r="S224" s="2">
        <v>4190200.9210000001</v>
      </c>
      <c r="T224" s="2">
        <v>53075880</v>
      </c>
      <c r="U224" s="2">
        <v>698366.82</v>
      </c>
      <c r="V224" s="2">
        <v>7682035.0219999999</v>
      </c>
      <c r="W224" s="2">
        <v>37711810</v>
      </c>
      <c r="X224" s="2">
        <v>0</v>
      </c>
      <c r="Y224" s="2">
        <v>20252640</v>
      </c>
      <c r="Z224" s="2">
        <v>6983668.2019999996</v>
      </c>
      <c r="AA224" s="2">
        <v>1396733.64</v>
      </c>
    </row>
    <row r="225" spans="1:27" x14ac:dyDescent="0.25">
      <c r="A225" s="1">
        <v>2047</v>
      </c>
      <c r="B225" s="2">
        <v>621048600</v>
      </c>
      <c r="C225" s="2">
        <v>21632030</v>
      </c>
      <c r="D225" s="2">
        <v>239347900</v>
      </c>
      <c r="E225" s="2">
        <v>143748300</v>
      </c>
      <c r="F225" s="2">
        <v>34192560</v>
      </c>
      <c r="G225" s="2">
        <v>132583400</v>
      </c>
      <c r="H225" s="2">
        <v>82341270</v>
      </c>
      <c r="I225" s="2">
        <v>4186844.2889999999</v>
      </c>
      <c r="J225" s="2">
        <v>21632030</v>
      </c>
      <c r="K225" s="2">
        <v>697807.38199999998</v>
      </c>
      <c r="L225" s="2">
        <v>2093422.145</v>
      </c>
      <c r="M225" s="2">
        <v>4186844.2889999999</v>
      </c>
      <c r="N225" s="2">
        <v>169567200</v>
      </c>
      <c r="O225" s="2">
        <v>96995230</v>
      </c>
      <c r="P225" s="2">
        <v>3489036.9079999998</v>
      </c>
      <c r="Q225" s="2">
        <v>697807.38199999998</v>
      </c>
      <c r="R225" s="2">
        <v>697807.38199999998</v>
      </c>
      <c r="S225" s="2">
        <v>4186844.2889999999</v>
      </c>
      <c r="T225" s="2">
        <v>53033360</v>
      </c>
      <c r="U225" s="2">
        <v>697807.38199999998</v>
      </c>
      <c r="V225" s="2">
        <v>7675881.1969999997</v>
      </c>
      <c r="W225" s="2">
        <v>37681600</v>
      </c>
      <c r="X225" s="2">
        <v>0</v>
      </c>
      <c r="Y225" s="2">
        <v>20236410</v>
      </c>
      <c r="Z225" s="2">
        <v>6978073.8150000004</v>
      </c>
      <c r="AA225" s="2">
        <v>1395614.763</v>
      </c>
    </row>
    <row r="226" spans="1:27" x14ac:dyDescent="0.25">
      <c r="A226" s="1">
        <v>2048</v>
      </c>
      <c r="B226" s="2">
        <v>620551100</v>
      </c>
      <c r="C226" s="2">
        <v>21614700</v>
      </c>
      <c r="D226" s="2">
        <v>239156200</v>
      </c>
      <c r="E226" s="2">
        <v>143633200</v>
      </c>
      <c r="F226" s="2">
        <v>34165170</v>
      </c>
      <c r="G226" s="2">
        <v>132477200</v>
      </c>
      <c r="H226" s="2">
        <v>82275310</v>
      </c>
      <c r="I226" s="2">
        <v>4183490.3459999999</v>
      </c>
      <c r="J226" s="2">
        <v>21614700</v>
      </c>
      <c r="K226" s="2">
        <v>697248.39099999995</v>
      </c>
      <c r="L226" s="2">
        <v>2091745.173</v>
      </c>
      <c r="M226" s="2">
        <v>4183490.3459999999</v>
      </c>
      <c r="N226" s="2">
        <v>169431400</v>
      </c>
      <c r="O226" s="2">
        <v>96917530</v>
      </c>
      <c r="P226" s="2">
        <v>3486241.9550000001</v>
      </c>
      <c r="Q226" s="2">
        <v>697248.39099999995</v>
      </c>
      <c r="R226" s="2">
        <v>697248.39099999995</v>
      </c>
      <c r="S226" s="2">
        <v>4183490.3459999999</v>
      </c>
      <c r="T226" s="2">
        <v>52990880</v>
      </c>
      <c r="U226" s="2">
        <v>697248.39099999995</v>
      </c>
      <c r="V226" s="2">
        <v>7669732.301</v>
      </c>
      <c r="W226" s="2">
        <v>37651410</v>
      </c>
      <c r="X226" s="2">
        <v>0</v>
      </c>
      <c r="Y226" s="2">
        <v>20220200</v>
      </c>
      <c r="Z226" s="2">
        <v>6972483.9100000001</v>
      </c>
      <c r="AA226" s="2">
        <v>1394496.7819999999</v>
      </c>
    </row>
    <row r="227" spans="1:27" x14ac:dyDescent="0.25">
      <c r="A227" s="1">
        <v>2049</v>
      </c>
      <c r="B227" s="2">
        <v>620054000</v>
      </c>
      <c r="C227" s="2">
        <v>21597390</v>
      </c>
      <c r="D227" s="2">
        <v>238964600</v>
      </c>
      <c r="E227" s="2">
        <v>143518100</v>
      </c>
      <c r="F227" s="2">
        <v>34137800</v>
      </c>
      <c r="G227" s="2">
        <v>132371100</v>
      </c>
      <c r="H227" s="2">
        <v>82209400</v>
      </c>
      <c r="I227" s="2">
        <v>4180139.09</v>
      </c>
      <c r="J227" s="2">
        <v>21597390</v>
      </c>
      <c r="K227" s="2">
        <v>696689.848</v>
      </c>
      <c r="L227" s="2">
        <v>2090069.5449999999</v>
      </c>
      <c r="M227" s="2">
        <v>4180139.09</v>
      </c>
      <c r="N227" s="2">
        <v>169295600</v>
      </c>
      <c r="O227" s="2">
        <v>96839890</v>
      </c>
      <c r="P227" s="2">
        <v>3483449.2420000001</v>
      </c>
      <c r="Q227" s="2">
        <v>696689.848</v>
      </c>
      <c r="R227" s="2">
        <v>696689.848</v>
      </c>
      <c r="S227" s="2">
        <v>4180139.09</v>
      </c>
      <c r="T227" s="2">
        <v>52948430</v>
      </c>
      <c r="U227" s="2">
        <v>696689.848</v>
      </c>
      <c r="V227" s="2">
        <v>7663588.3320000004</v>
      </c>
      <c r="W227" s="2">
        <v>37621250</v>
      </c>
      <c r="X227" s="2">
        <v>0</v>
      </c>
      <c r="Y227" s="2">
        <v>20204010</v>
      </c>
      <c r="Z227" s="2">
        <v>6966898.483</v>
      </c>
      <c r="AA227" s="2">
        <v>1393379.6969999999</v>
      </c>
    </row>
    <row r="228" spans="1:27" x14ac:dyDescent="0.25">
      <c r="A228" s="1">
        <v>2050</v>
      </c>
      <c r="B228" s="2">
        <v>619557300</v>
      </c>
      <c r="C228" s="2">
        <v>21580080</v>
      </c>
      <c r="D228" s="2">
        <v>238773200</v>
      </c>
      <c r="E228" s="2">
        <v>143403100</v>
      </c>
      <c r="F228" s="2">
        <v>34110460</v>
      </c>
      <c r="G228" s="2">
        <v>132265000</v>
      </c>
      <c r="H228" s="2">
        <v>82143550</v>
      </c>
      <c r="I228" s="2">
        <v>4176790.5180000002</v>
      </c>
      <c r="J228" s="2">
        <v>21580080</v>
      </c>
      <c r="K228" s="2">
        <v>696131.75300000003</v>
      </c>
      <c r="L228" s="2">
        <v>2088395.2590000001</v>
      </c>
      <c r="M228" s="2">
        <v>4176790.5180000002</v>
      </c>
      <c r="N228" s="2">
        <v>169160000</v>
      </c>
      <c r="O228" s="2">
        <v>96762310</v>
      </c>
      <c r="P228" s="2">
        <v>3480658.7650000001</v>
      </c>
      <c r="Q228" s="2">
        <v>696131.75300000003</v>
      </c>
      <c r="R228" s="2">
        <v>696131.75300000003</v>
      </c>
      <c r="S228" s="2">
        <v>4176790.5180000002</v>
      </c>
      <c r="T228" s="2">
        <v>52906010</v>
      </c>
      <c r="U228" s="2">
        <v>696131.75300000003</v>
      </c>
      <c r="V228" s="2">
        <v>7657449.284</v>
      </c>
      <c r="W228" s="2">
        <v>37591110</v>
      </c>
      <c r="X228" s="2">
        <v>0</v>
      </c>
      <c r="Y228" s="2">
        <v>20187820</v>
      </c>
      <c r="Z228" s="2">
        <v>6961317.5310000004</v>
      </c>
      <c r="AA228" s="2">
        <v>1392263.5060000001</v>
      </c>
    </row>
    <row r="230" spans="1:27" ht="16.5" customHeight="1" x14ac:dyDescent="0.25">
      <c r="A230" s="3" t="s">
        <v>39</v>
      </c>
    </row>
    <row r="231" spans="1:27" ht="15.75" x14ac:dyDescent="0.25">
      <c r="A231" s="4"/>
      <c r="B231" s="1" t="s">
        <v>0</v>
      </c>
      <c r="C231" s="1" t="s">
        <v>1</v>
      </c>
      <c r="D231" s="1" t="s">
        <v>2</v>
      </c>
      <c r="E231" s="1" t="s">
        <v>3</v>
      </c>
      <c r="F231" s="1" t="s">
        <v>4</v>
      </c>
      <c r="G231" s="1" t="s">
        <v>5</v>
      </c>
      <c r="H231" s="1" t="s">
        <v>6</v>
      </c>
      <c r="I231" s="1" t="s">
        <v>7</v>
      </c>
      <c r="J231" s="1" t="s">
        <v>8</v>
      </c>
      <c r="K231" s="1" t="s">
        <v>9</v>
      </c>
      <c r="L231" s="1" t="s">
        <v>10</v>
      </c>
      <c r="M231" s="1" t="s">
        <v>11</v>
      </c>
      <c r="N231" s="1" t="s">
        <v>12</v>
      </c>
      <c r="O231" s="1" t="s">
        <v>13</v>
      </c>
      <c r="P231" s="1" t="s">
        <v>14</v>
      </c>
      <c r="Q231" s="1" t="s">
        <v>15</v>
      </c>
      <c r="R231" s="1" t="s">
        <v>16</v>
      </c>
      <c r="S231" s="1" t="s">
        <v>17</v>
      </c>
      <c r="T231" s="1" t="s">
        <v>18</v>
      </c>
      <c r="U231" s="1" t="s">
        <v>19</v>
      </c>
      <c r="V231" s="1" t="s">
        <v>20</v>
      </c>
      <c r="W231" s="1" t="s">
        <v>21</v>
      </c>
      <c r="X231" s="1" t="s">
        <v>22</v>
      </c>
      <c r="Y231" s="1" t="s">
        <v>23</v>
      </c>
      <c r="Z231" s="1" t="s">
        <v>24</v>
      </c>
      <c r="AA231" s="1" t="s">
        <v>25</v>
      </c>
    </row>
    <row r="232" spans="1:27" x14ac:dyDescent="0.25">
      <c r="A232" s="1">
        <v>2024</v>
      </c>
      <c r="B232" s="2">
        <f>(B202+B112*$B$108)/($B$101*9.077)</f>
        <v>5.9751971052790939E-2</v>
      </c>
      <c r="C232" s="2">
        <f>(C202+C112*$C$108)/($C$101*9.077)</f>
        <v>0.1163150393084227</v>
      </c>
      <c r="D232" s="2">
        <f>(D202+D112*$D$108)/($D$101*9.077)</f>
        <v>5.9562528360665182E-2</v>
      </c>
      <c r="E232" s="2">
        <f>(E202+E112*$E$108)/($E$101*9.077)</f>
        <v>4.5307779115849427E-2</v>
      </c>
      <c r="F232" s="2">
        <f>(F202+F112*$F$108)/($F$101*9.077)</f>
        <v>8.8984320177047868E-2</v>
      </c>
      <c r="G232" s="2">
        <f>(G202+G112*$G$108)/($G$101*9.077)</f>
        <v>5.6124078152206318E-2</v>
      </c>
      <c r="H232" s="2">
        <f>(H202+H112*$H$108)/($H$101*9.077)</f>
        <v>4.9959464409395589E-2</v>
      </c>
      <c r="I232" s="2">
        <f>(I202+I112*$I$108)/($I$101*9.077)</f>
        <v>0.13139827219876171</v>
      </c>
      <c r="J232" s="2">
        <f>(J202+J112*$J$108)/($J$101*9.077)</f>
        <v>0.12373297195557899</v>
      </c>
      <c r="K232" s="2">
        <f>(K202+K112*$K$108)/($K$101*9.077)</f>
        <v>8.9403821277395476E-2</v>
      </c>
      <c r="L232" s="2">
        <f>(L202+L112*$L$108)/($L$101*9.077)</f>
        <v>7.9810848382612154E-2</v>
      </c>
      <c r="M232" s="2">
        <f>(M202+M112*$M$108)/($M$101*9.077)</f>
        <v>8.2439422948621402E-2</v>
      </c>
      <c r="N232" s="2">
        <f>(N202+N112*$N$108)/($N$101*9.077)</f>
        <v>5.4431159284405353E-2</v>
      </c>
      <c r="O232" s="2">
        <f>(O202+O112*$O$108)/($O$101*9.077)</f>
        <v>4.4756878448229558E-2</v>
      </c>
      <c r="P232" s="2">
        <f>(P202+P112*$P$108)/($P$101*9.077)</f>
        <v>0.1112901150919982</v>
      </c>
      <c r="Q232" s="2">
        <f>(Q202+Q112*$Q$108)/($Q$101*9.077)</f>
        <v>0.12526287971035929</v>
      </c>
      <c r="R232" s="2">
        <f>(R202+R112*$R$108)/($R$101*9.077)</f>
        <v>9.9732448266422996E-2</v>
      </c>
      <c r="S232" s="2">
        <f>(S202+S112*$S$108)/($S$101*9.077)</f>
        <v>4.8109468739925637E-2</v>
      </c>
      <c r="T232" s="2">
        <f>(T202+T112*$T$108)/($T$101*9.077)</f>
        <v>4.9051392226705078E-2</v>
      </c>
      <c r="U232" s="2">
        <f>(U202+U112*$U$108)/($U$101*9.077)</f>
        <v>0.14016187509749731</v>
      </c>
      <c r="V232" s="2">
        <f>(V202+V112*$V$108)/($V$101*9.077)</f>
        <v>6.8485828174122243E-2</v>
      </c>
      <c r="W232" s="2">
        <f>(W202+W112*$W$108)/($W$101*9.077)</f>
        <v>5.0351925509062118E-2</v>
      </c>
      <c r="X232" s="2">
        <v>0</v>
      </c>
      <c r="Y232" s="2">
        <f>(Y202+Y112*$Y$108)/($Y$101*9.077)</f>
        <v>4.1984751514343152E-2</v>
      </c>
      <c r="Z232" s="2">
        <f>(Z202+Z112*$Z$108)/($Z$101*9.077)</f>
        <v>0.10346153683569825</v>
      </c>
      <c r="AA232" s="2">
        <f>(AA202+AA112*$AA$108)/($AA$101*9.077)</f>
        <v>4.876010029161211E-2</v>
      </c>
    </row>
    <row r="233" spans="1:27" x14ac:dyDescent="0.25">
      <c r="A233" s="1">
        <v>2025</v>
      </c>
      <c r="B233" s="2">
        <f t="shared" ref="B233:B258" si="78">(B203+B113*$B$108)/($B$101*9.077)</f>
        <v>5.7939515291462428E-2</v>
      </c>
      <c r="C233" s="2">
        <f t="shared" ref="C233:C258" si="79">(C203+C113*$C$108)/($C$101*9.077)</f>
        <v>0.11281696026248332</v>
      </c>
      <c r="D233" s="2">
        <f t="shared" ref="D233:D258" si="80">(D203+D113*$D$108)/($D$101*9.077)</f>
        <v>5.7765480489398245E-2</v>
      </c>
      <c r="E233" s="2">
        <f t="shared" ref="E233:E258" si="81">(E203+E113*$E$108)/($E$101*9.077)</f>
        <v>4.3959859578365922E-2</v>
      </c>
      <c r="F233" s="2">
        <f t="shared" ref="F233:F258" si="82">(F203+F113*$F$108)/($F$101*9.077)</f>
        <v>8.6239429782432001E-2</v>
      </c>
      <c r="G233" s="2">
        <f t="shared" ref="G233:G258" si="83">(G203+G113*$G$108)/($G$101*9.077)</f>
        <v>5.4432955680498135E-2</v>
      </c>
      <c r="H233" s="2">
        <f t="shared" ref="H233:H258" si="84">(H203+H113*$H$108)/($H$101*9.077)</f>
        <v>4.8471101479221304E-2</v>
      </c>
      <c r="I233" s="2">
        <f t="shared" ref="I233:I258" si="85">(I203+I113*$I$108)/($I$101*9.077)</f>
        <v>0.12742608428625524</v>
      </c>
      <c r="J233" s="2">
        <f t="shared" ref="J233:J258" si="86">(J203+J113*$J$108)/($J$101*9.077)</f>
        <v>0.11996112775444173</v>
      </c>
      <c r="K233" s="2">
        <f t="shared" ref="K233:K258" si="87">(K203+K113*$K$108)/($K$101*9.077)</f>
        <v>8.6672854728189905E-2</v>
      </c>
      <c r="L233" s="2">
        <f t="shared" ref="L233:L258" si="88">(L203+L113*$L$108)/($L$101*9.077)</f>
        <v>7.7426887930254748E-2</v>
      </c>
      <c r="M233" s="2">
        <f t="shared" ref="M233:M258" si="89">(M203+M113*$M$108)/($M$101*9.077)</f>
        <v>7.989366687169526E-2</v>
      </c>
      <c r="N233" s="2">
        <f t="shared" ref="N233:N258" si="90">(N203+N113*$N$108)/($N$101*9.077)</f>
        <v>5.2779524615287399E-2</v>
      </c>
      <c r="O233" s="2">
        <f t="shared" ref="O233:O258" si="91">(O203+O113*$O$108)/($O$101*9.077)</f>
        <v>4.3434541337864147E-2</v>
      </c>
      <c r="P233" s="2">
        <f t="shared" ref="P233:P258" si="92">(P203+P113*$P$108)/($P$101*9.077)</f>
        <v>0.10784905113247716</v>
      </c>
      <c r="Q233" s="2">
        <f t="shared" ref="Q233:Q258" si="93">(Q203+Q113*$Q$108)/($Q$101*9.077)</f>
        <v>0.12169151781203526</v>
      </c>
      <c r="R233" s="2">
        <f t="shared" ref="R233:R258" si="94">(R203+R113*$R$108)/($R$101*9.077)</f>
        <v>9.668598077343292E-2</v>
      </c>
      <c r="S233" s="2">
        <f t="shared" ref="S233:S258" si="95">(S203+S113*$S$108)/($S$101*9.077)</f>
        <v>4.6683668149558981E-2</v>
      </c>
      <c r="T233" s="2">
        <f t="shared" ref="T233:T258" si="96">(T203+T113*$T$108)/($T$101*9.077)</f>
        <v>4.7567797865950286E-2</v>
      </c>
      <c r="U233" s="2">
        <f t="shared" ref="U233:U258" si="97">(U203+U113*$U$108)/($U$101*9.077)</f>
        <v>0.13593560107176111</v>
      </c>
      <c r="V233" s="2">
        <f t="shared" ref="V233:V258" si="98">(V203+V113*$V$108)/($V$101*9.077)</f>
        <v>6.6476092874362167E-2</v>
      </c>
      <c r="W233" s="2">
        <f t="shared" ref="W233:W258" si="99">(W203+W113*$W$108)/($W$101*9.077)</f>
        <v>4.886529896287832E-2</v>
      </c>
      <c r="X233" s="2">
        <v>0</v>
      </c>
      <c r="Y233" s="2">
        <f t="shared" ref="Y233:Y258" si="100">(Y203+Y113*$Y$108)/($Y$101*9.077)</f>
        <v>4.0733640460788381E-2</v>
      </c>
      <c r="Z233" s="2">
        <f t="shared" ref="Z233:Z258" si="101">(Z203+Z113*$Z$108)/($Z$101*9.077)</f>
        <v>0.1002660996337174</v>
      </c>
      <c r="AA233" s="2">
        <f t="shared" ref="AA233:AA258" si="102">(AA203+AA113*$AA$108)/($AA$101*9.077)</f>
        <v>4.7303682516941788E-2</v>
      </c>
    </row>
    <row r="234" spans="1:27" x14ac:dyDescent="0.25">
      <c r="A234" s="1">
        <v>2026</v>
      </c>
      <c r="B234" s="2">
        <f t="shared" si="78"/>
        <v>5.6300472523073339E-2</v>
      </c>
      <c r="C234" s="2">
        <f t="shared" si="79"/>
        <v>0.10965088435089355</v>
      </c>
      <c r="D234" s="2">
        <f t="shared" si="80"/>
        <v>5.6140070478368276E-2</v>
      </c>
      <c r="E234" s="2">
        <f t="shared" si="81"/>
        <v>4.2740664105517939E-2</v>
      </c>
      <c r="F234" s="2">
        <f t="shared" si="82"/>
        <v>8.3757352010771335E-2</v>
      </c>
      <c r="G234" s="2">
        <f t="shared" si="83"/>
        <v>5.2903566234236248E-2</v>
      </c>
      <c r="H234" s="2">
        <f t="shared" si="84"/>
        <v>4.7124864403485588E-2</v>
      </c>
      <c r="I234" s="2">
        <f t="shared" si="85"/>
        <v>0.1238310951731274</v>
      </c>
      <c r="J234" s="2">
        <f t="shared" si="86"/>
        <v>0.11654911175093143</v>
      </c>
      <c r="K234" s="2">
        <f t="shared" si="87"/>
        <v>8.420337155853462E-2</v>
      </c>
      <c r="L234" s="2">
        <f t="shared" si="88"/>
        <v>7.5270641699346164E-2</v>
      </c>
      <c r="M234" s="2">
        <f t="shared" si="89"/>
        <v>7.7591953155771262E-2</v>
      </c>
      <c r="N234" s="2">
        <f t="shared" si="90"/>
        <v>5.1285916997556476E-2</v>
      </c>
      <c r="O234" s="2">
        <f t="shared" si="91"/>
        <v>4.2238357716058328E-2</v>
      </c>
      <c r="P234" s="2">
        <f t="shared" si="92"/>
        <v>0.10473789404324625</v>
      </c>
      <c r="Q234" s="2">
        <f t="shared" si="93"/>
        <v>0.11845912307062408</v>
      </c>
      <c r="R234" s="2">
        <f t="shared" si="94"/>
        <v>9.3931205088583658E-2</v>
      </c>
      <c r="S234" s="2">
        <f t="shared" si="95"/>
        <v>4.539394031780844E-2</v>
      </c>
      <c r="T234" s="2">
        <f t="shared" si="96"/>
        <v>4.6226076109836756E-2</v>
      </c>
      <c r="U234" s="2">
        <f t="shared" si="97"/>
        <v>0.13211342065375375</v>
      </c>
      <c r="V234" s="2">
        <f t="shared" si="98"/>
        <v>6.4657944758547373E-2</v>
      </c>
      <c r="W234" s="2">
        <f t="shared" si="99"/>
        <v>4.7520466497884523E-2</v>
      </c>
      <c r="X234" s="2">
        <v>0</v>
      </c>
      <c r="Y234" s="2">
        <f t="shared" si="100"/>
        <v>3.9601995798643985E-2</v>
      </c>
      <c r="Z234" s="2">
        <f t="shared" si="101"/>
        <v>9.7376890246808581E-2</v>
      </c>
      <c r="AA234" s="2">
        <f t="shared" si="102"/>
        <v>4.5986391753709756E-2</v>
      </c>
    </row>
    <row r="235" spans="1:27" x14ac:dyDescent="0.25">
      <c r="A235" s="1">
        <v>2027</v>
      </c>
      <c r="B235" s="2">
        <f t="shared" si="78"/>
        <v>5.4814522339848112E-2</v>
      </c>
      <c r="C235" s="2">
        <f t="shared" si="79"/>
        <v>0.10677789261194073</v>
      </c>
      <c r="D235" s="2">
        <f t="shared" si="80"/>
        <v>5.4666200699860369E-2</v>
      </c>
      <c r="E235" s="2">
        <f t="shared" si="81"/>
        <v>4.1635053914367386E-2</v>
      </c>
      <c r="F235" s="2">
        <f t="shared" si="82"/>
        <v>8.1507245015774887E-2</v>
      </c>
      <c r="G235" s="2">
        <f t="shared" si="83"/>
        <v>5.1516868975850269E-2</v>
      </c>
      <c r="H235" s="2">
        <f t="shared" si="84"/>
        <v>4.5904096468723413E-2</v>
      </c>
      <c r="I235" s="2">
        <f t="shared" si="85"/>
        <v>0.12056910601481875</v>
      </c>
      <c r="J235" s="2">
        <f t="shared" si="86"/>
        <v>0.11345474426164923</v>
      </c>
      <c r="K235" s="2">
        <f t="shared" si="87"/>
        <v>8.1964742597501888E-2</v>
      </c>
      <c r="L235" s="2">
        <f t="shared" si="88"/>
        <v>7.3315446824031988E-2</v>
      </c>
      <c r="M235" s="2">
        <f t="shared" si="89"/>
        <v>7.5505689609240548E-2</v>
      </c>
      <c r="N235" s="2">
        <f t="shared" si="90"/>
        <v>4.9931822732761463E-2</v>
      </c>
      <c r="O235" s="2">
        <f t="shared" si="91"/>
        <v>4.1153546202822917E-2</v>
      </c>
      <c r="P235" s="2">
        <f t="shared" si="92"/>
        <v>0.10191797123381494</v>
      </c>
      <c r="Q235" s="2">
        <f t="shared" si="93"/>
        <v>0.11552599909475766</v>
      </c>
      <c r="R235" s="2">
        <f t="shared" si="94"/>
        <v>9.143395354030448E-2</v>
      </c>
      <c r="S235" s="2">
        <f t="shared" si="95"/>
        <v>4.4224338401608929E-2</v>
      </c>
      <c r="T235" s="2">
        <f t="shared" si="96"/>
        <v>4.5009681801922739E-2</v>
      </c>
      <c r="U235" s="2">
        <f t="shared" si="97"/>
        <v>0.12864800194647127</v>
      </c>
      <c r="V235" s="2">
        <f t="shared" si="98"/>
        <v>6.3008961474415912E-2</v>
      </c>
      <c r="W235" s="2">
        <f t="shared" si="99"/>
        <v>4.6300853792782024E-2</v>
      </c>
      <c r="X235" s="2">
        <v>0</v>
      </c>
      <c r="Y235" s="2">
        <f t="shared" si="100"/>
        <v>3.8575828194070523E-2</v>
      </c>
      <c r="Z235" s="2">
        <f t="shared" si="101"/>
        <v>9.4758175856529209E-2</v>
      </c>
      <c r="AA235" s="2">
        <f t="shared" si="102"/>
        <v>4.4791931769156731E-2</v>
      </c>
    </row>
    <row r="236" spans="1:27" x14ac:dyDescent="0.25">
      <c r="A236" s="1">
        <v>2028</v>
      </c>
      <c r="B236" s="2">
        <f t="shared" si="78"/>
        <v>5.3463741178238579E-2</v>
      </c>
      <c r="C236" s="2">
        <f t="shared" si="79"/>
        <v>0.10416368301858875</v>
      </c>
      <c r="D236" s="2">
        <f t="shared" si="80"/>
        <v>5.3326135643849491E-2</v>
      </c>
      <c r="E236" s="2">
        <f t="shared" si="81"/>
        <v>4.0629784382608697E-2</v>
      </c>
      <c r="F236" s="2">
        <f t="shared" si="82"/>
        <v>7.9461992908368598E-2</v>
      </c>
      <c r="G236" s="2">
        <f t="shared" si="83"/>
        <v>5.0256254125640366E-2</v>
      </c>
      <c r="H236" s="2">
        <f t="shared" si="84"/>
        <v>4.4794120149708856E-2</v>
      </c>
      <c r="I236" s="2">
        <f t="shared" si="85"/>
        <v>0.11760112319623323</v>
      </c>
      <c r="J236" s="2">
        <f t="shared" si="86"/>
        <v>0.11064085089073936</v>
      </c>
      <c r="K236" s="2">
        <f t="shared" si="87"/>
        <v>7.9929941165285054E-2</v>
      </c>
      <c r="L236" s="2">
        <f t="shared" si="88"/>
        <v>7.1537738709203255E-2</v>
      </c>
      <c r="M236" s="2">
        <f t="shared" si="89"/>
        <v>7.3609632330026695E-2</v>
      </c>
      <c r="N236" s="2">
        <f t="shared" si="90"/>
        <v>4.8700923482089438E-2</v>
      </c>
      <c r="O236" s="2">
        <f t="shared" si="91"/>
        <v>4.0167084823830038E-2</v>
      </c>
      <c r="P236" s="2">
        <f t="shared" si="92"/>
        <v>9.9355226019955889E-2</v>
      </c>
      <c r="Q236" s="2">
        <f t="shared" si="93"/>
        <v>0.11285711833565854</v>
      </c>
      <c r="R236" s="2">
        <f t="shared" si="94"/>
        <v>8.9164077133656053E-2</v>
      </c>
      <c r="S236" s="2">
        <f t="shared" si="95"/>
        <v>4.3160816498042549E-2</v>
      </c>
      <c r="T236" s="2">
        <f t="shared" si="96"/>
        <v>4.3903860870506239E-2</v>
      </c>
      <c r="U236" s="2">
        <f t="shared" si="97"/>
        <v>0.12549758004059455</v>
      </c>
      <c r="V236" s="2">
        <f t="shared" si="98"/>
        <v>6.150931135370092E-2</v>
      </c>
      <c r="W236" s="2">
        <f t="shared" si="99"/>
        <v>4.5191784194389018E-2</v>
      </c>
      <c r="X236" s="2">
        <v>0</v>
      </c>
      <c r="Y236" s="2">
        <f t="shared" si="100"/>
        <v>3.764279616480095E-2</v>
      </c>
      <c r="Z236" s="2">
        <f t="shared" si="101"/>
        <v>9.2378235549885085E-2</v>
      </c>
      <c r="AA236" s="2">
        <f t="shared" si="102"/>
        <v>4.3705877794125207E-2</v>
      </c>
    </row>
    <row r="237" spans="1:27" x14ac:dyDescent="0.25">
      <c r="A237" s="1">
        <v>2029</v>
      </c>
      <c r="B237" s="2">
        <f t="shared" si="78"/>
        <v>5.2232319305652426E-2</v>
      </c>
      <c r="C237" s="2">
        <f t="shared" si="79"/>
        <v>0.1017779719476478</v>
      </c>
      <c r="D237" s="2">
        <f t="shared" si="80"/>
        <v>5.2104201287451121E-2</v>
      </c>
      <c r="E237" s="2">
        <f t="shared" si="81"/>
        <v>3.9713090093472417E-2</v>
      </c>
      <c r="F237" s="2">
        <f t="shared" si="82"/>
        <v>7.7597592968241536E-2</v>
      </c>
      <c r="G237" s="2">
        <f t="shared" si="83"/>
        <v>4.9106899715949996E-2</v>
      </c>
      <c r="H237" s="2">
        <f t="shared" si="84"/>
        <v>4.3781975821915071E-2</v>
      </c>
      <c r="I237" s="2">
        <f t="shared" si="85"/>
        <v>0.1148927738770693</v>
      </c>
      <c r="J237" s="2">
        <f t="shared" si="86"/>
        <v>0.10807461009892678</v>
      </c>
      <c r="K237" s="2">
        <f t="shared" si="87"/>
        <v>7.8075118416915681E-2</v>
      </c>
      <c r="L237" s="2">
        <f t="shared" si="88"/>
        <v>6.9916789231838458E-2</v>
      </c>
      <c r="M237" s="2">
        <f t="shared" si="89"/>
        <v>7.188154710624399E-2</v>
      </c>
      <c r="N237" s="2">
        <f t="shared" si="90"/>
        <v>4.7578778232819009E-2</v>
      </c>
      <c r="O237" s="2">
        <f t="shared" si="91"/>
        <v>3.9267450118528405E-2</v>
      </c>
      <c r="P237" s="2">
        <f t="shared" si="92"/>
        <v>9.7019516262316793E-2</v>
      </c>
      <c r="Q237" s="2">
        <f t="shared" si="93"/>
        <v>0.11042157190774297</v>
      </c>
      <c r="R237" s="2">
        <f t="shared" si="94"/>
        <v>8.7094971834720605E-2</v>
      </c>
      <c r="S237" s="2">
        <f t="shared" si="95"/>
        <v>4.2190952414380242E-2</v>
      </c>
      <c r="T237" s="2">
        <f t="shared" si="96"/>
        <v>4.2895755823405872E-2</v>
      </c>
      <c r="U237" s="2">
        <f t="shared" si="97"/>
        <v>0.12262530080722854</v>
      </c>
      <c r="V237" s="2">
        <f t="shared" si="98"/>
        <v>6.0141552721385057E-2</v>
      </c>
      <c r="W237" s="2">
        <f t="shared" si="99"/>
        <v>4.4180351115760678E-2</v>
      </c>
      <c r="X237" s="2">
        <v>0</v>
      </c>
      <c r="Y237" s="2">
        <f t="shared" si="100"/>
        <v>3.6791998633429517E-2</v>
      </c>
      <c r="Z237" s="2">
        <f t="shared" si="101"/>
        <v>9.0209092860198958E-2</v>
      </c>
      <c r="AA237" s="2">
        <f t="shared" si="102"/>
        <v>4.2715618942152832E-2</v>
      </c>
    </row>
    <row r="238" spans="1:27" x14ac:dyDescent="0.25">
      <c r="A238" s="1">
        <v>2030</v>
      </c>
      <c r="B238" s="2">
        <f t="shared" si="78"/>
        <v>5.1104726054620991E-2</v>
      </c>
      <c r="C238" s="2">
        <f t="shared" si="79"/>
        <v>9.959101447499448E-2</v>
      </c>
      <c r="D238" s="2">
        <f t="shared" si="80"/>
        <v>5.0985039729827923E-2</v>
      </c>
      <c r="E238" s="2">
        <f t="shared" si="81"/>
        <v>3.8873441656217408E-2</v>
      </c>
      <c r="F238" s="2">
        <f t="shared" si="82"/>
        <v>7.5890503905632609E-2</v>
      </c>
      <c r="G238" s="2">
        <f t="shared" si="83"/>
        <v>4.805433643198298E-2</v>
      </c>
      <c r="H238" s="2">
        <f t="shared" si="84"/>
        <v>4.2854916499710544E-2</v>
      </c>
      <c r="I238" s="2">
        <f t="shared" si="85"/>
        <v>0.11241021487453043</v>
      </c>
      <c r="J238" s="2">
        <f t="shared" si="86"/>
        <v>0.10572380074094748</v>
      </c>
      <c r="K238" s="2">
        <f t="shared" si="87"/>
        <v>7.6376843969184247E-2</v>
      </c>
      <c r="L238" s="2">
        <f t="shared" si="88"/>
        <v>6.8432132084513098E-2</v>
      </c>
      <c r="M238" s="2">
        <f t="shared" si="89"/>
        <v>7.0299538319781626E-2</v>
      </c>
      <c r="N238" s="2">
        <f t="shared" si="90"/>
        <v>4.6551264005775528E-2</v>
      </c>
      <c r="O238" s="2">
        <f t="shared" si="91"/>
        <v>3.8443354716474802E-2</v>
      </c>
      <c r="P238" s="2">
        <f t="shared" si="92"/>
        <v>9.4881319627371008E-2</v>
      </c>
      <c r="Q238" s="2">
        <f t="shared" si="93"/>
        <v>0.1081889931580121</v>
      </c>
      <c r="R238" s="2">
        <f t="shared" si="94"/>
        <v>8.5200500415031036E-2</v>
      </c>
      <c r="S238" s="2">
        <f t="shared" si="95"/>
        <v>4.1302561578467227E-2</v>
      </c>
      <c r="T238" s="2">
        <f t="shared" si="96"/>
        <v>4.1972575704226862E-2</v>
      </c>
      <c r="U238" s="2">
        <f t="shared" si="97"/>
        <v>0.11999495676613488</v>
      </c>
      <c r="V238" s="2">
        <f t="shared" si="98"/>
        <v>5.8888499325922432E-2</v>
      </c>
      <c r="W238" s="2">
        <f t="shared" si="99"/>
        <v>4.3253823821558172E-2</v>
      </c>
      <c r="X238" s="2">
        <v>0</v>
      </c>
      <c r="Y238" s="2">
        <f t="shared" si="100"/>
        <v>3.6012730604442947E-2</v>
      </c>
      <c r="Z238" s="2">
        <f t="shared" si="101"/>
        <v>8.8223359732313072E-2</v>
      </c>
      <c r="AA238" s="2">
        <f t="shared" si="102"/>
        <v>4.1808601907683943E-2</v>
      </c>
    </row>
    <row r="239" spans="1:27" x14ac:dyDescent="0.25">
      <c r="A239" s="1">
        <v>2031</v>
      </c>
      <c r="B239" s="2">
        <f t="shared" si="78"/>
        <v>5.0628605571101624E-2</v>
      </c>
      <c r="C239" s="2">
        <f t="shared" si="79"/>
        <v>9.865071883444694E-2</v>
      </c>
      <c r="D239" s="2">
        <f t="shared" si="80"/>
        <v>5.0511205273797363E-2</v>
      </c>
      <c r="E239" s="2">
        <f t="shared" si="81"/>
        <v>3.8519346060198439E-2</v>
      </c>
      <c r="F239" s="2">
        <f t="shared" si="82"/>
        <v>7.5166750138584107E-2</v>
      </c>
      <c r="G239" s="2">
        <f t="shared" si="83"/>
        <v>4.7610112356239548E-2</v>
      </c>
      <c r="H239" s="2">
        <f t="shared" si="84"/>
        <v>4.2463941110457086E-2</v>
      </c>
      <c r="I239" s="2">
        <f t="shared" si="85"/>
        <v>0.11134245792272748</v>
      </c>
      <c r="J239" s="2">
        <f t="shared" si="86"/>
        <v>0.10472172620526154</v>
      </c>
      <c r="K239" s="2">
        <f t="shared" si="87"/>
        <v>7.5659433116774644E-2</v>
      </c>
      <c r="L239" s="2">
        <f t="shared" si="88"/>
        <v>6.7805930267058556E-2</v>
      </c>
      <c r="M239" s="2">
        <f t="shared" si="89"/>
        <v>6.9630789157236431E-2</v>
      </c>
      <c r="N239" s="2">
        <f t="shared" si="90"/>
        <v>4.6117400521796893E-2</v>
      </c>
      <c r="O239" s="2">
        <f t="shared" si="91"/>
        <v>3.8095994005862097E-2</v>
      </c>
      <c r="P239" s="2">
        <f t="shared" si="92"/>
        <v>9.397736125377476E-2</v>
      </c>
      <c r="Q239" s="2">
        <f t="shared" si="93"/>
        <v>0.10724742912936248</v>
      </c>
      <c r="R239" s="2">
        <f t="shared" si="94"/>
        <v>8.4400209089445788E-2</v>
      </c>
      <c r="S239" s="2">
        <f t="shared" si="95"/>
        <v>4.0928022440245203E-2</v>
      </c>
      <c r="T239" s="2">
        <f t="shared" si="96"/>
        <v>4.158282620619002E-2</v>
      </c>
      <c r="U239" s="2">
        <f t="shared" si="97"/>
        <v>0.11888475119733403</v>
      </c>
      <c r="V239" s="2">
        <f t="shared" si="98"/>
        <v>5.8360583179404096E-2</v>
      </c>
      <c r="W239" s="2">
        <f t="shared" si="99"/>
        <v>4.2863302872771472E-2</v>
      </c>
      <c r="X239" s="2">
        <v>0</v>
      </c>
      <c r="Y239" s="2">
        <f t="shared" si="100"/>
        <v>3.5684080087436496E-2</v>
      </c>
      <c r="Z239" s="2">
        <f t="shared" si="101"/>
        <v>8.7383954227617605E-2</v>
      </c>
      <c r="AA239" s="2">
        <f t="shared" si="102"/>
        <v>4.1426048851045928E-2</v>
      </c>
    </row>
    <row r="240" spans="1:27" x14ac:dyDescent="0.25">
      <c r="A240" s="1">
        <v>2032</v>
      </c>
      <c r="B240" s="2">
        <f t="shared" si="78"/>
        <v>5.0159840922494703E-2</v>
      </c>
      <c r="C240" s="2">
        <f t="shared" si="79"/>
        <v>9.7724502166795776E-2</v>
      </c>
      <c r="D240" s="2">
        <f t="shared" si="80"/>
        <v>5.0044688223559924E-2</v>
      </c>
      <c r="E240" s="2">
        <f t="shared" si="81"/>
        <v>3.8170744176871295E-2</v>
      </c>
      <c r="F240" s="2">
        <f t="shared" si="82"/>
        <v>7.4454180680419507E-2</v>
      </c>
      <c r="G240" s="2">
        <f t="shared" si="83"/>
        <v>4.7172720066490911E-2</v>
      </c>
      <c r="H240" s="2">
        <f t="shared" si="84"/>
        <v>4.2078998257282146E-2</v>
      </c>
      <c r="I240" s="2">
        <f t="shared" si="85"/>
        <v>0.11029070226058621</v>
      </c>
      <c r="J240" s="2">
        <f t="shared" si="86"/>
        <v>0.10373491168402513</v>
      </c>
      <c r="K240" s="2">
        <f t="shared" si="87"/>
        <v>7.4953117398031482E-2</v>
      </c>
      <c r="L240" s="2">
        <f t="shared" si="88"/>
        <v>6.7189332614063693E-2</v>
      </c>
      <c r="M240" s="2">
        <f t="shared" si="89"/>
        <v>6.8972387985473962E-2</v>
      </c>
      <c r="N240" s="2">
        <f t="shared" si="90"/>
        <v>4.5690232322381265E-2</v>
      </c>
      <c r="O240" s="2">
        <f t="shared" si="91"/>
        <v>3.7753988482113775E-2</v>
      </c>
      <c r="P240" s="2">
        <f t="shared" si="92"/>
        <v>9.3087400214709043E-2</v>
      </c>
      <c r="Q240" s="2">
        <f t="shared" si="93"/>
        <v>0.10632025007837559</v>
      </c>
      <c r="R240" s="2">
        <f t="shared" si="94"/>
        <v>8.3612294686669281E-2</v>
      </c>
      <c r="S240" s="2">
        <f t="shared" si="95"/>
        <v>4.0559254672440308E-2</v>
      </c>
      <c r="T240" s="2">
        <f t="shared" si="96"/>
        <v>4.1199135808201878E-2</v>
      </c>
      <c r="U240" s="2">
        <f t="shared" si="97"/>
        <v>0.11779169241527666</v>
      </c>
      <c r="V240" s="2">
        <f t="shared" si="98"/>
        <v>5.7840789799342367E-2</v>
      </c>
      <c r="W240" s="2">
        <f t="shared" si="99"/>
        <v>4.2478812795063353E-2</v>
      </c>
      <c r="X240" s="2">
        <v>0</v>
      </c>
      <c r="Y240" s="2">
        <f t="shared" si="100"/>
        <v>3.5360491863844587E-2</v>
      </c>
      <c r="Z240" s="2">
        <f t="shared" si="101"/>
        <v>8.6557496509013843E-2</v>
      </c>
      <c r="AA240" s="2">
        <f t="shared" si="102"/>
        <v>4.1049371661520756E-2</v>
      </c>
    </row>
    <row r="241" spans="1:27" x14ac:dyDescent="0.25">
      <c r="A241" s="1">
        <v>2033</v>
      </c>
      <c r="B241" s="2">
        <f t="shared" si="78"/>
        <v>4.9698582863350077E-2</v>
      </c>
      <c r="C241" s="2">
        <f t="shared" si="79"/>
        <v>9.6812658848779432E-2</v>
      </c>
      <c r="D241" s="2">
        <f t="shared" si="80"/>
        <v>4.9585573648439248E-2</v>
      </c>
      <c r="E241" s="2">
        <f t="shared" si="81"/>
        <v>3.7827690643161743E-2</v>
      </c>
      <c r="F241" s="2">
        <f t="shared" si="82"/>
        <v>7.3752899501757271E-2</v>
      </c>
      <c r="G241" s="2">
        <f t="shared" si="83"/>
        <v>4.6742333123277101E-2</v>
      </c>
      <c r="H241" s="2">
        <f t="shared" si="84"/>
        <v>4.1700201561826161E-2</v>
      </c>
      <c r="I241" s="2">
        <f t="shared" si="85"/>
        <v>0.10925525837140404</v>
      </c>
      <c r="J241" s="2">
        <f t="shared" si="86"/>
        <v>0.10276366138247789</v>
      </c>
      <c r="K241" s="2">
        <f t="shared" si="87"/>
        <v>7.4258108924928262E-2</v>
      </c>
      <c r="L241" s="2">
        <f t="shared" si="88"/>
        <v>6.6582600946771847E-2</v>
      </c>
      <c r="M241" s="2">
        <f t="shared" si="89"/>
        <v>6.8324522906403368E-2</v>
      </c>
      <c r="N241" s="2">
        <f t="shared" si="90"/>
        <v>4.526988334637768E-2</v>
      </c>
      <c r="O241" s="2">
        <f t="shared" si="91"/>
        <v>3.7417442266974896E-2</v>
      </c>
      <c r="P241" s="2">
        <f t="shared" si="92"/>
        <v>9.2211697479998397E-2</v>
      </c>
      <c r="Q241" s="2">
        <f t="shared" si="93"/>
        <v>0.10540773087180465</v>
      </c>
      <c r="R241" s="2">
        <f t="shared" si="94"/>
        <v>8.2836993823365526E-2</v>
      </c>
      <c r="S241" s="2">
        <f t="shared" si="95"/>
        <v>4.0196377078757811E-2</v>
      </c>
      <c r="T241" s="2">
        <f t="shared" si="96"/>
        <v>4.0821572184269225E-2</v>
      </c>
      <c r="U241" s="2">
        <f t="shared" si="97"/>
        <v>0.11671610820067491</v>
      </c>
      <c r="V241" s="2">
        <f t="shared" si="98"/>
        <v>5.7329283379831446E-2</v>
      </c>
      <c r="W241" s="2">
        <f t="shared" si="99"/>
        <v>4.210043979950695E-2</v>
      </c>
      <c r="X241" s="2">
        <v>0</v>
      </c>
      <c r="Y241" s="2">
        <f t="shared" si="100"/>
        <v>3.5042075250107586E-2</v>
      </c>
      <c r="Z241" s="2">
        <f t="shared" si="101"/>
        <v>8.5744307525909308E-2</v>
      </c>
      <c r="AA241" s="2">
        <f t="shared" si="102"/>
        <v>4.0678685500921796E-2</v>
      </c>
    </row>
    <row r="242" spans="1:27" x14ac:dyDescent="0.25">
      <c r="A242" s="1">
        <v>2034</v>
      </c>
      <c r="B242" s="2">
        <f t="shared" si="78"/>
        <v>4.9244546539282154E-2</v>
      </c>
      <c r="C242" s="2">
        <f t="shared" si="79"/>
        <v>9.591463562189731E-2</v>
      </c>
      <c r="D242" s="2">
        <f t="shared" si="80"/>
        <v>4.9133607784422648E-2</v>
      </c>
      <c r="E242" s="2">
        <f t="shared" si="81"/>
        <v>3.7489981671573205E-2</v>
      </c>
      <c r="F242" s="2">
        <f t="shared" si="82"/>
        <v>7.3062599288765809E-2</v>
      </c>
      <c r="G242" s="2">
        <f t="shared" si="83"/>
        <v>4.6318686794890811E-2</v>
      </c>
      <c r="H242" s="2">
        <f t="shared" si="84"/>
        <v>4.132732517636506E-2</v>
      </c>
      <c r="I242" s="2">
        <f t="shared" si="85"/>
        <v>0.10823554180887626</v>
      </c>
      <c r="J242" s="2">
        <f t="shared" si="86"/>
        <v>0.10180742493944295</v>
      </c>
      <c r="K242" s="2">
        <f t="shared" si="87"/>
        <v>7.3573997558874199E-2</v>
      </c>
      <c r="L242" s="2">
        <f t="shared" si="88"/>
        <v>6.5985386162663431E-2</v>
      </c>
      <c r="M242" s="2">
        <f t="shared" si="89"/>
        <v>6.7686855329430876E-2</v>
      </c>
      <c r="N242" s="2">
        <f t="shared" si="90"/>
        <v>4.485614640553523E-2</v>
      </c>
      <c r="O242" s="2">
        <f t="shared" si="91"/>
        <v>3.7086148291999292E-2</v>
      </c>
      <c r="P242" s="2">
        <f t="shared" si="92"/>
        <v>9.1349763726236988E-2</v>
      </c>
      <c r="Q242" s="2">
        <f t="shared" si="93"/>
        <v>0.1045093399586758</v>
      </c>
      <c r="R242" s="2">
        <f t="shared" si="94"/>
        <v>8.2073848978803488E-2</v>
      </c>
      <c r="S242" s="2">
        <f t="shared" si="95"/>
        <v>3.9839165243318576E-2</v>
      </c>
      <c r="T242" s="2">
        <f t="shared" si="96"/>
        <v>4.0449897337148107E-2</v>
      </c>
      <c r="U242" s="2">
        <f t="shared" si="97"/>
        <v>0.11565736475291112</v>
      </c>
      <c r="V242" s="2">
        <f t="shared" si="98"/>
        <v>5.6825753765490671E-2</v>
      </c>
      <c r="W242" s="2">
        <f t="shared" si="99"/>
        <v>4.1727987339092956E-2</v>
      </c>
      <c r="X242" s="2">
        <v>0</v>
      </c>
      <c r="Y242" s="2">
        <f t="shared" si="100"/>
        <v>3.4728638920123733E-2</v>
      </c>
      <c r="Z242" s="2">
        <f t="shared" si="101"/>
        <v>8.4943852356464816E-2</v>
      </c>
      <c r="AA242" s="2">
        <f t="shared" si="102"/>
        <v>4.0313846415687936E-2</v>
      </c>
    </row>
    <row r="243" spans="1:27" x14ac:dyDescent="0.25">
      <c r="A243" s="1">
        <v>2035</v>
      </c>
      <c r="B243" s="2">
        <f t="shared" si="78"/>
        <v>4.8797470103902632E-2</v>
      </c>
      <c r="C243" s="2">
        <f t="shared" si="79"/>
        <v>9.5029950430793E-2</v>
      </c>
      <c r="D243" s="2">
        <f t="shared" si="80"/>
        <v>4.8688535423539105E-2</v>
      </c>
      <c r="E243" s="2">
        <f t="shared" si="81"/>
        <v>3.7157473031603681E-2</v>
      </c>
      <c r="F243" s="2">
        <f t="shared" si="82"/>
        <v>7.2382872435414122E-2</v>
      </c>
      <c r="G243" s="2">
        <f t="shared" si="83"/>
        <v>4.590153769895599E-2</v>
      </c>
      <c r="H243" s="2">
        <f t="shared" si="84"/>
        <v>4.0960157392374762E-2</v>
      </c>
      <c r="I243" s="2">
        <f t="shared" si="85"/>
        <v>0.10723094986047005</v>
      </c>
      <c r="J243" s="2">
        <f t="shared" si="86"/>
        <v>0.10086562497320929</v>
      </c>
      <c r="K243" s="2">
        <f t="shared" si="87"/>
        <v>7.2900388147590617E-2</v>
      </c>
      <c r="L243" s="2">
        <f t="shared" si="88"/>
        <v>6.5397295518580728E-2</v>
      </c>
      <c r="M243" s="2">
        <f t="shared" si="89"/>
        <v>6.7058971419222707E-2</v>
      </c>
      <c r="N243" s="2">
        <f t="shared" si="90"/>
        <v>4.4448738544231467E-2</v>
      </c>
      <c r="O243" s="2">
        <f t="shared" si="91"/>
        <v>3.6759923507154756E-2</v>
      </c>
      <c r="P243" s="2">
        <f t="shared" si="92"/>
        <v>9.0501060701915506E-2</v>
      </c>
      <c r="Q243" s="2">
        <f t="shared" si="93"/>
        <v>0.10362456524655093</v>
      </c>
      <c r="R243" s="2">
        <f t="shared" si="94"/>
        <v>8.132241934989054E-2</v>
      </c>
      <c r="S243" s="2">
        <f t="shared" si="95"/>
        <v>3.9487421149290811E-2</v>
      </c>
      <c r="T243" s="2">
        <f t="shared" si="96"/>
        <v>4.0083943220041704E-2</v>
      </c>
      <c r="U243" s="2">
        <f t="shared" si="97"/>
        <v>0.11461485144113451</v>
      </c>
      <c r="V243" s="2">
        <f t="shared" si="98"/>
        <v>5.6329927289423355E-2</v>
      </c>
      <c r="W243" s="2">
        <f t="shared" si="99"/>
        <v>4.1361216332852106E-2</v>
      </c>
      <c r="X243" s="2">
        <v>0</v>
      </c>
      <c r="Y243" s="2">
        <f t="shared" si="100"/>
        <v>3.4420001238021775E-2</v>
      </c>
      <c r="Z243" s="2">
        <f t="shared" si="101"/>
        <v>8.4155703060585993E-2</v>
      </c>
      <c r="AA243" s="2">
        <f t="shared" si="102"/>
        <v>3.9954566480575757E-2</v>
      </c>
    </row>
    <row r="244" spans="1:27" x14ac:dyDescent="0.25">
      <c r="A244" s="1">
        <v>2036</v>
      </c>
      <c r="B244" s="2">
        <f t="shared" si="78"/>
        <v>4.8357114154799326E-2</v>
      </c>
      <c r="C244" s="2">
        <f t="shared" si="79"/>
        <v>9.415810825470286E-2</v>
      </c>
      <c r="D244" s="2">
        <f t="shared" si="80"/>
        <v>4.8250121181190306E-2</v>
      </c>
      <c r="E244" s="2">
        <f t="shared" si="81"/>
        <v>3.6829936077328124E-2</v>
      </c>
      <c r="F244" s="2">
        <f t="shared" si="82"/>
        <v>7.1713308576856927E-2</v>
      </c>
      <c r="G244" s="2">
        <f t="shared" si="83"/>
        <v>4.5490639687206409E-2</v>
      </c>
      <c r="H244" s="2">
        <f t="shared" si="84"/>
        <v>4.0598491012410337E-2</v>
      </c>
      <c r="I244" s="2">
        <f t="shared" si="85"/>
        <v>0.1062409711341479</v>
      </c>
      <c r="J244" s="2">
        <f t="shared" si="86"/>
        <v>9.9937761155434263E-2</v>
      </c>
      <c r="K244" s="2">
        <f t="shared" si="87"/>
        <v>7.2236899967380086E-2</v>
      </c>
      <c r="L244" s="2">
        <f t="shared" si="88"/>
        <v>6.4818023541349579E-2</v>
      </c>
      <c r="M244" s="2">
        <f t="shared" si="89"/>
        <v>6.6440532583594572E-2</v>
      </c>
      <c r="N244" s="2">
        <f t="shared" si="90"/>
        <v>4.4047458185738284E-2</v>
      </c>
      <c r="O244" s="2">
        <f t="shared" si="91"/>
        <v>3.6438575942347999E-2</v>
      </c>
      <c r="P244" s="2">
        <f t="shared" si="92"/>
        <v>8.96651317085949E-2</v>
      </c>
      <c r="Q244" s="2">
        <f t="shared" si="93"/>
        <v>0.10275291325130455</v>
      </c>
      <c r="R244" s="2">
        <f t="shared" si="94"/>
        <v>8.05822802290075E-2</v>
      </c>
      <c r="S244" s="2">
        <f t="shared" si="95"/>
        <v>3.9140946780782962E-2</v>
      </c>
      <c r="T244" s="2">
        <f t="shared" si="96"/>
        <v>3.972347297392622E-2</v>
      </c>
      <c r="U244" s="2">
        <f t="shared" si="97"/>
        <v>0.11358797992012772</v>
      </c>
      <c r="V244" s="2">
        <f t="shared" si="98"/>
        <v>5.5841512041307557E-2</v>
      </c>
      <c r="W244" s="2">
        <f t="shared" si="99"/>
        <v>4.099995092917845E-2</v>
      </c>
      <c r="X244" s="2">
        <v>0</v>
      </c>
      <c r="Y244" s="2">
        <f t="shared" si="100"/>
        <v>3.4115988583572912E-2</v>
      </c>
      <c r="Z244" s="2">
        <f t="shared" si="101"/>
        <v>8.3379431701159148E-2</v>
      </c>
      <c r="AA244" s="2">
        <f t="shared" si="102"/>
        <v>3.9600672945098926E-2</v>
      </c>
    </row>
    <row r="245" spans="1:27" x14ac:dyDescent="0.25">
      <c r="A245" s="1">
        <v>2037</v>
      </c>
      <c r="B245" s="2">
        <f t="shared" si="78"/>
        <v>4.7923224326909312E-2</v>
      </c>
      <c r="C245" s="2">
        <f t="shared" si="79"/>
        <v>9.3298659345192811E-2</v>
      </c>
      <c r="D245" s="2">
        <f t="shared" si="80"/>
        <v>4.7818109849405259E-2</v>
      </c>
      <c r="E245" s="2">
        <f t="shared" si="81"/>
        <v>3.6507199259781645E-2</v>
      </c>
      <c r="F245" s="2">
        <f t="shared" si="82"/>
        <v>7.1053552092372407E-2</v>
      </c>
      <c r="G245" s="2">
        <f t="shared" si="83"/>
        <v>4.5085780528243788E-2</v>
      </c>
      <c r="H245" s="2">
        <f t="shared" si="84"/>
        <v>4.0242131582670024E-2</v>
      </c>
      <c r="I245" s="2">
        <f t="shared" si="85"/>
        <v>0.10526505770921815</v>
      </c>
      <c r="J245" s="2">
        <f t="shared" si="86"/>
        <v>9.9023310145475218E-2</v>
      </c>
      <c r="K245" s="2">
        <f t="shared" si="87"/>
        <v>7.1583166158782796E-2</v>
      </c>
      <c r="L245" s="2">
        <f t="shared" si="88"/>
        <v>6.4247221134096755E-2</v>
      </c>
      <c r="M245" s="2">
        <f t="shared" si="89"/>
        <v>6.5831200229566872E-2</v>
      </c>
      <c r="N245" s="2">
        <f t="shared" si="90"/>
        <v>4.3652057452357618E-2</v>
      </c>
      <c r="O245" s="2">
        <f t="shared" si="91"/>
        <v>3.6121944999235552E-2</v>
      </c>
      <c r="P245" s="2">
        <f t="shared" si="92"/>
        <v>8.8841503734729571E-2</v>
      </c>
      <c r="Q245" s="2">
        <f t="shared" si="93"/>
        <v>0.10189390851968498</v>
      </c>
      <c r="R245" s="2">
        <f t="shared" si="94"/>
        <v>7.9853022374469035E-2</v>
      </c>
      <c r="S245" s="2">
        <f t="shared" si="95"/>
        <v>3.8799544120963238E-2</v>
      </c>
      <c r="T245" s="2">
        <f t="shared" si="96"/>
        <v>3.9368316844674567E-2</v>
      </c>
      <c r="U245" s="2">
        <f t="shared" si="97"/>
        <v>0.11257618327491188</v>
      </c>
      <c r="V245" s="2">
        <f t="shared" si="98"/>
        <v>5.5360252597671883E-2</v>
      </c>
      <c r="W245" s="2">
        <f t="shared" si="99"/>
        <v>4.0643973885659317E-2</v>
      </c>
      <c r="X245" s="2">
        <v>0</v>
      </c>
      <c r="Y245" s="2">
        <f t="shared" si="100"/>
        <v>3.38164289218119E-2</v>
      </c>
      <c r="Z245" s="2">
        <f t="shared" si="101"/>
        <v>8.261461033868607E-2</v>
      </c>
      <c r="AA245" s="2">
        <f t="shared" si="102"/>
        <v>3.9251964264434669E-2</v>
      </c>
    </row>
    <row r="246" spans="1:27" x14ac:dyDescent="0.25">
      <c r="A246" s="1">
        <v>2038</v>
      </c>
      <c r="B246" s="2">
        <f t="shared" si="78"/>
        <v>4.7495568699145785E-2</v>
      </c>
      <c r="C246" s="2">
        <f t="shared" si="79"/>
        <v>9.2451136206340684E-2</v>
      </c>
      <c r="D246" s="2">
        <f t="shared" si="80"/>
        <v>4.7392249108129537E-2</v>
      </c>
      <c r="E246" s="2">
        <f t="shared" si="81"/>
        <v>3.6189091029999398E-2</v>
      </c>
      <c r="F246" s="2">
        <f t="shared" si="82"/>
        <v>7.0403244602424545E-2</v>
      </c>
      <c r="G246" s="2">
        <f t="shared" si="83"/>
        <v>4.4686728387376751E-2</v>
      </c>
      <c r="H246" s="2">
        <f t="shared" si="84"/>
        <v>3.98908773471593E-2</v>
      </c>
      <c r="I246" s="2">
        <f t="shared" si="85"/>
        <v>0.10430271645835074</v>
      </c>
      <c r="J246" s="2">
        <f t="shared" si="86"/>
        <v>9.8121794627289607E-2</v>
      </c>
      <c r="K246" s="2">
        <f t="shared" si="87"/>
        <v>7.0938833257946782E-2</v>
      </c>
      <c r="L246" s="2">
        <f t="shared" si="88"/>
        <v>6.3684626458639843E-2</v>
      </c>
      <c r="M246" s="2">
        <f t="shared" si="89"/>
        <v>6.5230635765750569E-2</v>
      </c>
      <c r="N246" s="2">
        <f t="shared" si="90"/>
        <v>4.3262356982592481E-2</v>
      </c>
      <c r="O246" s="2">
        <f t="shared" si="91"/>
        <v>3.580984566937858E-2</v>
      </c>
      <c r="P246" s="2">
        <f t="shared" si="92"/>
        <v>8.8029736393740662E-2</v>
      </c>
      <c r="Q246" s="2">
        <f t="shared" si="93"/>
        <v>0.10104709299228129</v>
      </c>
      <c r="R246" s="2">
        <f t="shared" si="94"/>
        <v>7.913425148775384E-2</v>
      </c>
      <c r="S246" s="2">
        <f t="shared" si="95"/>
        <v>3.8463041556748505E-2</v>
      </c>
      <c r="T246" s="2">
        <f t="shared" si="96"/>
        <v>3.9018238542373053E-2</v>
      </c>
      <c r="U246" s="2">
        <f t="shared" si="97"/>
        <v>0.11157891529099853</v>
      </c>
      <c r="V246" s="2">
        <f t="shared" si="98"/>
        <v>5.4885875291619597E-2</v>
      </c>
      <c r="W246" s="2">
        <f t="shared" si="99"/>
        <v>4.0293087512132168E-2</v>
      </c>
      <c r="X246" s="2">
        <v>0</v>
      </c>
      <c r="Y246" s="2">
        <f t="shared" si="100"/>
        <v>3.3521166338382889E-2</v>
      </c>
      <c r="Z246" s="2">
        <f t="shared" si="101"/>
        <v>8.1860757542199986E-2</v>
      </c>
      <c r="AA246" s="2">
        <f t="shared" si="102"/>
        <v>3.8908267685507918E-2</v>
      </c>
    </row>
    <row r="247" spans="1:27" x14ac:dyDescent="0.25">
      <c r="A247" s="1">
        <v>2039</v>
      </c>
      <c r="B247" s="2">
        <f t="shared" si="78"/>
        <v>4.7073922831747328E-2</v>
      </c>
      <c r="C247" s="2">
        <f t="shared" si="79"/>
        <v>9.1615132768015098E-2</v>
      </c>
      <c r="D247" s="2">
        <f t="shared" si="80"/>
        <v>4.6972364486840994E-2</v>
      </c>
      <c r="E247" s="2">
        <f t="shared" si="81"/>
        <v>3.5875432458913233E-2</v>
      </c>
      <c r="F247" s="2">
        <f t="shared" si="82"/>
        <v>6.9762028647082044E-2</v>
      </c>
      <c r="G247" s="2">
        <f t="shared" si="83"/>
        <v>4.4293281076915603E-2</v>
      </c>
      <c r="H247" s="2">
        <f t="shared" si="84"/>
        <v>3.9544546595719564E-2</v>
      </c>
      <c r="I247" s="2">
        <f t="shared" si="85"/>
        <v>0.10335343598950829</v>
      </c>
      <c r="J247" s="2">
        <f t="shared" si="86"/>
        <v>9.7232741293068997E-2</v>
      </c>
      <c r="K247" s="2">
        <f t="shared" si="87"/>
        <v>7.0303560714796015E-2</v>
      </c>
      <c r="L247" s="2">
        <f t="shared" si="88"/>
        <v>6.3129934053097386E-2</v>
      </c>
      <c r="M247" s="2">
        <f t="shared" si="89"/>
        <v>6.4638500599961332E-2</v>
      </c>
      <c r="N247" s="2">
        <f t="shared" si="90"/>
        <v>4.2878131113976002E-2</v>
      </c>
      <c r="O247" s="2">
        <f t="shared" si="91"/>
        <v>3.5502116962752288E-2</v>
      </c>
      <c r="P247" s="2">
        <f t="shared" si="92"/>
        <v>8.7229405604678456E-2</v>
      </c>
      <c r="Q247" s="2">
        <f t="shared" si="93"/>
        <v>0.10021202524432853</v>
      </c>
      <c r="R247" s="2">
        <f t="shared" si="94"/>
        <v>7.8425587676008032E-2</v>
      </c>
      <c r="S247" s="2">
        <f t="shared" si="95"/>
        <v>3.81312542731813E-2</v>
      </c>
      <c r="T247" s="2">
        <f t="shared" si="96"/>
        <v>3.8673068312894604E-2</v>
      </c>
      <c r="U247" s="2">
        <f t="shared" si="97"/>
        <v>0.11059564970702281</v>
      </c>
      <c r="V247" s="2">
        <f t="shared" si="98"/>
        <v>5.4418142944738027E-2</v>
      </c>
      <c r="W247" s="2">
        <f t="shared" si="99"/>
        <v>3.9947118243297504E-2</v>
      </c>
      <c r="X247" s="2">
        <v>0</v>
      </c>
      <c r="Y247" s="2">
        <f t="shared" si="100"/>
        <v>3.3230046504193596E-2</v>
      </c>
      <c r="Z247" s="2">
        <f t="shared" si="101"/>
        <v>8.1117552358120446E-2</v>
      </c>
      <c r="AA247" s="2">
        <f t="shared" si="102"/>
        <v>3.8569381668673373E-2</v>
      </c>
    </row>
    <row r="248" spans="1:27" x14ac:dyDescent="0.25">
      <c r="A248" s="1">
        <v>2040</v>
      </c>
      <c r="B248" s="2">
        <f t="shared" si="78"/>
        <v>4.6657538592175911E-2</v>
      </c>
      <c r="C248" s="2">
        <f t="shared" si="79"/>
        <v>9.0789176933332286E-2</v>
      </c>
      <c r="D248" s="2">
        <f t="shared" si="80"/>
        <v>4.6557673426170572E-2</v>
      </c>
      <c r="E248" s="2">
        <f t="shared" si="81"/>
        <v>3.5565679121131247E-2</v>
      </c>
      <c r="F248" s="2">
        <f t="shared" si="82"/>
        <v>6.9128780780846527E-2</v>
      </c>
      <c r="G248" s="2">
        <f t="shared" si="83"/>
        <v>4.3904738338795879E-2</v>
      </c>
      <c r="H248" s="2">
        <f t="shared" si="84"/>
        <v>3.920253545592399E-2</v>
      </c>
      <c r="I248" s="2">
        <f t="shared" si="85"/>
        <v>0.10241559080836436</v>
      </c>
      <c r="J248" s="2">
        <f t="shared" si="86"/>
        <v>9.6354597120834259E-2</v>
      </c>
      <c r="K248" s="2">
        <f t="shared" si="87"/>
        <v>6.9676222625035131E-2</v>
      </c>
      <c r="L248" s="2">
        <f t="shared" si="88"/>
        <v>6.2582140242079212E-2</v>
      </c>
      <c r="M248" s="2">
        <f t="shared" si="89"/>
        <v>6.4053816578413844E-2</v>
      </c>
      <c r="N248" s="2">
        <f t="shared" si="90"/>
        <v>4.2498688125906701E-2</v>
      </c>
      <c r="O248" s="2">
        <f t="shared" si="91"/>
        <v>3.5198214340826615E-2</v>
      </c>
      <c r="P248" s="2">
        <f t="shared" si="92"/>
        <v>8.6439076032262002E-2</v>
      </c>
      <c r="Q248" s="2">
        <f t="shared" si="93"/>
        <v>9.9387246111443173E-2</v>
      </c>
      <c r="R248" s="2">
        <f t="shared" si="94"/>
        <v>7.772577496242862E-2</v>
      </c>
      <c r="S248" s="2">
        <f t="shared" si="95"/>
        <v>3.7803588224467548E-2</v>
      </c>
      <c r="T248" s="2">
        <f t="shared" si="96"/>
        <v>3.8332230927181438E-2</v>
      </c>
      <c r="U248" s="2">
        <f t="shared" si="97"/>
        <v>0.10962464664142289</v>
      </c>
      <c r="V248" s="2">
        <f t="shared" si="98"/>
        <v>5.3956216319445728E-2</v>
      </c>
      <c r="W248" s="2">
        <f t="shared" si="99"/>
        <v>3.9605453456417576E-2</v>
      </c>
      <c r="X248" s="2">
        <v>0</v>
      </c>
      <c r="Y248" s="2">
        <f t="shared" si="100"/>
        <v>3.2942548558557577E-2</v>
      </c>
      <c r="Z248" s="2">
        <f t="shared" si="101"/>
        <v>8.0383603989188604E-2</v>
      </c>
      <c r="AA248" s="2">
        <f t="shared" si="102"/>
        <v>3.8234730371210411E-2</v>
      </c>
    </row>
    <row r="249" spans="1:27" x14ac:dyDescent="0.25">
      <c r="A249" s="1">
        <v>2041</v>
      </c>
      <c r="B249" s="2">
        <f t="shared" si="78"/>
        <v>4.6308944897961342E-2</v>
      </c>
      <c r="C249" s="2">
        <f t="shared" si="79"/>
        <v>9.0093034608234202E-2</v>
      </c>
      <c r="D249" s="2">
        <f t="shared" si="80"/>
        <v>4.6210082238495973E-2</v>
      </c>
      <c r="E249" s="2">
        <f t="shared" si="81"/>
        <v>3.5306241702606517E-2</v>
      </c>
      <c r="F249" s="2">
        <f t="shared" si="82"/>
        <v>6.8598279870820927E-2</v>
      </c>
      <c r="G249" s="2">
        <f t="shared" si="83"/>
        <v>4.3579405196616953E-2</v>
      </c>
      <c r="H249" s="2">
        <f t="shared" si="84"/>
        <v>3.8916073112002694E-2</v>
      </c>
      <c r="I249" s="2">
        <f t="shared" si="85"/>
        <v>0.10162522905628048</v>
      </c>
      <c r="J249" s="2">
        <f t="shared" si="86"/>
        <v>9.5617147282657883E-2</v>
      </c>
      <c r="K249" s="2">
        <f t="shared" si="87"/>
        <v>6.915110811713468E-2</v>
      </c>
      <c r="L249" s="2">
        <f t="shared" si="88"/>
        <v>6.2123327749855885E-2</v>
      </c>
      <c r="M249" s="2">
        <f t="shared" si="89"/>
        <v>6.3564504391963567E-2</v>
      </c>
      <c r="N249" s="2">
        <f t="shared" si="90"/>
        <v>4.2181033933835245E-2</v>
      </c>
      <c r="O249" s="2">
        <f t="shared" si="91"/>
        <v>3.4943625538821001E-2</v>
      </c>
      <c r="P249" s="2">
        <f t="shared" si="92"/>
        <v>8.5777717293987948E-2</v>
      </c>
      <c r="Q249" s="2">
        <f t="shared" si="93"/>
        <v>9.8694956683519242E-2</v>
      </c>
      <c r="R249" s="2">
        <f t="shared" si="94"/>
        <v>7.7139995429212155E-2</v>
      </c>
      <c r="S249" s="2">
        <f t="shared" si="95"/>
        <v>3.7529111282532668E-2</v>
      </c>
      <c r="T249" s="2">
        <f t="shared" si="96"/>
        <v>3.8046854666478974E-2</v>
      </c>
      <c r="U249" s="2">
        <f t="shared" si="97"/>
        <v>0.10881161289786177</v>
      </c>
      <c r="V249" s="2">
        <f t="shared" si="98"/>
        <v>5.3569186356048237E-2</v>
      </c>
      <c r="W249" s="2">
        <f t="shared" si="99"/>
        <v>3.9319239051026564E-2</v>
      </c>
      <c r="X249" s="2">
        <v>0</v>
      </c>
      <c r="Y249" s="2">
        <f t="shared" si="100"/>
        <v>3.2701757624999564E-2</v>
      </c>
      <c r="Z249" s="2">
        <f t="shared" si="101"/>
        <v>7.9769427039872151E-2</v>
      </c>
      <c r="AA249" s="2">
        <f t="shared" si="102"/>
        <v>3.7954440228488553E-2</v>
      </c>
    </row>
    <row r="250" spans="1:27" x14ac:dyDescent="0.25">
      <c r="A250" s="1">
        <v>2042</v>
      </c>
      <c r="B250" s="2">
        <f t="shared" si="78"/>
        <v>4.5961879650208946E-2</v>
      </c>
      <c r="C250" s="2">
        <f t="shared" si="79"/>
        <v>8.9399807358035155E-2</v>
      </c>
      <c r="D250" s="2">
        <f t="shared" si="80"/>
        <v>4.5864002475274633E-2</v>
      </c>
      <c r="E250" s="2">
        <f t="shared" si="81"/>
        <v>3.5047950231825803E-2</v>
      </c>
      <c r="F250" s="2">
        <f t="shared" si="82"/>
        <v>6.807012890280574E-2</v>
      </c>
      <c r="G250" s="2">
        <f t="shared" si="83"/>
        <v>4.3255496685788354E-2</v>
      </c>
      <c r="H250" s="2">
        <f t="shared" si="84"/>
        <v>3.8630871207473272E-2</v>
      </c>
      <c r="I250" s="2">
        <f t="shared" si="85"/>
        <v>0.10083819339637604</v>
      </c>
      <c r="J250" s="2">
        <f t="shared" si="86"/>
        <v>9.4882853521273999E-2</v>
      </c>
      <c r="K250" s="2">
        <f t="shared" si="87"/>
        <v>6.8628300187959929E-2</v>
      </c>
      <c r="L250" s="2">
        <f t="shared" si="88"/>
        <v>6.1666570051874474E-2</v>
      </c>
      <c r="M250" s="2">
        <f t="shared" si="89"/>
        <v>6.3077376381781597E-2</v>
      </c>
      <c r="N250" s="2">
        <f t="shared" si="90"/>
        <v>4.1864765053474327E-2</v>
      </c>
      <c r="O250" s="2">
        <f t="shared" si="91"/>
        <v>3.4690157185625271E-2</v>
      </c>
      <c r="P250" s="2">
        <f t="shared" si="92"/>
        <v>8.5119280960885196E-2</v>
      </c>
      <c r="Q250" s="2">
        <f t="shared" si="93"/>
        <v>9.8005661972504876E-2</v>
      </c>
      <c r="R250" s="2">
        <f t="shared" si="94"/>
        <v>7.6556788947210824E-2</v>
      </c>
      <c r="S250" s="2">
        <f t="shared" si="95"/>
        <v>3.7255838165261471E-2</v>
      </c>
      <c r="T250" s="2">
        <f t="shared" si="96"/>
        <v>3.7762732082232527E-2</v>
      </c>
      <c r="U250" s="2">
        <f t="shared" si="97"/>
        <v>0.1080021448069359</v>
      </c>
      <c r="V250" s="2">
        <f t="shared" si="98"/>
        <v>5.3183857153259989E-2</v>
      </c>
      <c r="W250" s="2">
        <f t="shared" si="99"/>
        <v>3.9034251034264313E-2</v>
      </c>
      <c r="X250" s="2">
        <v>0</v>
      </c>
      <c r="Y250" s="2">
        <f t="shared" si="100"/>
        <v>3.246201642845685E-2</v>
      </c>
      <c r="Z250" s="2">
        <f t="shared" si="101"/>
        <v>7.9157927378765244E-2</v>
      </c>
      <c r="AA250" s="2">
        <f t="shared" si="102"/>
        <v>3.7675390463375383E-2</v>
      </c>
    </row>
    <row r="251" spans="1:27" x14ac:dyDescent="0.25">
      <c r="A251" s="1">
        <v>2043</v>
      </c>
      <c r="B251" s="2">
        <f t="shared" si="78"/>
        <v>4.5616657064584724E-2</v>
      </c>
      <c r="C251" s="2">
        <f t="shared" si="79"/>
        <v>8.8710105084945715E-2</v>
      </c>
      <c r="D251" s="2">
        <f t="shared" si="80"/>
        <v>4.5519733323097632E-2</v>
      </c>
      <c r="E251" s="2">
        <f t="shared" si="81"/>
        <v>3.4791003576216901E-2</v>
      </c>
      <c r="F251" s="2">
        <f t="shared" si="82"/>
        <v>6.7544687175941795E-2</v>
      </c>
      <c r="G251" s="2">
        <f t="shared" si="83"/>
        <v>4.2933303157214844E-2</v>
      </c>
      <c r="H251" s="2">
        <f t="shared" si="84"/>
        <v>3.83471778210469E-2</v>
      </c>
      <c r="I251" s="2">
        <f t="shared" si="85"/>
        <v>0.10005514132998351</v>
      </c>
      <c r="J251" s="2">
        <f t="shared" si="86"/>
        <v>9.4152389275828113E-2</v>
      </c>
      <c r="K251" s="2">
        <f t="shared" si="87"/>
        <v>6.8108266027068515E-2</v>
      </c>
      <c r="L251" s="2">
        <f t="shared" si="88"/>
        <v>6.1212216245008187E-2</v>
      </c>
      <c r="M251" s="2">
        <f t="shared" si="89"/>
        <v>6.2592808758843585E-2</v>
      </c>
      <c r="N251" s="2">
        <f t="shared" si="90"/>
        <v>4.155018665567755E-2</v>
      </c>
      <c r="O251" s="2">
        <f t="shared" si="91"/>
        <v>3.4438022136296126E-2</v>
      </c>
      <c r="P251" s="2">
        <f t="shared" si="92"/>
        <v>8.4464337903198655E-2</v>
      </c>
      <c r="Q251" s="2">
        <f t="shared" si="93"/>
        <v>9.7319967491112283E-2</v>
      </c>
      <c r="R251" s="2">
        <f t="shared" si="94"/>
        <v>7.5976676679057664E-2</v>
      </c>
      <c r="S251" s="2">
        <f t="shared" si="95"/>
        <v>3.698401968946094E-2</v>
      </c>
      <c r="T251" s="2">
        <f t="shared" si="96"/>
        <v>3.7480133870469272E-2</v>
      </c>
      <c r="U251" s="2">
        <f t="shared" si="97"/>
        <v>0.10719696432843658</v>
      </c>
      <c r="V251" s="2">
        <f t="shared" si="98"/>
        <v>5.2800557103353019E-2</v>
      </c>
      <c r="W251" s="2">
        <f t="shared" si="99"/>
        <v>3.8750794002769831E-2</v>
      </c>
      <c r="X251" s="2">
        <v>0</v>
      </c>
      <c r="Y251" s="2">
        <f t="shared" si="100"/>
        <v>3.2223545187073738E-2</v>
      </c>
      <c r="Z251" s="2">
        <f t="shared" si="101"/>
        <v>7.854969341500273E-2</v>
      </c>
      <c r="AA251" s="2">
        <f t="shared" si="102"/>
        <v>3.7397811404675158E-2</v>
      </c>
    </row>
    <row r="252" spans="1:27" x14ac:dyDescent="0.25">
      <c r="A252" s="1">
        <v>2044</v>
      </c>
      <c r="B252" s="2">
        <f t="shared" si="78"/>
        <v>4.5273232253136383E-2</v>
      </c>
      <c r="C252" s="2">
        <f t="shared" si="79"/>
        <v>8.8023856585821708E-2</v>
      </c>
      <c r="D252" s="2">
        <f t="shared" si="80"/>
        <v>4.5177253514634044E-2</v>
      </c>
      <c r="E252" s="2">
        <f t="shared" si="81"/>
        <v>3.4535399275745352E-2</v>
      </c>
      <c r="F252" s="2">
        <f t="shared" si="82"/>
        <v>6.7022056821638004E-2</v>
      </c>
      <c r="G252" s="2">
        <f t="shared" si="83"/>
        <v>4.2612787686076327E-2</v>
      </c>
      <c r="H252" s="2">
        <f t="shared" si="84"/>
        <v>3.8064957978093304E-2</v>
      </c>
      <c r="I252" s="2">
        <f t="shared" si="85"/>
        <v>9.9276018063740978E-2</v>
      </c>
      <c r="J252" s="2">
        <f t="shared" si="86"/>
        <v>9.3425656484768693E-2</v>
      </c>
      <c r="K252" s="2">
        <f t="shared" si="87"/>
        <v>6.7590946765073712E-2</v>
      </c>
      <c r="L252" s="2">
        <f t="shared" si="88"/>
        <v>6.0760222685795715E-2</v>
      </c>
      <c r="M252" s="2">
        <f t="shared" si="89"/>
        <v>6.2110763900381928E-2</v>
      </c>
      <c r="N252" s="2">
        <f t="shared" si="90"/>
        <v>4.123723957678177E-2</v>
      </c>
      <c r="O252" s="2">
        <f t="shared" si="91"/>
        <v>3.4187198330826174E-2</v>
      </c>
      <c r="P252" s="2">
        <f t="shared" si="92"/>
        <v>8.3812806565365688E-2</v>
      </c>
      <c r="Q252" s="2">
        <f t="shared" si="93"/>
        <v>9.6637796901841044E-2</v>
      </c>
      <c r="R252" s="2">
        <f t="shared" si="94"/>
        <v>7.5399592954353625E-2</v>
      </c>
      <c r="S252" s="2">
        <f t="shared" si="95"/>
        <v>3.6713603049514265E-2</v>
      </c>
      <c r="T252" s="2">
        <f t="shared" si="96"/>
        <v>3.719899349540258E-2</v>
      </c>
      <c r="U252" s="2">
        <f t="shared" si="97"/>
        <v>0.10639598048202056</v>
      </c>
      <c r="V252" s="2">
        <f t="shared" si="98"/>
        <v>5.2419231470334414E-2</v>
      </c>
      <c r="W252" s="2">
        <f t="shared" si="99"/>
        <v>3.8468803584026601E-2</v>
      </c>
      <c r="X252" s="2">
        <v>0</v>
      </c>
      <c r="Y252" s="2">
        <f t="shared" si="100"/>
        <v>3.1986315008807692E-2</v>
      </c>
      <c r="Z252" s="2">
        <f t="shared" si="101"/>
        <v>7.7944671655923822E-2</v>
      </c>
      <c r="AA252" s="2">
        <f t="shared" si="102"/>
        <v>3.7121703054976647E-2</v>
      </c>
    </row>
    <row r="253" spans="1:27" x14ac:dyDescent="0.25">
      <c r="A253" s="1">
        <v>2045</v>
      </c>
      <c r="B253" s="2">
        <f t="shared" si="78"/>
        <v>4.4931567809237023E-2</v>
      </c>
      <c r="C253" s="2">
        <f t="shared" si="79"/>
        <v>8.7340972910030804E-2</v>
      </c>
      <c r="D253" s="2">
        <f t="shared" si="80"/>
        <v>4.4836540338594702E-2</v>
      </c>
      <c r="E253" s="2">
        <f t="shared" si="81"/>
        <v>3.4281117392051551E-2</v>
      </c>
      <c r="F253" s="2">
        <f t="shared" si="82"/>
        <v>6.6502031737867021E-2</v>
      </c>
      <c r="G253" s="2">
        <f t="shared" si="83"/>
        <v>4.229391737535685E-2</v>
      </c>
      <c r="H253" s="2">
        <f t="shared" si="84"/>
        <v>3.7784181680246984E-2</v>
      </c>
      <c r="I253" s="2">
        <f t="shared" si="85"/>
        <v>9.8500714011685142E-2</v>
      </c>
      <c r="J253" s="2">
        <f t="shared" si="86"/>
        <v>9.2702553078310226E-2</v>
      </c>
      <c r="K253" s="2">
        <f t="shared" si="87"/>
        <v>6.7076284822972121E-2</v>
      </c>
      <c r="L253" s="2">
        <f t="shared" si="88"/>
        <v>6.0310545736422132E-2</v>
      </c>
      <c r="M253" s="2">
        <f t="shared" si="89"/>
        <v>6.1631241804010826E-2</v>
      </c>
      <c r="N253" s="2">
        <f t="shared" si="90"/>
        <v>4.0925899731048231E-2</v>
      </c>
      <c r="O253" s="2">
        <f t="shared" si="91"/>
        <v>3.3937663709208039E-2</v>
      </c>
      <c r="P253" s="2">
        <f t="shared" si="92"/>
        <v>8.3164654323665779E-2</v>
      </c>
      <c r="Q253" s="2">
        <f t="shared" si="93"/>
        <v>9.5959075602345456E-2</v>
      </c>
      <c r="R253" s="2">
        <f t="shared" si="94"/>
        <v>7.4825473542157572E-2</v>
      </c>
      <c r="S253" s="2">
        <f t="shared" si="95"/>
        <v>3.6444575041666614E-2</v>
      </c>
      <c r="T253" s="2">
        <f t="shared" si="96"/>
        <v>3.69192754126988E-2</v>
      </c>
      <c r="U253" s="2">
        <f t="shared" si="97"/>
        <v>0.10559910429531164</v>
      </c>
      <c r="V253" s="2">
        <f t="shared" si="98"/>
        <v>5.2039880251753989E-2</v>
      </c>
      <c r="W253" s="2">
        <f t="shared" si="99"/>
        <v>3.8188234957768193E-2</v>
      </c>
      <c r="X253" s="2">
        <v>0</v>
      </c>
      <c r="Y253" s="2">
        <f t="shared" si="100"/>
        <v>3.1750303342670504E-2</v>
      </c>
      <c r="Z253" s="2">
        <f t="shared" si="101"/>
        <v>7.7342755114418432E-2</v>
      </c>
      <c r="AA253" s="2">
        <f t="shared" si="102"/>
        <v>3.6846979033859195E-2</v>
      </c>
    </row>
    <row r="254" spans="1:27" x14ac:dyDescent="0.25">
      <c r="A254" s="1">
        <v>2046</v>
      </c>
      <c r="B254" s="2">
        <f t="shared" si="78"/>
        <v>4.4591633807585122E-2</v>
      </c>
      <c r="C254" s="2">
        <f t="shared" si="79"/>
        <v>8.6661381260401876E-2</v>
      </c>
      <c r="D254" s="2">
        <f t="shared" si="80"/>
        <v>4.4497508725655922E-2</v>
      </c>
      <c r="E254" s="2">
        <f t="shared" si="81"/>
        <v>3.4028105748244122E-2</v>
      </c>
      <c r="F254" s="2">
        <f t="shared" si="82"/>
        <v>6.5984663909938013E-2</v>
      </c>
      <c r="G254" s="2">
        <f t="shared" si="83"/>
        <v>4.1976656804212413E-2</v>
      </c>
      <c r="H254" s="2">
        <f t="shared" si="84"/>
        <v>3.7504825300964016E-2</v>
      </c>
      <c r="I254" s="2">
        <f t="shared" si="85"/>
        <v>9.772917438045417E-2</v>
      </c>
      <c r="J254" s="2">
        <f t="shared" si="86"/>
        <v>9.1983054040035567E-2</v>
      </c>
      <c r="K254" s="2">
        <f t="shared" si="87"/>
        <v>6.6564223829644636E-2</v>
      </c>
      <c r="L254" s="2">
        <f t="shared" si="88"/>
        <v>5.9863141753426108E-2</v>
      </c>
      <c r="M254" s="2">
        <f t="shared" si="89"/>
        <v>6.1154091983431427E-2</v>
      </c>
      <c r="N254" s="2">
        <f t="shared" si="90"/>
        <v>4.0616128299537396E-2</v>
      </c>
      <c r="O254" s="2">
        <f t="shared" si="91"/>
        <v>3.3689374543108282E-2</v>
      </c>
      <c r="P254" s="2">
        <f t="shared" si="92"/>
        <v>8.2519767001308281E-2</v>
      </c>
      <c r="Q254" s="2">
        <f t="shared" si="93"/>
        <v>9.5283730523267982E-2</v>
      </c>
      <c r="R254" s="2">
        <f t="shared" si="94"/>
        <v>7.4254255558956012E-2</v>
      </c>
      <c r="S254" s="2">
        <f t="shared" si="95"/>
        <v>3.6176896061235198E-2</v>
      </c>
      <c r="T254" s="2">
        <f t="shared" si="96"/>
        <v>3.6640987527978786E-2</v>
      </c>
      <c r="U254" s="2">
        <f t="shared" si="97"/>
        <v>0.10480624865415272</v>
      </c>
      <c r="V254" s="2">
        <f t="shared" si="98"/>
        <v>5.1662412223134876E-2</v>
      </c>
      <c r="W254" s="2">
        <f t="shared" si="99"/>
        <v>3.7909111105704441E-2</v>
      </c>
      <c r="X254" s="2">
        <v>0</v>
      </c>
      <c r="Y254" s="2">
        <f t="shared" si="100"/>
        <v>3.1515478036767929E-2</v>
      </c>
      <c r="Z254" s="2">
        <f t="shared" si="101"/>
        <v>7.6743836804568838E-2</v>
      </c>
      <c r="AA254" s="2">
        <f t="shared" si="102"/>
        <v>3.657363933873406E-2</v>
      </c>
    </row>
    <row r="255" spans="1:27" x14ac:dyDescent="0.25">
      <c r="A255" s="1">
        <v>2047</v>
      </c>
      <c r="B255" s="2">
        <f t="shared" si="78"/>
        <v>4.4253385360228395E-2</v>
      </c>
      <c r="C255" s="2">
        <f t="shared" si="79"/>
        <v>8.5985024993224982E-2</v>
      </c>
      <c r="D255" s="2">
        <f t="shared" si="80"/>
        <v>4.4160160119775992E-2</v>
      </c>
      <c r="E255" s="2">
        <f t="shared" si="81"/>
        <v>3.3776361884288654E-2</v>
      </c>
      <c r="F255" s="2">
        <f t="shared" si="82"/>
        <v>6.5469852126046849E-2</v>
      </c>
      <c r="G255" s="2">
        <f t="shared" si="83"/>
        <v>4.166096603987067E-2</v>
      </c>
      <c r="H255" s="2">
        <f t="shared" si="84"/>
        <v>3.722684795897812E-2</v>
      </c>
      <c r="I255" s="2">
        <f t="shared" si="85"/>
        <v>9.6961289584845137E-2</v>
      </c>
      <c r="J255" s="2">
        <f t="shared" si="86"/>
        <v>9.1267061308393224E-2</v>
      </c>
      <c r="K255" s="2">
        <f t="shared" si="87"/>
        <v>6.6054708648254981E-2</v>
      </c>
      <c r="L255" s="2">
        <f t="shared" si="88"/>
        <v>5.9417967101815884E-2</v>
      </c>
      <c r="M255" s="2">
        <f t="shared" si="89"/>
        <v>6.0679352058230294E-2</v>
      </c>
      <c r="N255" s="2">
        <f t="shared" si="90"/>
        <v>4.0307886463309704E-2</v>
      </c>
      <c r="O255" s="2">
        <f t="shared" si="91"/>
        <v>3.3442323087509787E-2</v>
      </c>
      <c r="P255" s="2">
        <f t="shared" si="92"/>
        <v>8.1878079354590808E-2</v>
      </c>
      <c r="Q255" s="2">
        <f t="shared" si="93"/>
        <v>9.4611690196919784E-2</v>
      </c>
      <c r="R255" s="2">
        <f t="shared" si="94"/>
        <v>7.3685877498111396E-2</v>
      </c>
      <c r="S255" s="2">
        <f t="shared" si="95"/>
        <v>3.5910552905405457E-2</v>
      </c>
      <c r="T255" s="2">
        <f t="shared" si="96"/>
        <v>3.6364078516627353E-2</v>
      </c>
      <c r="U255" s="2">
        <f t="shared" si="97"/>
        <v>0.10401732835453029</v>
      </c>
      <c r="V255" s="2">
        <f t="shared" si="98"/>
        <v>5.1286827380393425E-2</v>
      </c>
      <c r="W255" s="2">
        <f t="shared" si="99"/>
        <v>3.7631343530455753E-2</v>
      </c>
      <c r="X255" s="2">
        <v>0</v>
      </c>
      <c r="Y255" s="2">
        <f t="shared" si="100"/>
        <v>3.1281816629436285E-2</v>
      </c>
      <c r="Z255" s="2">
        <f t="shared" si="101"/>
        <v>7.6147916723394299E-2</v>
      </c>
      <c r="AA255" s="2">
        <f t="shared" si="102"/>
        <v>3.6301683972189969E-2</v>
      </c>
    </row>
    <row r="256" spans="1:27" x14ac:dyDescent="0.25">
      <c r="A256" s="1">
        <v>2048</v>
      </c>
      <c r="B256" s="2">
        <f t="shared" si="78"/>
        <v>4.3916792541865327E-2</v>
      </c>
      <c r="C256" s="2">
        <f t="shared" si="79"/>
        <v>8.5311844276736271E-2</v>
      </c>
      <c r="D256" s="2">
        <f t="shared" si="80"/>
        <v>4.3824430718962158E-2</v>
      </c>
      <c r="E256" s="2">
        <f t="shared" si="81"/>
        <v>3.3525816144968586E-2</v>
      </c>
      <c r="F256" s="2">
        <f t="shared" si="82"/>
        <v>6.4957493335179792E-2</v>
      </c>
      <c r="G256" s="2">
        <f t="shared" si="83"/>
        <v>4.1346823733000415E-2</v>
      </c>
      <c r="H256" s="2">
        <f t="shared" si="84"/>
        <v>3.6950231469195779E-2</v>
      </c>
      <c r="I256" s="2">
        <f t="shared" si="85"/>
        <v>9.6197004831496208E-2</v>
      </c>
      <c r="J256" s="2">
        <f t="shared" si="86"/>
        <v>9.0554472813597672E-2</v>
      </c>
      <c r="K256" s="2">
        <f t="shared" si="87"/>
        <v>6.5547685277245513E-2</v>
      </c>
      <c r="L256" s="2">
        <f t="shared" si="88"/>
        <v>5.8974934494668847E-2</v>
      </c>
      <c r="M256" s="2">
        <f t="shared" si="89"/>
        <v>6.0206946784462707E-2</v>
      </c>
      <c r="N256" s="2">
        <f t="shared" si="90"/>
        <v>4.0001172351857558E-2</v>
      </c>
      <c r="O256" s="2">
        <f t="shared" si="91"/>
        <v>3.3196472575733584E-2</v>
      </c>
      <c r="P256" s="2">
        <f t="shared" si="92"/>
        <v>8.1239542447932592E-2</v>
      </c>
      <c r="Q256" s="2">
        <f t="shared" si="93"/>
        <v>9.3942884631243881E-2</v>
      </c>
      <c r="R256" s="2">
        <f t="shared" si="94"/>
        <v>7.3120279119420206E-2</v>
      </c>
      <c r="S256" s="2">
        <f t="shared" si="95"/>
        <v>3.564549276856057E-2</v>
      </c>
      <c r="T256" s="2">
        <f t="shared" si="96"/>
        <v>3.6088525261852189E-2</v>
      </c>
      <c r="U256" s="2">
        <f t="shared" si="97"/>
        <v>0.10323225994123346</v>
      </c>
      <c r="V256" s="2">
        <f t="shared" si="98"/>
        <v>5.0913052743294725E-2</v>
      </c>
      <c r="W256" s="2">
        <f t="shared" si="99"/>
        <v>3.7354932232022117E-2</v>
      </c>
      <c r="X256" s="2">
        <v>0</v>
      </c>
      <c r="Y256" s="2">
        <f t="shared" si="100"/>
        <v>3.1049290139308506E-2</v>
      </c>
      <c r="Z256" s="2">
        <f t="shared" si="101"/>
        <v>7.5554941377637921E-2</v>
      </c>
      <c r="AA256" s="2">
        <f t="shared" si="102"/>
        <v>3.60310265538063E-2</v>
      </c>
    </row>
    <row r="257" spans="1:27" x14ac:dyDescent="0.25">
      <c r="A257" s="1">
        <v>2049</v>
      </c>
      <c r="B257" s="2">
        <f t="shared" si="78"/>
        <v>4.3581810464543624E-2</v>
      </c>
      <c r="C257" s="2">
        <f t="shared" si="79"/>
        <v>8.4641738788923102E-2</v>
      </c>
      <c r="D257" s="2">
        <f t="shared" si="80"/>
        <v>4.3490319079256157E-2</v>
      </c>
      <c r="E257" s="2">
        <f t="shared" si="81"/>
        <v>3.327648846864352E-2</v>
      </c>
      <c r="F257" s="2">
        <f t="shared" si="82"/>
        <v>6.4447638603041327E-2</v>
      </c>
      <c r="G257" s="2">
        <f t="shared" si="83"/>
        <v>4.1034182915072909E-2</v>
      </c>
      <c r="H257" s="2">
        <f t="shared" si="84"/>
        <v>3.6674934485165123E-2</v>
      </c>
      <c r="I257" s="2">
        <f t="shared" si="85"/>
        <v>9.5436228799151451E-2</v>
      </c>
      <c r="J257" s="2">
        <f t="shared" si="86"/>
        <v>8.9845265543348762E-2</v>
      </c>
      <c r="K257" s="2">
        <f t="shared" si="87"/>
        <v>6.5043100913037249E-2</v>
      </c>
      <c r="L257" s="2">
        <f t="shared" si="88"/>
        <v>5.853404393480819E-2</v>
      </c>
      <c r="M257" s="2">
        <f t="shared" si="89"/>
        <v>5.9736800918183987E-2</v>
      </c>
      <c r="N257" s="2">
        <f t="shared" si="90"/>
        <v>3.9695923060502646E-2</v>
      </c>
      <c r="O257" s="2">
        <f t="shared" si="91"/>
        <v>3.29517935944365E-2</v>
      </c>
      <c r="P257" s="2">
        <f t="shared" si="92"/>
        <v>8.0604091038877515E-2</v>
      </c>
      <c r="Q257" s="2">
        <f t="shared" si="93"/>
        <v>9.3277245385944688E-2</v>
      </c>
      <c r="R257" s="2">
        <f t="shared" si="94"/>
        <v>7.2557401519056819E-2</v>
      </c>
      <c r="S257" s="2">
        <f t="shared" si="95"/>
        <v>3.5381715648820013E-2</v>
      </c>
      <c r="T257" s="2">
        <f t="shared" si="96"/>
        <v>3.5814293357539849E-2</v>
      </c>
      <c r="U257" s="2">
        <f t="shared" si="97"/>
        <v>0.10245096181865872</v>
      </c>
      <c r="V257" s="2">
        <f t="shared" si="98"/>
        <v>5.0541088310205352E-2</v>
      </c>
      <c r="W257" s="2">
        <f t="shared" si="99"/>
        <v>3.707985651500019E-2</v>
      </c>
      <c r="X257" s="2">
        <v>0</v>
      </c>
      <c r="Y257" s="2">
        <f t="shared" si="100"/>
        <v>3.0817885705626893E-2</v>
      </c>
      <c r="Z257" s="2">
        <f t="shared" si="101"/>
        <v>7.496480378078578E-2</v>
      </c>
      <c r="AA257" s="2">
        <f t="shared" si="102"/>
        <v>3.576166708358304E-2</v>
      </c>
    </row>
    <row r="258" spans="1:27" x14ac:dyDescent="0.25">
      <c r="A258" s="1">
        <v>2050</v>
      </c>
      <c r="B258" s="2">
        <f t="shared" si="78"/>
        <v>4.324398773966192E-2</v>
      </c>
      <c r="C258" s="2">
        <f t="shared" si="79"/>
        <v>8.3966188072709461E-2</v>
      </c>
      <c r="D258" s="2">
        <f t="shared" si="80"/>
        <v>4.3153381772454973E-2</v>
      </c>
      <c r="E258" s="2">
        <f t="shared" si="81"/>
        <v>3.3025050285932958E-2</v>
      </c>
      <c r="F258" s="2">
        <f t="shared" si="82"/>
        <v>6.3933446044837111E-2</v>
      </c>
      <c r="G258" s="2">
        <f t="shared" si="83"/>
        <v>4.0718890510206183E-2</v>
      </c>
      <c r="H258" s="2">
        <f t="shared" si="84"/>
        <v>3.6397313077671772E-2</v>
      </c>
      <c r="I258" s="2">
        <f t="shared" si="85"/>
        <v>9.4669263329661441E-2</v>
      </c>
      <c r="J258" s="2">
        <f t="shared" si="86"/>
        <v>8.913012938223995E-2</v>
      </c>
      <c r="K258" s="2">
        <f t="shared" si="87"/>
        <v>6.4534221545009388E-2</v>
      </c>
      <c r="L258" s="2">
        <f t="shared" si="88"/>
        <v>5.8089404311569545E-2</v>
      </c>
      <c r="M258" s="2">
        <f t="shared" si="89"/>
        <v>5.9262631720434618E-2</v>
      </c>
      <c r="N258" s="2">
        <f t="shared" si="90"/>
        <v>3.9388073385545626E-2</v>
      </c>
      <c r="O258" s="2">
        <f t="shared" si="91"/>
        <v>3.2705050675869339E-2</v>
      </c>
      <c r="P258" s="2">
        <f t="shared" si="92"/>
        <v>7.996321098191643E-2</v>
      </c>
      <c r="Q258" s="2">
        <f t="shared" si="93"/>
        <v>9.2606045030090609E-2</v>
      </c>
      <c r="R258" s="2">
        <f t="shared" si="94"/>
        <v>7.198973272538553E-2</v>
      </c>
      <c r="S258" s="2">
        <f t="shared" si="95"/>
        <v>3.5115696893967201E-2</v>
      </c>
      <c r="T258" s="2">
        <f t="shared" si="96"/>
        <v>3.553773179102359E-2</v>
      </c>
      <c r="U258" s="2">
        <f t="shared" si="97"/>
        <v>0.10166302779068029</v>
      </c>
      <c r="V258" s="2">
        <f t="shared" si="98"/>
        <v>5.0165971642405507E-2</v>
      </c>
      <c r="W258" s="2">
        <f t="shared" si="99"/>
        <v>3.6802446358729576E-2</v>
      </c>
      <c r="X258" s="2">
        <v>0</v>
      </c>
      <c r="Y258" s="2">
        <f t="shared" si="100"/>
        <v>3.0584513576018723E-2</v>
      </c>
      <c r="Z258" s="2">
        <f t="shared" si="101"/>
        <v>7.4369640597539297E-2</v>
      </c>
      <c r="AA258" s="2">
        <f t="shared" si="102"/>
        <v>3.5490035379625411E-2</v>
      </c>
    </row>
    <row r="260" spans="1:27" x14ac:dyDescent="0.25">
      <c r="A260" s="3" t="s">
        <v>40</v>
      </c>
    </row>
    <row r="261" spans="1:27" ht="15.75" x14ac:dyDescent="0.25">
      <c r="A261" s="4"/>
      <c r="B261" s="1" t="s">
        <v>0</v>
      </c>
      <c r="C261" s="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  <c r="L261" s="1" t="s">
        <v>10</v>
      </c>
      <c r="M261" s="1" t="s">
        <v>11</v>
      </c>
      <c r="N261" s="1" t="s">
        <v>12</v>
      </c>
      <c r="O261" s="1" t="s">
        <v>13</v>
      </c>
      <c r="P261" s="1" t="s">
        <v>14</v>
      </c>
      <c r="Q261" s="1" t="s">
        <v>15</v>
      </c>
      <c r="R261" s="1" t="s">
        <v>16</v>
      </c>
      <c r="S261" s="1" t="s">
        <v>17</v>
      </c>
      <c r="T261" s="1" t="s">
        <v>18</v>
      </c>
      <c r="U261" s="1" t="s">
        <v>19</v>
      </c>
      <c r="V261" s="1" t="s">
        <v>20</v>
      </c>
      <c r="W261" s="1" t="s">
        <v>21</v>
      </c>
      <c r="X261" s="1" t="s">
        <v>22</v>
      </c>
      <c r="Y261" s="1" t="s">
        <v>23</v>
      </c>
      <c r="Z261" s="1" t="s">
        <v>24</v>
      </c>
      <c r="AA261" s="1" t="s">
        <v>25</v>
      </c>
    </row>
    <row r="262" spans="1:27" x14ac:dyDescent="0.25">
      <c r="A262" s="1">
        <v>2024</v>
      </c>
      <c r="B262" s="2">
        <f>(B202+B142*$B$108)/($B$101*9.077)</f>
        <v>5.9751971052790939E-2</v>
      </c>
      <c r="C262" s="2">
        <f>(C202+C142*$C$108)/($C$101*9.077)</f>
        <v>0.1163150393084227</v>
      </c>
      <c r="D262" s="2">
        <f>(D202+D142*$D$108)/($D$101*9.077)</f>
        <v>5.9562528360665182E-2</v>
      </c>
      <c r="E262" s="2">
        <f>(E202+E142*$E$108)/($E$101*9.077)</f>
        <v>4.5307779115849427E-2</v>
      </c>
      <c r="F262" s="2">
        <f>(F202+F142*$F$108)/($F$101*9.077)</f>
        <v>8.8984320177047868E-2</v>
      </c>
      <c r="G262" s="2">
        <f>(G202+G142*$G$108)/($G$101*9.077)</f>
        <v>5.6124078152206318E-2</v>
      </c>
      <c r="H262" s="2">
        <f>(H202+H142*$H$108)/($H$101*9.077)</f>
        <v>4.9959464409395589E-2</v>
      </c>
      <c r="I262" s="2">
        <f>(I202+I142*$I$108)/($I$101*9.077)</f>
        <v>0.13139827219876171</v>
      </c>
      <c r="J262" s="2">
        <f>(J202+J142*$J$108)/($J$101*9.077)</f>
        <v>0.12373297195557899</v>
      </c>
      <c r="K262" s="2">
        <f>(K202+K142*$K$108)/($K$101*9.077)</f>
        <v>8.9403821277395476E-2</v>
      </c>
      <c r="L262" s="2">
        <f>(L202+L142*$L$108)/($L$101*9.077)</f>
        <v>7.9810848382612154E-2</v>
      </c>
      <c r="M262" s="2">
        <f>(M202+M142*$M$108)/($M$101*9.077)</f>
        <v>8.2439422948621402E-2</v>
      </c>
      <c r="N262" s="2">
        <f>(N202+N142*$N$108)/($N$101*9.077)</f>
        <v>5.4431159284405353E-2</v>
      </c>
      <c r="O262" s="2">
        <f>(O202+O142*$O$108)/($O$101*9.077)</f>
        <v>4.4756878448229558E-2</v>
      </c>
      <c r="P262" s="2">
        <f>(P202+P142*$P$108)/($P$101*9.077)</f>
        <v>0.1112901150919982</v>
      </c>
      <c r="Q262" s="2">
        <f>(Q202+Q142*$Q$108)/($Q$101*9.077)</f>
        <v>0.12526287971035929</v>
      </c>
      <c r="R262" s="2">
        <f>(R202+R142*$R$108)/($R$101*9.077)</f>
        <v>9.9732448266422996E-2</v>
      </c>
      <c r="S262" s="2">
        <f>(S202+S142*$S$108)/($S$101*9.077)</f>
        <v>4.8109468739925637E-2</v>
      </c>
      <c r="T262" s="2">
        <f>(T202+T142*$T$108)/($T$101*9.077)</f>
        <v>4.9051392226705078E-2</v>
      </c>
      <c r="U262" s="2">
        <f>(U202+U142*$U$108)/($U$101*9.077)</f>
        <v>0.14016187509749731</v>
      </c>
      <c r="V262" s="2">
        <f>(V202+V142*$V$108)/($V$101*9.077)</f>
        <v>6.8485828174122243E-2</v>
      </c>
      <c r="W262" s="2">
        <f>(W202+W142*$W$108)/($W$101*9.077)</f>
        <v>5.0351925509062118E-2</v>
      </c>
      <c r="X262" s="2">
        <v>0</v>
      </c>
      <c r="Y262" s="2">
        <f>(Y202+Y142*$Y$108)/($Y$101*9.077)</f>
        <v>4.1984751514343152E-2</v>
      </c>
      <c r="Z262" s="2">
        <f>(Z202+Z142*$Z$108)/($Z$101*9.077)</f>
        <v>0.10346153683569825</v>
      </c>
      <c r="AA262" s="2">
        <f>(AA202+AA142*$AA$108)/($AA$101*9.077)</f>
        <v>4.876010029161211E-2</v>
      </c>
    </row>
    <row r="263" spans="1:27" x14ac:dyDescent="0.25">
      <c r="A263" s="1">
        <v>2025</v>
      </c>
      <c r="B263" s="2">
        <f t="shared" ref="B263:B288" si="103">(B203+B143*$B$108)/($B$101*9.077)</f>
        <v>5.6277247086505243E-2</v>
      </c>
      <c r="C263" s="2">
        <f t="shared" ref="C263:C288" si="104">(C203+C143*$C$108)/($C$101*9.077)</f>
        <v>0.10943114927382526</v>
      </c>
      <c r="D263" s="2">
        <f t="shared" ref="D263:D288" si="105">(D203+D143*$D$108)/($D$101*9.077)</f>
        <v>5.610354491502749E-2</v>
      </c>
      <c r="E263" s="2">
        <f t="shared" ref="E263:E288" si="106">(E203+E143*$E$108)/($E$101*9.077)</f>
        <v>4.2726334640838567E-2</v>
      </c>
      <c r="F263" s="2">
        <f t="shared" ref="F263:F288" si="107">(F203+F143*$F$108)/($F$101*9.077)</f>
        <v>8.3694723597233359E-2</v>
      </c>
      <c r="G263" s="2">
        <f t="shared" ref="G263:G288" si="108">(G203+G143*$G$108)/($G$101*9.077)</f>
        <v>5.2883165027577506E-2</v>
      </c>
      <c r="H263" s="2">
        <f t="shared" ref="H263:H288" si="109">(H203+H143*$H$108)/($H$101*9.077)</f>
        <v>4.7108818583222356E-2</v>
      </c>
      <c r="I263" s="2">
        <f t="shared" ref="I263:I288" si="110">(I203+I143*$I$108)/($I$101*9.077)</f>
        <v>0.12357914912516281</v>
      </c>
      <c r="J263" s="2">
        <f t="shared" ref="J263:J288" si="111">(J203+J143*$J$108)/($J$101*9.077)</f>
        <v>0.11640506907577378</v>
      </c>
      <c r="K263" s="2">
        <f t="shared" ref="K263:K288" si="112">(K203+K143*$K$108)/($K$101*9.077)</f>
        <v>8.41662470452368E-2</v>
      </c>
      <c r="L263" s="2">
        <f t="shared" ref="L263:L288" si="113">(L203+L143*$L$108)/($L$101*9.077)</f>
        <v>7.5244255340008503E-2</v>
      </c>
      <c r="M263" s="2">
        <f t="shared" ref="M263:M288" si="114">(M203+M143*$M$108)/($M$101*9.077)</f>
        <v>7.7554306837987641E-2</v>
      </c>
      <c r="N263" s="2">
        <f t="shared" ref="N263:N288" si="115">(N203+N143*$N$108)/($N$101*9.077)</f>
        <v>5.1264697187512295E-2</v>
      </c>
      <c r="O263" s="2">
        <f t="shared" ref="O263:O288" si="116">(O203+O143*$O$108)/($O$101*9.077)</f>
        <v>4.2225351446622754E-2</v>
      </c>
      <c r="P263" s="2">
        <f t="shared" ref="P263:P288" si="117">(P203+P143*$P$108)/($P$101*9.077)</f>
        <v>0.1046865046249167</v>
      </c>
      <c r="Q263" s="2">
        <f t="shared" ref="Q263:Q288" si="118">(Q203+Q143*$Q$108)/($Q$101*9.077)</f>
        <v>0.11841007592341531</v>
      </c>
      <c r="R263" s="2">
        <f t="shared" ref="R263:R288" si="119">(R203+R143*$R$108)/($R$101*9.077)</f>
        <v>9.3889791863644226E-2</v>
      </c>
      <c r="S263" s="2">
        <f t="shared" ref="S263:S288" si="120">(S203+S143*$S$108)/($S$101*9.077)</f>
        <v>4.5379415863782434E-2</v>
      </c>
      <c r="T263" s="2">
        <f t="shared" ref="T263:T288" si="121">(T203+T143*$T$108)/($T$101*9.077)</f>
        <v>4.620755032932488E-2</v>
      </c>
      <c r="U263" s="2">
        <f t="shared" ref="U263:U288" si="122">(U203+U143*$U$108)/($U$101*9.077)</f>
        <v>0.13206209201038208</v>
      </c>
      <c r="V263" s="2">
        <f t="shared" ref="V263:V288" si="123">(V203+V143*$V$108)/($V$101*9.077)</f>
        <v>6.4639755186058398E-2</v>
      </c>
      <c r="W263" s="2">
        <f t="shared" ref="W263:W288" si="124">(W203+W143*$W$108)/($W$101*9.077)</f>
        <v>4.7505958007922858E-2</v>
      </c>
      <c r="X263" s="2">
        <v>0</v>
      </c>
      <c r="Y263" s="2">
        <f t="shared" ref="Y263:Y288" si="125">(Y203+Y143*$Y$108)/($Y$101*9.077)</f>
        <v>3.9588467153049471E-2</v>
      </c>
      <c r="Z263" s="2">
        <f t="shared" ref="Z263:Z288" si="126">(Z203+Z143*$Z$108)/($Z$101*9.077)</f>
        <v>9.7329599250219112E-2</v>
      </c>
      <c r="AA263" s="2">
        <f t="shared" ref="AA263:AA288" si="127">(AA203+AA143*$AA$108)/($AA$101*9.077)</f>
        <v>4.5970279096526061E-2</v>
      </c>
    </row>
    <row r="264" spans="1:27" x14ac:dyDescent="0.25">
      <c r="A264" s="1">
        <v>2026</v>
      </c>
      <c r="B264" s="2">
        <f t="shared" si="103"/>
        <v>5.4222631655882834E-2</v>
      </c>
      <c r="C264" s="2">
        <f t="shared" si="104"/>
        <v>0.1054186169752124</v>
      </c>
      <c r="D264" s="2">
        <f t="shared" si="105"/>
        <v>5.406265632723755E-2</v>
      </c>
      <c r="E264" s="2">
        <f t="shared" si="106"/>
        <v>4.1198745504394514E-2</v>
      </c>
      <c r="F264" s="2">
        <f t="shared" si="107"/>
        <v>8.0576418213568549E-2</v>
      </c>
      <c r="G264" s="2">
        <f t="shared" si="108"/>
        <v>5.0966285219422987E-2</v>
      </c>
      <c r="H264" s="2">
        <f t="shared" si="109"/>
        <v>4.542200487685092E-2</v>
      </c>
      <c r="I264" s="2">
        <f t="shared" si="110"/>
        <v>0.11902243535373541</v>
      </c>
      <c r="J264" s="2">
        <f t="shared" si="111"/>
        <v>0.11210404465670079</v>
      </c>
      <c r="K264" s="2">
        <f t="shared" si="112"/>
        <v>8.1070111949892901E-2</v>
      </c>
      <c r="L264" s="2">
        <f t="shared" si="113"/>
        <v>7.2542318233177153E-2</v>
      </c>
      <c r="M264" s="2">
        <f t="shared" si="114"/>
        <v>7.4667734303048211E-2</v>
      </c>
      <c r="N264" s="2">
        <f t="shared" si="115"/>
        <v>4.9392372540475828E-2</v>
      </c>
      <c r="O264" s="2">
        <f t="shared" si="116"/>
        <v>4.0726872190340539E-2</v>
      </c>
      <c r="P264" s="2">
        <f t="shared" si="117"/>
        <v>0.10078470683114221</v>
      </c>
      <c r="Q264" s="2">
        <f t="shared" si="118"/>
        <v>0.11435732070336857</v>
      </c>
      <c r="R264" s="2">
        <f t="shared" si="119"/>
        <v>9.0435968945825562E-2</v>
      </c>
      <c r="S264" s="2">
        <f t="shared" si="120"/>
        <v>4.3763624960587763E-2</v>
      </c>
      <c r="T264" s="2">
        <f t="shared" si="121"/>
        <v>4.4525800526058409E-2</v>
      </c>
      <c r="U264" s="2">
        <f t="shared" si="122"/>
        <v>0.12727153431938013</v>
      </c>
      <c r="V264" s="2">
        <f t="shared" si="123"/>
        <v>6.236252720922815E-2</v>
      </c>
      <c r="W264" s="2">
        <f t="shared" si="124"/>
        <v>4.582131760238594E-2</v>
      </c>
      <c r="X264" s="2">
        <v>0</v>
      </c>
      <c r="Y264" s="2">
        <f t="shared" si="125"/>
        <v>3.8170535594349193E-2</v>
      </c>
      <c r="Z264" s="2">
        <f t="shared" si="126"/>
        <v>9.3706318259500376E-2</v>
      </c>
      <c r="AA264" s="2">
        <f t="shared" si="127"/>
        <v>4.4319608686442379E-2</v>
      </c>
    </row>
    <row r="265" spans="1:27" x14ac:dyDescent="0.25">
      <c r="A265" s="1">
        <v>2027</v>
      </c>
      <c r="B265" s="2">
        <f t="shared" si="103"/>
        <v>5.2321116291749646E-2</v>
      </c>
      <c r="C265" s="2">
        <f t="shared" si="104"/>
        <v>0.10169918340867076</v>
      </c>
      <c r="D265" s="2">
        <f t="shared" si="105"/>
        <v>5.217330797196968E-2</v>
      </c>
      <c r="E265" s="2">
        <f t="shared" si="106"/>
        <v>3.978474164964789E-2</v>
      </c>
      <c r="F265" s="2">
        <f t="shared" si="107"/>
        <v>7.7690134672272454E-2</v>
      </c>
      <c r="G265" s="2">
        <f t="shared" si="108"/>
        <v>4.9192140297806851E-2</v>
      </c>
      <c r="H265" s="2">
        <f t="shared" si="109"/>
        <v>4.3860666218089019E-2</v>
      </c>
      <c r="I265" s="2">
        <f t="shared" si="110"/>
        <v>0.11479870327318011</v>
      </c>
      <c r="J265" s="2">
        <f t="shared" si="111"/>
        <v>0.10812066875185589</v>
      </c>
      <c r="K265" s="2">
        <f t="shared" si="112"/>
        <v>7.8204831073072231E-2</v>
      </c>
      <c r="L265" s="2">
        <f t="shared" si="113"/>
        <v>7.0041476119755169E-2</v>
      </c>
      <c r="M265" s="2">
        <f t="shared" si="114"/>
        <v>7.199661193750205E-2</v>
      </c>
      <c r="N265" s="2">
        <f t="shared" si="115"/>
        <v>4.7659581591098815E-2</v>
      </c>
      <c r="O265" s="2">
        <f t="shared" si="116"/>
        <v>3.9339765042628726E-2</v>
      </c>
      <c r="P265" s="2">
        <f t="shared" si="117"/>
        <v>9.7174143317167255E-2</v>
      </c>
      <c r="Q265" s="2">
        <f t="shared" si="118"/>
        <v>0.11060383626182775</v>
      </c>
      <c r="R265" s="2">
        <f t="shared" si="119"/>
        <v>8.7239670175621439E-2</v>
      </c>
      <c r="S265" s="2">
        <f t="shared" si="120"/>
        <v>4.2267959972944115E-2</v>
      </c>
      <c r="T265" s="2">
        <f t="shared" si="121"/>
        <v>4.2969344333988038E-2</v>
      </c>
      <c r="U265" s="2">
        <f t="shared" si="122"/>
        <v>0.12283773835440276</v>
      </c>
      <c r="V265" s="2">
        <f t="shared" si="123"/>
        <v>6.0254464064081248E-2</v>
      </c>
      <c r="W265" s="2">
        <f t="shared" si="124"/>
        <v>4.4261875118183733E-2</v>
      </c>
      <c r="X265" s="2">
        <v>0</v>
      </c>
      <c r="Y265" s="2">
        <f t="shared" si="125"/>
        <v>3.6858074662841002E-2</v>
      </c>
      <c r="Z265" s="2">
        <f t="shared" si="126"/>
        <v>9.0353425281281749E-2</v>
      </c>
      <c r="AA265" s="2">
        <f t="shared" si="127"/>
        <v>4.2791797846785419E-2</v>
      </c>
    </row>
    <row r="266" spans="1:27" x14ac:dyDescent="0.25">
      <c r="A266" s="1">
        <v>2028</v>
      </c>
      <c r="B266" s="2">
        <f t="shared" si="103"/>
        <v>5.0554769949232164E-2</v>
      </c>
      <c r="C266" s="2">
        <f t="shared" si="104"/>
        <v>9.8238517428295716E-2</v>
      </c>
      <c r="D266" s="2">
        <f t="shared" si="105"/>
        <v>5.0417764339198846E-2</v>
      </c>
      <c r="E266" s="2">
        <f t="shared" si="106"/>
        <v>3.8471103312721598E-2</v>
      </c>
      <c r="F266" s="2">
        <f t="shared" si="107"/>
        <v>7.500870601856649E-2</v>
      </c>
      <c r="G266" s="2">
        <f t="shared" si="108"/>
        <v>4.7544035085704317E-2</v>
      </c>
      <c r="H266" s="2">
        <f t="shared" si="109"/>
        <v>4.2410119175074715E-2</v>
      </c>
      <c r="I266" s="2">
        <f t="shared" si="110"/>
        <v>0.11086901406024205</v>
      </c>
      <c r="J266" s="2">
        <f t="shared" si="111"/>
        <v>0.10441776696538332</v>
      </c>
      <c r="K266" s="2">
        <f t="shared" si="112"/>
        <v>7.5543377715166782E-2</v>
      </c>
      <c r="L266" s="2">
        <f t="shared" si="113"/>
        <v>6.771807712900367E-2</v>
      </c>
      <c r="M266" s="2">
        <f t="shared" si="114"/>
        <v>6.9515733460449827E-2</v>
      </c>
      <c r="N266" s="2">
        <f t="shared" si="115"/>
        <v>4.6049965311121238E-2</v>
      </c>
      <c r="O266" s="2">
        <f t="shared" si="116"/>
        <v>3.805100802915945E-2</v>
      </c>
      <c r="P266" s="2">
        <f t="shared" si="117"/>
        <v>9.3820757398764582E-2</v>
      </c>
      <c r="Q266" s="2">
        <f t="shared" si="118"/>
        <v>0.10711459503705421</v>
      </c>
      <c r="R266" s="2">
        <f t="shared" si="119"/>
        <v>8.4270746536003596E-2</v>
      </c>
      <c r="S266" s="2">
        <f t="shared" si="120"/>
        <v>4.0878374997933585E-2</v>
      </c>
      <c r="T266" s="2">
        <f t="shared" si="121"/>
        <v>4.1523461518415197E-2</v>
      </c>
      <c r="U266" s="2">
        <f t="shared" si="122"/>
        <v>0.11871893917553139</v>
      </c>
      <c r="V266" s="2">
        <f t="shared" si="123"/>
        <v>5.8295734082350802E-2</v>
      </c>
      <c r="W266" s="2">
        <f t="shared" si="124"/>
        <v>4.2812975740691005E-2</v>
      </c>
      <c r="X266" s="2">
        <v>0</v>
      </c>
      <c r="Y266" s="2">
        <f t="shared" si="125"/>
        <v>3.5638749306636699E-2</v>
      </c>
      <c r="Z266" s="2">
        <f t="shared" si="126"/>
        <v>8.7239359878763037E-2</v>
      </c>
      <c r="AA266" s="2">
        <f t="shared" si="127"/>
        <v>4.1372393016649973E-2</v>
      </c>
    </row>
    <row r="267" spans="1:27" x14ac:dyDescent="0.25">
      <c r="A267" s="1">
        <v>2029</v>
      </c>
      <c r="B267" s="2">
        <f t="shared" si="103"/>
        <v>4.8907782895738064E-2</v>
      </c>
      <c r="C267" s="2">
        <f t="shared" si="104"/>
        <v>9.5006349970331708E-2</v>
      </c>
      <c r="D267" s="2">
        <f t="shared" si="105"/>
        <v>4.8780330138709596E-2</v>
      </c>
      <c r="E267" s="2">
        <f t="shared" si="106"/>
        <v>3.7246015359989254E-2</v>
      </c>
      <c r="F267" s="2">
        <f t="shared" si="107"/>
        <v>7.2508129532139781E-2</v>
      </c>
      <c r="G267" s="2">
        <f t="shared" si="108"/>
        <v>4.600724155251628E-2</v>
      </c>
      <c r="H267" s="2">
        <f t="shared" si="109"/>
        <v>4.1057398216645211E-2</v>
      </c>
      <c r="I267" s="2">
        <f t="shared" si="110"/>
        <v>0.10719890355488443</v>
      </c>
      <c r="J267" s="2">
        <f t="shared" si="111"/>
        <v>0.10096251775800801</v>
      </c>
      <c r="K267" s="2">
        <f t="shared" si="112"/>
        <v>7.3061903051009444E-2</v>
      </c>
      <c r="L267" s="2">
        <f t="shared" si="113"/>
        <v>6.5551480413531038E-2</v>
      </c>
      <c r="M267" s="2">
        <f t="shared" si="114"/>
        <v>6.7202789417651676E-2</v>
      </c>
      <c r="N267" s="2">
        <f t="shared" si="115"/>
        <v>4.4549123377268816E-2</v>
      </c>
      <c r="O267" s="2">
        <f t="shared" si="116"/>
        <v>3.6849077689381428E-2</v>
      </c>
      <c r="P267" s="2">
        <f t="shared" si="117"/>
        <v>9.0694406936581887E-2</v>
      </c>
      <c r="Q267" s="2">
        <f t="shared" si="118"/>
        <v>0.1038586881305031</v>
      </c>
      <c r="R267" s="2">
        <f t="shared" si="119"/>
        <v>8.1502594015143204E-2</v>
      </c>
      <c r="S267" s="2">
        <f t="shared" si="120"/>
        <v>3.9582447842827148E-2</v>
      </c>
      <c r="T267" s="2">
        <f t="shared" si="121"/>
        <v>4.0175294587158489E-2</v>
      </c>
      <c r="U267" s="2">
        <f t="shared" si="122"/>
        <v>0.11487828268447049</v>
      </c>
      <c r="V267" s="2">
        <f t="shared" si="123"/>
        <v>5.6468877344777506E-2</v>
      </c>
      <c r="W267" s="2">
        <f t="shared" si="124"/>
        <v>4.1461712882962951E-2</v>
      </c>
      <c r="X267" s="2">
        <v>0</v>
      </c>
      <c r="Y267" s="2">
        <f t="shared" si="125"/>
        <v>3.4501658448330537E-2</v>
      </c>
      <c r="Z267" s="2">
        <f t="shared" si="126"/>
        <v>8.4336145585267072E-2</v>
      </c>
      <c r="AA267" s="2">
        <f t="shared" si="127"/>
        <v>4.0048754517825955E-2</v>
      </c>
    </row>
    <row r="268" spans="1:27" x14ac:dyDescent="0.25">
      <c r="A268" s="1">
        <v>2030</v>
      </c>
      <c r="B268" s="2">
        <f t="shared" si="103"/>
        <v>4.7364616982473295E-2</v>
      </c>
      <c r="C268" s="2">
        <f t="shared" si="104"/>
        <v>9.1972936110655309E-2</v>
      </c>
      <c r="D268" s="2">
        <f t="shared" si="105"/>
        <v>4.7245690004326435E-2</v>
      </c>
      <c r="E268" s="2">
        <f t="shared" si="106"/>
        <v>3.6097973259138168E-2</v>
      </c>
      <c r="F268" s="2">
        <f t="shared" si="107"/>
        <v>7.0164914988935637E-2</v>
      </c>
      <c r="G268" s="2">
        <f t="shared" si="108"/>
        <v>4.4567230605319107E-2</v>
      </c>
      <c r="H268" s="2">
        <f t="shared" si="109"/>
        <v>3.9789774077076928E-2</v>
      </c>
      <c r="I268" s="2">
        <f t="shared" si="110"/>
        <v>0.10375461989404598</v>
      </c>
      <c r="J268" s="2">
        <f t="shared" si="111"/>
        <v>9.7722674968048887E-2</v>
      </c>
      <c r="K268" s="2">
        <f t="shared" si="112"/>
        <v>7.0736976677589408E-2</v>
      </c>
      <c r="L268" s="2">
        <f t="shared" si="113"/>
        <v>6.3521176028097856E-2</v>
      </c>
      <c r="M268" s="2">
        <f t="shared" si="114"/>
        <v>6.5035959433350971E-2</v>
      </c>
      <c r="N268" s="2">
        <f t="shared" si="115"/>
        <v>4.3142892120919776E-2</v>
      </c>
      <c r="O268" s="2">
        <f t="shared" si="116"/>
        <v>3.5722686652851415E-2</v>
      </c>
      <c r="P268" s="2">
        <f t="shared" si="117"/>
        <v>8.7765585907706528E-2</v>
      </c>
      <c r="Q268" s="2">
        <f t="shared" si="118"/>
        <v>0.10080574890213666</v>
      </c>
      <c r="R268" s="2">
        <f t="shared" si="119"/>
        <v>7.8909075362484232E-2</v>
      </c>
      <c r="S268" s="2">
        <f t="shared" si="120"/>
        <v>3.8367993935469989E-2</v>
      </c>
      <c r="T268" s="2">
        <f t="shared" si="121"/>
        <v>3.8912052583823124E-2</v>
      </c>
      <c r="U268" s="2">
        <f t="shared" si="122"/>
        <v>0.11127956137038222</v>
      </c>
      <c r="V268" s="2">
        <f t="shared" si="123"/>
        <v>5.4756762332541419E-2</v>
      </c>
      <c r="W268" s="2">
        <f t="shared" si="124"/>
        <v>4.0195355809660729E-2</v>
      </c>
      <c r="X268" s="2">
        <v>0</v>
      </c>
      <c r="Y268" s="2">
        <f t="shared" si="125"/>
        <v>3.3436097092409245E-2</v>
      </c>
      <c r="Z268" s="2">
        <f t="shared" si="126"/>
        <v>8.1616287361506584E-2</v>
      </c>
      <c r="AA268" s="2">
        <f t="shared" si="127"/>
        <v>3.8808415420000845E-2</v>
      </c>
    </row>
    <row r="269" spans="1:27" x14ac:dyDescent="0.25">
      <c r="A269" s="1">
        <v>2031</v>
      </c>
      <c r="B269" s="2">
        <f t="shared" si="103"/>
        <v>4.6794912599769867E-2</v>
      </c>
      <c r="C269" s="2">
        <f t="shared" si="104"/>
        <v>9.0842028357222798E-2</v>
      </c>
      <c r="D269" s="2">
        <f t="shared" si="105"/>
        <v>4.6678300559599782E-2</v>
      </c>
      <c r="E269" s="2">
        <f t="shared" si="106"/>
        <v>3.5674448072403109E-2</v>
      </c>
      <c r="F269" s="2">
        <f t="shared" si="107"/>
        <v>6.9297870855141538E-2</v>
      </c>
      <c r="G269" s="2">
        <f t="shared" si="108"/>
        <v>4.4035747542957075E-2</v>
      </c>
      <c r="H269" s="2">
        <f t="shared" si="109"/>
        <v>3.9322101019616654E-2</v>
      </c>
      <c r="I269" s="2">
        <f t="shared" si="110"/>
        <v>0.1024702890584647</v>
      </c>
      <c r="J269" s="2">
        <f t="shared" si="111"/>
        <v>9.6520394046068436E-2</v>
      </c>
      <c r="K269" s="2">
        <f t="shared" si="112"/>
        <v>6.987845140435904E-2</v>
      </c>
      <c r="L269" s="2">
        <f t="shared" si="113"/>
        <v>6.2772046485935248E-2</v>
      </c>
      <c r="M269" s="2">
        <f t="shared" si="114"/>
        <v>6.4235498529819454E-2</v>
      </c>
      <c r="N269" s="2">
        <f t="shared" si="115"/>
        <v>4.2623743555724423E-2</v>
      </c>
      <c r="O269" s="2">
        <f t="shared" si="116"/>
        <v>3.5307256112797017E-2</v>
      </c>
      <c r="P269" s="2">
        <f t="shared" si="117"/>
        <v>8.6683580871346741E-2</v>
      </c>
      <c r="Q269" s="2">
        <f t="shared" si="118"/>
        <v>9.9679449633617342E-2</v>
      </c>
      <c r="R269" s="2">
        <f t="shared" si="119"/>
        <v>7.7951367070058203E-2</v>
      </c>
      <c r="S269" s="2">
        <f t="shared" si="120"/>
        <v>3.7920031201969732E-2</v>
      </c>
      <c r="T269" s="2">
        <f t="shared" si="121"/>
        <v>3.8445763784098558E-2</v>
      </c>
      <c r="U269" s="2">
        <f t="shared" si="122"/>
        <v>0.10995128897307135</v>
      </c>
      <c r="V269" s="2">
        <f t="shared" si="123"/>
        <v>5.4125456066706032E-2</v>
      </c>
      <c r="W269" s="2">
        <f t="shared" si="124"/>
        <v>3.972831255858205E-2</v>
      </c>
      <c r="X269" s="2">
        <v>0</v>
      </c>
      <c r="Y269" s="2">
        <f t="shared" si="125"/>
        <v>3.3042975597103348E-2</v>
      </c>
      <c r="Z269" s="2">
        <f t="shared" si="126"/>
        <v>8.0611537884838755E-2</v>
      </c>
      <c r="AA269" s="2">
        <f t="shared" si="127"/>
        <v>3.835077348530868E-2</v>
      </c>
    </row>
    <row r="270" spans="1:27" x14ac:dyDescent="0.25">
      <c r="A270" s="1">
        <v>2032</v>
      </c>
      <c r="B270" s="2">
        <f t="shared" si="103"/>
        <v>4.6232571533304248E-2</v>
      </c>
      <c r="C270" s="2">
        <f t="shared" si="104"/>
        <v>8.9725214136120876E-2</v>
      </c>
      <c r="D270" s="2">
        <f t="shared" si="105"/>
        <v>4.6118207253335319E-2</v>
      </c>
      <c r="E270" s="2">
        <f t="shared" si="106"/>
        <v>3.5256391739931399E-2</v>
      </c>
      <c r="F270" s="2">
        <f t="shared" si="107"/>
        <v>6.8442011030231328E-2</v>
      </c>
      <c r="G270" s="2">
        <f t="shared" si="108"/>
        <v>4.3511117615921073E-2</v>
      </c>
      <c r="H270" s="2">
        <f t="shared" si="109"/>
        <v>3.8860466404870883E-2</v>
      </c>
      <c r="I270" s="2">
        <f t="shared" si="110"/>
        <v>0.10120197777649211</v>
      </c>
      <c r="J270" s="2">
        <f t="shared" si="111"/>
        <v>9.5333398154954646E-2</v>
      </c>
      <c r="K270" s="2">
        <f t="shared" si="112"/>
        <v>6.903102127469582E-2</v>
      </c>
      <c r="L270" s="2">
        <f t="shared" si="113"/>
        <v>6.2032608383862202E-2</v>
      </c>
      <c r="M270" s="2">
        <f t="shared" si="114"/>
        <v>6.3445385617070679E-2</v>
      </c>
      <c r="N270" s="2">
        <f t="shared" si="115"/>
        <v>4.2111290275092104E-2</v>
      </c>
      <c r="O270" s="2">
        <f t="shared" si="116"/>
        <v>3.4897173406271208E-2</v>
      </c>
      <c r="P270" s="2">
        <f t="shared" si="117"/>
        <v>8.5615573169517539E-2</v>
      </c>
      <c r="Q270" s="2">
        <f t="shared" si="118"/>
        <v>9.8567535355721894E-2</v>
      </c>
      <c r="R270" s="2">
        <f t="shared" si="119"/>
        <v>7.7006035711485399E-2</v>
      </c>
      <c r="S270" s="2">
        <f t="shared" si="120"/>
        <v>3.7477839838886612E-2</v>
      </c>
      <c r="T270" s="2">
        <f t="shared" si="121"/>
        <v>3.7985466410415884E-2</v>
      </c>
      <c r="U270" s="2">
        <f t="shared" si="122"/>
        <v>0.10864016337780368</v>
      </c>
      <c r="V270" s="2">
        <f t="shared" si="123"/>
        <v>5.3502272567327286E-2</v>
      </c>
      <c r="W270" s="2">
        <f t="shared" si="124"/>
        <v>3.9267278340025372E-2</v>
      </c>
      <c r="X270" s="2">
        <v>0</v>
      </c>
      <c r="Y270" s="2">
        <f t="shared" si="125"/>
        <v>3.2654922825590849E-2</v>
      </c>
      <c r="Z270" s="2">
        <f t="shared" si="126"/>
        <v>7.9619736194262658E-2</v>
      </c>
      <c r="AA270" s="2">
        <f t="shared" si="127"/>
        <v>3.7899036209477058E-2</v>
      </c>
    </row>
    <row r="271" spans="1:27" x14ac:dyDescent="0.25">
      <c r="A271" s="1">
        <v>2033</v>
      </c>
      <c r="B271" s="2">
        <f t="shared" si="103"/>
        <v>4.5677729574975547E-2</v>
      </c>
      <c r="C271" s="2">
        <f t="shared" si="104"/>
        <v>8.8622744145785345E-2</v>
      </c>
      <c r="D271" s="2">
        <f t="shared" si="105"/>
        <v>4.556553768951855E-2</v>
      </c>
      <c r="E271" s="2">
        <f t="shared" si="106"/>
        <v>3.4843908615505757E-2</v>
      </c>
      <c r="F271" s="2">
        <f t="shared" si="107"/>
        <v>6.7597490550527953E-2</v>
      </c>
      <c r="G271" s="2">
        <f t="shared" si="108"/>
        <v>4.2993484495687406E-2</v>
      </c>
      <c r="H271" s="2">
        <f t="shared" si="109"/>
        <v>3.8404977947844067E-2</v>
      </c>
      <c r="I271" s="2">
        <f t="shared" si="110"/>
        <v>9.9949960003531554E-2</v>
      </c>
      <c r="J271" s="2">
        <f t="shared" si="111"/>
        <v>9.4161966483530007E-2</v>
      </c>
      <c r="K271" s="2">
        <f t="shared" si="112"/>
        <v>6.8194898380771835E-2</v>
      </c>
      <c r="L271" s="2">
        <f t="shared" si="113"/>
        <v>6.1302992629677241E-2</v>
      </c>
      <c r="M271" s="2">
        <f t="shared" si="114"/>
        <v>6.2665846418190868E-2</v>
      </c>
      <c r="N271" s="2">
        <f t="shared" si="115"/>
        <v>4.1605676562595402E-2</v>
      </c>
      <c r="O271" s="2">
        <f t="shared" si="116"/>
        <v>3.4492550008354841E-2</v>
      </c>
      <c r="P271" s="2">
        <f t="shared" si="117"/>
        <v>8.4561840082657436E-2</v>
      </c>
      <c r="Q271" s="2">
        <f t="shared" si="118"/>
        <v>9.7470280922242372E-2</v>
      </c>
      <c r="R271" s="2">
        <f t="shared" si="119"/>
        <v>7.6073317881340877E-2</v>
      </c>
      <c r="S271" s="2">
        <f t="shared" si="120"/>
        <v>3.7041525448991822E-2</v>
      </c>
      <c r="T271" s="2">
        <f t="shared" si="121"/>
        <v>3.7531329647792107E-2</v>
      </c>
      <c r="U271" s="2">
        <f t="shared" si="122"/>
        <v>0.10734651233469189</v>
      </c>
      <c r="V271" s="2">
        <f t="shared" si="123"/>
        <v>5.2887394272741313E-2</v>
      </c>
      <c r="W271" s="2">
        <f t="shared" si="124"/>
        <v>3.8812383042176997E-2</v>
      </c>
      <c r="X271" s="2">
        <v>0</v>
      </c>
      <c r="Y271" s="2">
        <f t="shared" si="125"/>
        <v>3.2272035233554416E-2</v>
      </c>
      <c r="Z271" s="2">
        <f t="shared" si="126"/>
        <v>7.8641256731250511E-2</v>
      </c>
      <c r="AA271" s="2">
        <f t="shared" si="127"/>
        <v>3.7453289962571662E-2</v>
      </c>
    </row>
    <row r="272" spans="1:27" x14ac:dyDescent="0.25">
      <c r="A272" s="1">
        <v>2034</v>
      </c>
      <c r="B272" s="2">
        <f t="shared" si="103"/>
        <v>4.5130109351723562E-2</v>
      </c>
      <c r="C272" s="2">
        <f t="shared" si="104"/>
        <v>8.7534123365452507E-2</v>
      </c>
      <c r="D272" s="2">
        <f t="shared" si="105"/>
        <v>4.5020016836805822E-2</v>
      </c>
      <c r="E272" s="2">
        <f t="shared" si="106"/>
        <v>3.4436770053201123E-2</v>
      </c>
      <c r="F272" s="2">
        <f t="shared" si="107"/>
        <v>6.676395103649535E-2</v>
      </c>
      <c r="G272" s="2">
        <f t="shared" si="108"/>
        <v>4.2482587720415022E-2</v>
      </c>
      <c r="H272" s="2">
        <f t="shared" si="109"/>
        <v>3.7955409800812141E-2</v>
      </c>
      <c r="I272" s="2">
        <f t="shared" si="110"/>
        <v>9.8713651293278429E-2</v>
      </c>
      <c r="J272" s="2">
        <f t="shared" si="111"/>
        <v>9.3005523654200548E-2</v>
      </c>
      <c r="K272" s="2">
        <f t="shared" si="112"/>
        <v>6.736967260379767E-2</v>
      </c>
      <c r="L272" s="2">
        <f t="shared" si="113"/>
        <v>6.0582893758675697E-2</v>
      </c>
      <c r="M272" s="2">
        <f t="shared" si="114"/>
        <v>6.1896467100232076E-2</v>
      </c>
      <c r="N272" s="2">
        <f t="shared" si="115"/>
        <v>4.1106634195812661E-2</v>
      </c>
      <c r="O272" s="2">
        <f t="shared" si="116"/>
        <v>3.4093178850601751E-2</v>
      </c>
      <c r="P272" s="2">
        <f t="shared" si="117"/>
        <v>8.352184335551846E-2</v>
      </c>
      <c r="Q272" s="2">
        <f t="shared" si="118"/>
        <v>9.6387154769243838E-2</v>
      </c>
      <c r="R272" s="2">
        <f t="shared" si="119"/>
        <v>7.5152756080982527E-2</v>
      </c>
      <c r="S272" s="2">
        <f t="shared" si="120"/>
        <v>3.6610890018274354E-2</v>
      </c>
      <c r="T272" s="2">
        <f t="shared" si="121"/>
        <v>3.7083081661979871E-2</v>
      </c>
      <c r="U272" s="2">
        <f t="shared" si="122"/>
        <v>0.10606970207371776</v>
      </c>
      <c r="V272" s="2">
        <f t="shared" si="123"/>
        <v>5.2280492783325472E-2</v>
      </c>
      <c r="W272" s="2">
        <f t="shared" si="124"/>
        <v>3.8363408279471024E-2</v>
      </c>
      <c r="X272" s="2">
        <v>0</v>
      </c>
      <c r="Y272" s="2">
        <f t="shared" si="125"/>
        <v>3.1894127925271118E-2</v>
      </c>
      <c r="Z272" s="2">
        <f t="shared" si="126"/>
        <v>7.7675457589833671E-2</v>
      </c>
      <c r="AA272" s="2">
        <f t="shared" si="127"/>
        <v>3.701336199928365E-2</v>
      </c>
    </row>
    <row r="273" spans="1:27" x14ac:dyDescent="0.25">
      <c r="A273" s="1">
        <v>2035</v>
      </c>
      <c r="B273" s="2">
        <f t="shared" si="103"/>
        <v>4.4589456498485343E-2</v>
      </c>
      <c r="C273" s="2">
        <f t="shared" si="104"/>
        <v>8.6458826061463226E-2</v>
      </c>
      <c r="D273" s="2">
        <f t="shared" si="105"/>
        <v>4.4481389487226193E-2</v>
      </c>
      <c r="E273" s="2">
        <f t="shared" si="106"/>
        <v>3.403480696408704E-2</v>
      </c>
      <c r="F273" s="2">
        <f t="shared" si="107"/>
        <v>6.5940933816398054E-2</v>
      </c>
      <c r="G273" s="2">
        <f t="shared" si="108"/>
        <v>4.1978183907727847E-2</v>
      </c>
      <c r="H273" s="2">
        <f t="shared" si="109"/>
        <v>3.7511550255251006E-2</v>
      </c>
      <c r="I273" s="2">
        <f t="shared" si="110"/>
        <v>9.7492503725040855E-2</v>
      </c>
      <c r="J273" s="2">
        <f t="shared" si="111"/>
        <v>9.1863517301672359E-2</v>
      </c>
      <c r="K273" s="2">
        <f t="shared" si="112"/>
        <v>6.6554948781594028E-2</v>
      </c>
      <c r="L273" s="2">
        <f t="shared" si="113"/>
        <v>5.987191902769988E-2</v>
      </c>
      <c r="M273" s="2">
        <f t="shared" si="114"/>
        <v>6.1136871449037615E-2</v>
      </c>
      <c r="N273" s="2">
        <f t="shared" si="115"/>
        <v>4.061396159801578E-2</v>
      </c>
      <c r="O273" s="2">
        <f t="shared" si="116"/>
        <v>3.3698884236315514E-2</v>
      </c>
      <c r="P273" s="2">
        <f t="shared" si="117"/>
        <v>8.2495093668433495E-2</v>
      </c>
      <c r="Q273" s="2">
        <f t="shared" si="118"/>
        <v>9.5317644830210393E-2</v>
      </c>
      <c r="R273" s="2">
        <f t="shared" si="119"/>
        <v>7.4243909496273269E-2</v>
      </c>
      <c r="S273" s="2">
        <f t="shared" si="120"/>
        <v>3.6185722328968349E-2</v>
      </c>
      <c r="T273" s="2">
        <f t="shared" si="121"/>
        <v>3.664055440618233E-2</v>
      </c>
      <c r="U273" s="2">
        <f t="shared" si="122"/>
        <v>0.10480912194873082</v>
      </c>
      <c r="V273" s="2">
        <f t="shared" si="123"/>
        <v>5.1681276187941126E-2</v>
      </c>
      <c r="W273" s="2">
        <f t="shared" si="124"/>
        <v>3.792011497093821E-2</v>
      </c>
      <c r="X273" s="2">
        <v>0</v>
      </c>
      <c r="Y273" s="2">
        <f t="shared" si="125"/>
        <v>3.1521025695248568E-2</v>
      </c>
      <c r="Z273" s="2">
        <f t="shared" si="126"/>
        <v>7.6722017814047208E-2</v>
      </c>
      <c r="AA273" s="2">
        <f t="shared" si="127"/>
        <v>3.6579021977865021E-2</v>
      </c>
    </row>
    <row r="274" spans="1:27" x14ac:dyDescent="0.25">
      <c r="A274" s="1">
        <v>2036</v>
      </c>
      <c r="B274" s="2">
        <f t="shared" si="103"/>
        <v>4.4055516650197975E-2</v>
      </c>
      <c r="C274" s="2">
        <f t="shared" si="104"/>
        <v>8.5396371772488114E-2</v>
      </c>
      <c r="D274" s="2">
        <f t="shared" si="105"/>
        <v>4.394939898885037E-2</v>
      </c>
      <c r="E274" s="2">
        <f t="shared" si="106"/>
        <v>3.3637815560666917E-2</v>
      </c>
      <c r="F274" s="2">
        <f t="shared" si="107"/>
        <v>6.5128130656799704E-2</v>
      </c>
      <c r="G274" s="2">
        <f t="shared" si="108"/>
        <v>4.1480039718958403E-2</v>
      </c>
      <c r="H274" s="2">
        <f t="shared" si="109"/>
        <v>3.7073192113715743E-2</v>
      </c>
      <c r="I274" s="2">
        <f t="shared" si="110"/>
        <v>9.6285969378887434E-2</v>
      </c>
      <c r="J274" s="2">
        <f t="shared" si="111"/>
        <v>9.0735472114019958E-2</v>
      </c>
      <c r="K274" s="2">
        <f t="shared" si="112"/>
        <v>6.5750346180562705E-2</v>
      </c>
      <c r="L274" s="2">
        <f t="shared" si="113"/>
        <v>5.9169762963575595E-2</v>
      </c>
      <c r="M274" s="2">
        <f t="shared" si="114"/>
        <v>6.0386720872423166E-2</v>
      </c>
      <c r="N274" s="2">
        <f t="shared" si="115"/>
        <v>4.0127396158305892E-2</v>
      </c>
      <c r="O274" s="2">
        <f t="shared" si="116"/>
        <v>3.3309466842067079E-2</v>
      </c>
      <c r="P274" s="2">
        <f t="shared" si="117"/>
        <v>8.1481134322963403E-2</v>
      </c>
      <c r="Q274" s="2">
        <f t="shared" si="118"/>
        <v>9.4261257595094308E-2</v>
      </c>
      <c r="R274" s="2">
        <f t="shared" si="119"/>
        <v>7.3346353408549475E-2</v>
      </c>
      <c r="S274" s="2">
        <f t="shared" si="120"/>
        <v>3.5765824365182282E-2</v>
      </c>
      <c r="T274" s="2">
        <f t="shared" si="121"/>
        <v>3.6203511021375721E-2</v>
      </c>
      <c r="U274" s="2">
        <f t="shared" si="122"/>
        <v>0.10356418359921397</v>
      </c>
      <c r="V274" s="2">
        <f t="shared" si="123"/>
        <v>5.108948906475029E-2</v>
      </c>
      <c r="W274" s="2">
        <f t="shared" si="124"/>
        <v>3.7482327264972581E-2</v>
      </c>
      <c r="X274" s="2">
        <v>0</v>
      </c>
      <c r="Y274" s="2">
        <f t="shared" si="125"/>
        <v>3.1152535632121427E-2</v>
      </c>
      <c r="Z274" s="2">
        <f t="shared" si="126"/>
        <v>7.5780455974712724E-2</v>
      </c>
      <c r="AA274" s="2">
        <f t="shared" si="127"/>
        <v>3.6150068356081762E-2</v>
      </c>
    </row>
    <row r="275" spans="1:27" x14ac:dyDescent="0.25">
      <c r="A275" s="1">
        <v>2037</v>
      </c>
      <c r="B275" s="2">
        <f t="shared" si="103"/>
        <v>4.3528050404449271E-2</v>
      </c>
      <c r="C275" s="2">
        <f t="shared" si="104"/>
        <v>8.434631075009312E-2</v>
      </c>
      <c r="D275" s="2">
        <f t="shared" si="105"/>
        <v>4.3423832668369224E-2</v>
      </c>
      <c r="E275" s="2">
        <f t="shared" si="106"/>
        <v>3.3245624293975887E-2</v>
      </c>
      <c r="F275" s="2">
        <f t="shared" si="107"/>
        <v>6.4325083805569575E-2</v>
      </c>
      <c r="G275" s="2">
        <f t="shared" si="108"/>
        <v>4.098793011310968E-2</v>
      </c>
      <c r="H275" s="2">
        <f t="shared" si="109"/>
        <v>3.6640135015768627E-2</v>
      </c>
      <c r="I275" s="2">
        <f t="shared" si="110"/>
        <v>9.50934820701793E-2</v>
      </c>
      <c r="J275" s="2">
        <f t="shared" si="111"/>
        <v>8.9620814717766381E-2</v>
      </c>
      <c r="K275" s="2">
        <f t="shared" si="112"/>
        <v>6.4955497951144664E-2</v>
      </c>
      <c r="L275" s="2">
        <f t="shared" si="113"/>
        <v>5.8476120107244588E-2</v>
      </c>
      <c r="M275" s="2">
        <f t="shared" si="114"/>
        <v>5.9645676777409166E-2</v>
      </c>
      <c r="N275" s="2">
        <f t="shared" si="115"/>
        <v>3.9646730688432087E-2</v>
      </c>
      <c r="O275" s="2">
        <f t="shared" si="116"/>
        <v>3.292475871617713E-2</v>
      </c>
      <c r="P275" s="2">
        <f t="shared" si="117"/>
        <v>8.0479459686334562E-2</v>
      </c>
      <c r="Q275" s="2">
        <f t="shared" si="118"/>
        <v>9.3217517636566175E-2</v>
      </c>
      <c r="R275" s="2">
        <f t="shared" si="119"/>
        <v>7.2459678587170229E-2</v>
      </c>
      <c r="S275" s="2">
        <f t="shared" si="120"/>
        <v>3.5350998110084325E-2</v>
      </c>
      <c r="T275" s="2">
        <f t="shared" si="121"/>
        <v>3.5771764834931247E-2</v>
      </c>
      <c r="U275" s="2">
        <f t="shared" si="122"/>
        <v>0.10233432012548813</v>
      </c>
      <c r="V275" s="2">
        <f t="shared" si="123"/>
        <v>5.0504839501797572E-2</v>
      </c>
      <c r="W275" s="2">
        <f t="shared" si="124"/>
        <v>3.7049806080604882E-2</v>
      </c>
      <c r="X275" s="2">
        <v>0</v>
      </c>
      <c r="Y275" s="2">
        <f t="shared" si="125"/>
        <v>3.0788511422439824E-2</v>
      </c>
      <c r="Z275" s="2">
        <f t="shared" si="126"/>
        <v>7.4850290640267311E-2</v>
      </c>
      <c r="AA275" s="2">
        <f t="shared" si="127"/>
        <v>3.5726299589111062E-2</v>
      </c>
    </row>
    <row r="276" spans="1:27" x14ac:dyDescent="0.25">
      <c r="A276" s="1">
        <v>2038</v>
      </c>
      <c r="B276" s="2">
        <f t="shared" si="103"/>
        <v>4.3006810877501675E-2</v>
      </c>
      <c r="C276" s="2">
        <f t="shared" si="104"/>
        <v>8.3308175498356007E-2</v>
      </c>
      <c r="D276" s="2">
        <f t="shared" si="105"/>
        <v>4.2904416938397395E-2</v>
      </c>
      <c r="E276" s="2">
        <f t="shared" si="106"/>
        <v>3.2858086473477544E-2</v>
      </c>
      <c r="F276" s="2">
        <f t="shared" si="107"/>
        <v>6.3531537014580572E-2</v>
      </c>
      <c r="G276" s="2">
        <f t="shared" si="108"/>
        <v>4.0501627525356541E-2</v>
      </c>
      <c r="H276" s="2">
        <f t="shared" si="109"/>
        <v>3.6212189018687065E-2</v>
      </c>
      <c r="I276" s="2">
        <f t="shared" si="110"/>
        <v>9.3914566935533531E-2</v>
      </c>
      <c r="J276" s="2">
        <f t="shared" si="111"/>
        <v>8.8519092813286251E-2</v>
      </c>
      <c r="K276" s="2">
        <f t="shared" si="112"/>
        <v>6.4170050639388576E-2</v>
      </c>
      <c r="L276" s="2">
        <f t="shared" si="113"/>
        <v>5.7790641344894554E-2</v>
      </c>
      <c r="M276" s="2">
        <f t="shared" si="114"/>
        <v>5.891343819378364E-2</v>
      </c>
      <c r="N276" s="2">
        <f t="shared" si="115"/>
        <v>3.917174513745026E-2</v>
      </c>
      <c r="O276" s="2">
        <f t="shared" si="116"/>
        <v>3.2544582203542671E-2</v>
      </c>
      <c r="P276" s="2">
        <f t="shared" si="117"/>
        <v>7.9489645682582155E-2</v>
      </c>
      <c r="Q276" s="2">
        <f t="shared" si="118"/>
        <v>9.2185966869292799E-2</v>
      </c>
      <c r="R276" s="2">
        <f t="shared" si="119"/>
        <v>7.1583490744658723E-2</v>
      </c>
      <c r="S276" s="2">
        <f t="shared" si="120"/>
        <v>3.4941058749657299E-2</v>
      </c>
      <c r="T276" s="2">
        <f t="shared" si="121"/>
        <v>3.5345116777638949E-2</v>
      </c>
      <c r="U276" s="2">
        <f t="shared" si="122"/>
        <v>0.10111898532836446</v>
      </c>
      <c r="V276" s="2">
        <f t="shared" si="123"/>
        <v>4.9927090320670241E-2</v>
      </c>
      <c r="W276" s="2">
        <f t="shared" si="124"/>
        <v>3.6622397404785748E-2</v>
      </c>
      <c r="X276" s="2">
        <v>0</v>
      </c>
      <c r="Y276" s="2">
        <f t="shared" si="125"/>
        <v>3.0428784291090218E-2</v>
      </c>
      <c r="Z276" s="2">
        <f t="shared" si="126"/>
        <v>7.3931093871808892E-2</v>
      </c>
      <c r="AA276" s="2">
        <f t="shared" si="127"/>
        <v>3.5307514132130145E-2</v>
      </c>
    </row>
    <row r="277" spans="1:27" x14ac:dyDescent="0.25">
      <c r="A277" s="1">
        <v>2039</v>
      </c>
      <c r="B277" s="2">
        <f t="shared" si="103"/>
        <v>4.2491588592244528E-2</v>
      </c>
      <c r="C277" s="2">
        <f t="shared" si="104"/>
        <v>8.2281559947145477E-2</v>
      </c>
      <c r="D277" s="2">
        <f t="shared" si="105"/>
        <v>4.2390956061081828E-2</v>
      </c>
      <c r="E277" s="2">
        <f t="shared" si="106"/>
        <v>3.2474973453246812E-2</v>
      </c>
      <c r="F277" s="2">
        <f t="shared" si="107"/>
        <v>6.2747030692492461E-2</v>
      </c>
      <c r="G277" s="2">
        <f t="shared" si="108"/>
        <v>4.0020929768009285E-2</v>
      </c>
      <c r="H277" s="2">
        <f t="shared" si="109"/>
        <v>3.5789166505676491E-2</v>
      </c>
      <c r="I277" s="2">
        <f t="shared" si="110"/>
        <v>9.2748712582912743E-2</v>
      </c>
      <c r="J277" s="2">
        <f t="shared" si="111"/>
        <v>8.7429858109188255E-2</v>
      </c>
      <c r="K277" s="2">
        <f t="shared" si="112"/>
        <v>6.3393663685317708E-2</v>
      </c>
      <c r="L277" s="2">
        <f t="shared" si="113"/>
        <v>5.711306485245897E-2</v>
      </c>
      <c r="M277" s="2">
        <f t="shared" si="114"/>
        <v>5.8189628908185201E-2</v>
      </c>
      <c r="N277" s="2">
        <f t="shared" si="115"/>
        <v>3.870223418761707E-2</v>
      </c>
      <c r="O277" s="2">
        <f t="shared" si="116"/>
        <v>3.2168783667474693E-2</v>
      </c>
      <c r="P277" s="2">
        <f t="shared" si="117"/>
        <v>7.8511268230756465E-2</v>
      </c>
      <c r="Q277" s="2">
        <f t="shared" si="118"/>
        <v>9.1166163881470322E-2</v>
      </c>
      <c r="R277" s="2">
        <f t="shared" si="119"/>
        <v>7.0717409977116619E-2</v>
      </c>
      <c r="S277" s="2">
        <f t="shared" si="120"/>
        <v>3.4535847870811862E-2</v>
      </c>
      <c r="T277" s="2">
        <f t="shared" si="121"/>
        <v>3.4923386944270732E-2</v>
      </c>
      <c r="U277" s="2">
        <f t="shared" si="122"/>
        <v>9.9917652931178394E-2</v>
      </c>
      <c r="V277" s="2">
        <f t="shared" si="123"/>
        <v>4.9355967854471633E-2</v>
      </c>
      <c r="W277" s="2">
        <f t="shared" si="124"/>
        <v>3.6199905833659111E-2</v>
      </c>
      <c r="X277" s="2">
        <v>0</v>
      </c>
      <c r="Y277" s="2">
        <f t="shared" si="125"/>
        <v>3.0073187048222639E-2</v>
      </c>
      <c r="Z277" s="2">
        <f t="shared" si="126"/>
        <v>7.3022598207821712E-2</v>
      </c>
      <c r="AA277" s="2">
        <f t="shared" si="127"/>
        <v>3.4893568028989172E-2</v>
      </c>
    </row>
    <row r="278" spans="1:27" x14ac:dyDescent="0.25">
      <c r="A278" s="1">
        <v>2040</v>
      </c>
      <c r="B278" s="2">
        <f t="shared" si="103"/>
        <v>4.1981620453489035E-2</v>
      </c>
      <c r="C278" s="2">
        <f t="shared" si="104"/>
        <v>8.1265006559011921E-2</v>
      </c>
      <c r="D278" s="2">
        <f t="shared" si="105"/>
        <v>4.1882710011715306E-2</v>
      </c>
      <c r="E278" s="2">
        <f t="shared" si="106"/>
        <v>3.2095790524748743E-2</v>
      </c>
      <c r="F278" s="2">
        <f t="shared" si="107"/>
        <v>6.197054352521579E-2</v>
      </c>
      <c r="G278" s="2">
        <f t="shared" si="108"/>
        <v>3.954513658300346E-2</v>
      </c>
      <c r="H278" s="2">
        <f t="shared" si="109"/>
        <v>3.5370457697674114E-2</v>
      </c>
      <c r="I278" s="2">
        <f t="shared" si="110"/>
        <v>9.1594293517990449E-2</v>
      </c>
      <c r="J278" s="2">
        <f t="shared" si="111"/>
        <v>8.6351532567076145E-2</v>
      </c>
      <c r="K278" s="2">
        <f t="shared" si="112"/>
        <v>6.2625211174736087E-2</v>
      </c>
      <c r="L278" s="2">
        <f t="shared" si="113"/>
        <v>5.6442386954547681E-2</v>
      </c>
      <c r="M278" s="2">
        <f t="shared" si="114"/>
        <v>5.7473233145651399E-2</v>
      </c>
      <c r="N278" s="2">
        <f t="shared" si="115"/>
        <v>3.8237506118331072E-2</v>
      </c>
      <c r="O278" s="2">
        <f t="shared" si="116"/>
        <v>3.1796811216107328E-2</v>
      </c>
      <c r="P278" s="2">
        <f t="shared" si="117"/>
        <v>7.7542908306190539E-2</v>
      </c>
      <c r="Q278" s="2">
        <f t="shared" si="118"/>
        <v>9.0156649521676416E-2</v>
      </c>
      <c r="R278" s="2">
        <f t="shared" si="119"/>
        <v>6.9860180296696411E-2</v>
      </c>
      <c r="S278" s="2">
        <f t="shared" si="120"/>
        <v>3.413475822681987E-2</v>
      </c>
      <c r="T278" s="2">
        <f t="shared" si="121"/>
        <v>3.4505962885065085E-2</v>
      </c>
      <c r="U278" s="2">
        <f t="shared" si="122"/>
        <v>9.8728583037068468E-2</v>
      </c>
      <c r="V278" s="2">
        <f t="shared" si="123"/>
        <v>4.8790669354104282E-2</v>
      </c>
      <c r="W278" s="2">
        <f t="shared" si="124"/>
        <v>3.5781718744487212E-2</v>
      </c>
      <c r="X278" s="2">
        <v>0</v>
      </c>
      <c r="Y278" s="2">
        <f t="shared" si="125"/>
        <v>2.9721224554666033E-2</v>
      </c>
      <c r="Z278" s="2">
        <f t="shared" si="126"/>
        <v>7.2123305866917564E-2</v>
      </c>
      <c r="AA278" s="2">
        <f t="shared" si="127"/>
        <v>3.448385664521976E-2</v>
      </c>
    </row>
    <row r="279" spans="1:27" x14ac:dyDescent="0.25">
      <c r="A279" s="1">
        <v>2041</v>
      </c>
      <c r="B279" s="2">
        <f t="shared" si="103"/>
        <v>4.1539442860090391E-2</v>
      </c>
      <c r="C279" s="2">
        <f t="shared" si="104"/>
        <v>8.0378237561594651E-2</v>
      </c>
      <c r="D279" s="2">
        <f t="shared" si="105"/>
        <v>4.1441542568013696E-2</v>
      </c>
      <c r="E279" s="2">
        <f t="shared" si="106"/>
        <v>3.176692351550791E-2</v>
      </c>
      <c r="F279" s="2">
        <f t="shared" si="107"/>
        <v>6.1296803314149044E-2</v>
      </c>
      <c r="G279" s="2">
        <f t="shared" si="108"/>
        <v>3.9132552993938433E-2</v>
      </c>
      <c r="H279" s="2">
        <f t="shared" si="109"/>
        <v>3.5007309498817966E-2</v>
      </c>
      <c r="I279" s="2">
        <f t="shared" si="110"/>
        <v>9.0587357882128211E-2</v>
      </c>
      <c r="J279" s="2">
        <f t="shared" si="111"/>
        <v>8.5413876342605249E-2</v>
      </c>
      <c r="K279" s="2">
        <f t="shared" si="112"/>
        <v>6.1958982246014871E-2</v>
      </c>
      <c r="L279" s="2">
        <f t="shared" si="113"/>
        <v>5.586073401324617E-2</v>
      </c>
      <c r="M279" s="2">
        <f t="shared" si="114"/>
        <v>5.6852209218214815E-2</v>
      </c>
      <c r="N279" s="2">
        <f t="shared" si="115"/>
        <v>3.7834566845042911E-2</v>
      </c>
      <c r="O279" s="2">
        <f t="shared" si="116"/>
        <v>3.1474145231324226E-2</v>
      </c>
      <c r="P279" s="2">
        <f t="shared" si="117"/>
        <v>7.6703519215766985E-2</v>
      </c>
      <c r="Q279" s="2">
        <f t="shared" si="118"/>
        <v>8.9279624853882772E-2</v>
      </c>
      <c r="R279" s="2">
        <f t="shared" si="119"/>
        <v>6.9116983796639178E-2</v>
      </c>
      <c r="S279" s="2">
        <f t="shared" si="120"/>
        <v>3.3786857689606771E-2</v>
      </c>
      <c r="T279" s="2">
        <f t="shared" si="121"/>
        <v>3.414401348567149E-2</v>
      </c>
      <c r="U279" s="2">
        <f t="shared" si="122"/>
        <v>9.7697482464997307E-2</v>
      </c>
      <c r="V279" s="2">
        <f t="shared" si="123"/>
        <v>4.830026751563174E-2</v>
      </c>
      <c r="W279" s="2">
        <f t="shared" si="124"/>
        <v>3.5418982036804235E-2</v>
      </c>
      <c r="X279" s="2">
        <v>0</v>
      </c>
      <c r="Y279" s="2">
        <f t="shared" si="125"/>
        <v>2.9415962642808581E-2</v>
      </c>
      <c r="Z279" s="2">
        <f t="shared" si="126"/>
        <v>7.1343838437693458E-2</v>
      </c>
      <c r="AA279" s="2">
        <f t="shared" si="127"/>
        <v>3.4128506416191466E-2</v>
      </c>
    </row>
    <row r="280" spans="1:27" x14ac:dyDescent="0.25">
      <c r="A280" s="1">
        <v>2042</v>
      </c>
      <c r="B280" s="2">
        <f t="shared" si="103"/>
        <v>4.1098801194479319E-2</v>
      </c>
      <c r="C280" s="2">
        <f t="shared" si="104"/>
        <v>7.9494398198510646E-2</v>
      </c>
      <c r="D280" s="2">
        <f t="shared" si="105"/>
        <v>4.100190781609625E-2</v>
      </c>
      <c r="E280" s="2">
        <f t="shared" si="106"/>
        <v>3.1439152737154183E-2</v>
      </c>
      <c r="F280" s="2">
        <f t="shared" si="107"/>
        <v>6.062536197938824E-2</v>
      </c>
      <c r="G280" s="2">
        <f t="shared" si="108"/>
        <v>3.8721394036223725E-2</v>
      </c>
      <c r="H280" s="2">
        <f t="shared" si="109"/>
        <v>3.4645415832717713E-2</v>
      </c>
      <c r="I280" s="2">
        <f t="shared" si="110"/>
        <v>8.9583748338445443E-2</v>
      </c>
      <c r="J280" s="2">
        <f t="shared" si="111"/>
        <v>8.447940121134398E-2</v>
      </c>
      <c r="K280" s="2">
        <f t="shared" si="112"/>
        <v>6.1295059905920039E-2</v>
      </c>
      <c r="L280" s="2">
        <f t="shared" si="113"/>
        <v>5.5281048590556693E-2</v>
      </c>
      <c r="M280" s="2">
        <f t="shared" si="114"/>
        <v>5.6233369467046546E-2</v>
      </c>
      <c r="N280" s="2">
        <f t="shared" si="115"/>
        <v>3.7433033228188868E-2</v>
      </c>
      <c r="O280" s="2">
        <f t="shared" si="116"/>
        <v>3.1152599695351009E-2</v>
      </c>
      <c r="P280" s="2">
        <f t="shared" si="117"/>
        <v>7.5867019909286709E-2</v>
      </c>
      <c r="Q280" s="2">
        <f t="shared" si="118"/>
        <v>8.8405594915959854E-2</v>
      </c>
      <c r="R280" s="2">
        <f t="shared" si="119"/>
        <v>6.8376360358841551E-2</v>
      </c>
      <c r="S280" s="2">
        <f t="shared" si="120"/>
        <v>3.3440160977057327E-2</v>
      </c>
      <c r="T280" s="2">
        <f t="shared" si="121"/>
        <v>3.3783314379033584E-2</v>
      </c>
      <c r="U280" s="2">
        <f t="shared" si="122"/>
        <v>9.66699475608611E-2</v>
      </c>
      <c r="V280" s="2">
        <f t="shared" si="123"/>
        <v>4.7811548193526454E-2</v>
      </c>
      <c r="W280" s="2">
        <f t="shared" si="124"/>
        <v>3.5057471717749998E-2</v>
      </c>
      <c r="X280" s="2">
        <v>0</v>
      </c>
      <c r="Y280" s="2">
        <f t="shared" si="125"/>
        <v>2.9111750467966421E-2</v>
      </c>
      <c r="Z280" s="2">
        <f t="shared" si="126"/>
        <v>7.0567048296678897E-2</v>
      </c>
      <c r="AA280" s="2">
        <f t="shared" si="127"/>
        <v>3.3774396564771852E-2</v>
      </c>
    </row>
    <row r="281" spans="1:27" x14ac:dyDescent="0.25">
      <c r="A281" s="1">
        <v>2043</v>
      </c>
      <c r="B281" s="2">
        <f t="shared" si="103"/>
        <v>4.0659994709671021E-2</v>
      </c>
      <c r="C281" s="2">
        <f t="shared" si="104"/>
        <v>7.8614083812536248E-2</v>
      </c>
      <c r="D281" s="2">
        <f t="shared" si="105"/>
        <v>4.0564083675223149E-2</v>
      </c>
      <c r="E281" s="2">
        <f t="shared" si="106"/>
        <v>3.1112776490829174E-2</v>
      </c>
      <c r="F281" s="2">
        <f t="shared" si="107"/>
        <v>5.9956680951483154E-2</v>
      </c>
      <c r="G281" s="2">
        <f t="shared" si="108"/>
        <v>3.831195006076412E-2</v>
      </c>
      <c r="H281" s="2">
        <f t="shared" si="109"/>
        <v>3.4285024778084532E-2</v>
      </c>
      <c r="I281" s="2">
        <f t="shared" si="110"/>
        <v>8.8584140652221574E-2</v>
      </c>
      <c r="J281" s="2">
        <f t="shared" si="111"/>
        <v>8.3548730579603547E-2</v>
      </c>
      <c r="K281" s="2">
        <f t="shared" si="112"/>
        <v>6.0633911334108545E-2</v>
      </c>
      <c r="L281" s="2">
        <f t="shared" si="113"/>
        <v>5.470385433461223E-2</v>
      </c>
      <c r="M281" s="2">
        <f t="shared" si="114"/>
        <v>5.5617127724299331E-2</v>
      </c>
      <c r="N281" s="2">
        <f t="shared" si="115"/>
        <v>3.7033149404451814E-2</v>
      </c>
      <c r="O281" s="2">
        <f t="shared" si="116"/>
        <v>3.0832394816580164E-2</v>
      </c>
      <c r="P281" s="2">
        <f t="shared" si="117"/>
        <v>7.5034046499450696E-2</v>
      </c>
      <c r="Q281" s="2">
        <f t="shared" si="118"/>
        <v>8.753516520765868E-2</v>
      </c>
      <c r="R281" s="2">
        <f t="shared" si="119"/>
        <v>6.7638831134892108E-2</v>
      </c>
      <c r="S281" s="2">
        <f t="shared" si="120"/>
        <v>3.3094905705044496E-2</v>
      </c>
      <c r="T281" s="2">
        <f t="shared" si="121"/>
        <v>3.3424119342676813E-2</v>
      </c>
      <c r="U281" s="2">
        <f t="shared" si="122"/>
        <v>9.5646700269151452E-2</v>
      </c>
      <c r="V281" s="2">
        <f t="shared" si="123"/>
        <v>4.7324858024302446E-2</v>
      </c>
      <c r="W281" s="2">
        <f t="shared" si="124"/>
        <v>3.4697470545406957E-2</v>
      </c>
      <c r="X281" s="2">
        <v>0</v>
      </c>
      <c r="Y281" s="2">
        <f t="shared" si="125"/>
        <v>2.8808814678662718E-2</v>
      </c>
      <c r="Z281" s="2">
        <f t="shared" si="126"/>
        <v>6.9793523853008757E-2</v>
      </c>
      <c r="AA281" s="2">
        <f t="shared" si="127"/>
        <v>3.3421757419765205E-2</v>
      </c>
    </row>
    <row r="282" spans="1:27" x14ac:dyDescent="0.25">
      <c r="A282" s="1">
        <v>2044</v>
      </c>
      <c r="B282" s="2">
        <f t="shared" si="103"/>
        <v>4.0222993480363997E-2</v>
      </c>
      <c r="C282" s="2">
        <f t="shared" si="104"/>
        <v>7.7737223200527256E-2</v>
      </c>
      <c r="D282" s="2">
        <f t="shared" si="105"/>
        <v>4.0128048878063462E-2</v>
      </c>
      <c r="E282" s="2">
        <f t="shared" si="106"/>
        <v>3.0787742599641538E-2</v>
      </c>
      <c r="F282" s="2">
        <f t="shared" si="107"/>
        <v>5.9290760230433767E-2</v>
      </c>
      <c r="G282" s="2">
        <f t="shared" si="108"/>
        <v>3.7904184142739487E-2</v>
      </c>
      <c r="H282" s="2">
        <f t="shared" si="109"/>
        <v>3.3926113173560105E-2</v>
      </c>
      <c r="I282" s="2">
        <f t="shared" si="110"/>
        <v>8.75884435022007E-2</v>
      </c>
      <c r="J282" s="2">
        <f t="shared" si="111"/>
        <v>8.2621791402249622E-2</v>
      </c>
      <c r="K282" s="2">
        <f t="shared" si="112"/>
        <v>5.9975477651292984E-2</v>
      </c>
      <c r="L282" s="2">
        <f t="shared" si="113"/>
        <v>5.4128976688506629E-2</v>
      </c>
      <c r="M282" s="2">
        <f t="shared" si="114"/>
        <v>5.5003371124851361E-2</v>
      </c>
      <c r="N282" s="2">
        <f t="shared" si="115"/>
        <v>3.6634937589062902E-2</v>
      </c>
      <c r="O282" s="2">
        <f t="shared" si="116"/>
        <v>3.0513501181668522E-2</v>
      </c>
      <c r="P282" s="2">
        <f t="shared" si="117"/>
        <v>7.4204484809468257E-2</v>
      </c>
      <c r="Q282" s="2">
        <f t="shared" si="118"/>
        <v>8.666825937851777E-2</v>
      </c>
      <c r="R282" s="2">
        <f t="shared" si="119"/>
        <v>6.6904330443347274E-2</v>
      </c>
      <c r="S282" s="2">
        <f t="shared" si="120"/>
        <v>3.275106546981961E-2</v>
      </c>
      <c r="T282" s="2">
        <f t="shared" si="121"/>
        <v>3.3066399061518315E-2</v>
      </c>
      <c r="U282" s="2">
        <f t="shared" si="122"/>
        <v>9.4627649594225413E-2</v>
      </c>
      <c r="V282" s="2">
        <f t="shared" si="123"/>
        <v>4.684016051620879E-2</v>
      </c>
      <c r="W282" s="2">
        <f t="shared" si="124"/>
        <v>3.4338957824371755E-2</v>
      </c>
      <c r="X282" s="2">
        <v>0</v>
      </c>
      <c r="Y282" s="2">
        <f t="shared" si="125"/>
        <v>2.8507113522097245E-2</v>
      </c>
      <c r="Z282" s="2">
        <f t="shared" si="126"/>
        <v>6.9023158121957501E-2</v>
      </c>
      <c r="AA282" s="2">
        <f t="shared" si="127"/>
        <v>3.307056019201253E-2</v>
      </c>
    </row>
    <row r="283" spans="1:27" x14ac:dyDescent="0.25">
      <c r="A283" s="1">
        <v>2045</v>
      </c>
      <c r="B283" s="2">
        <f t="shared" si="103"/>
        <v>3.9787745137280561E-2</v>
      </c>
      <c r="C283" s="2">
        <f t="shared" si="104"/>
        <v>7.6863727411851407E-2</v>
      </c>
      <c r="D283" s="2">
        <f t="shared" si="105"/>
        <v>3.9693759445997089E-2</v>
      </c>
      <c r="E283" s="2">
        <f t="shared" si="106"/>
        <v>3.0464006266803172E-2</v>
      </c>
      <c r="F283" s="2">
        <f t="shared" si="107"/>
        <v>5.862749584562163E-2</v>
      </c>
      <c r="G283" s="2">
        <f t="shared" si="108"/>
        <v>3.7498067655000161E-2</v>
      </c>
      <c r="H283" s="2">
        <f t="shared" si="109"/>
        <v>3.3568651020778939E-2</v>
      </c>
      <c r="I283" s="2">
        <f t="shared" si="110"/>
        <v>8.659656556636651E-2</v>
      </c>
      <c r="J283" s="2">
        <f t="shared" si="111"/>
        <v>8.1698506625913783E-2</v>
      </c>
      <c r="K283" s="2">
        <f t="shared" si="112"/>
        <v>5.9319701298271285E-2</v>
      </c>
      <c r="L283" s="2">
        <f t="shared" si="113"/>
        <v>5.3556415652239925E-2</v>
      </c>
      <c r="M283" s="2">
        <f t="shared" si="114"/>
        <v>5.4392137287493973E-2</v>
      </c>
      <c r="N283" s="2">
        <f t="shared" si="115"/>
        <v>3.6238312662112672E-2</v>
      </c>
      <c r="O283" s="2">
        <f t="shared" si="116"/>
        <v>3.0195889377272904E-2</v>
      </c>
      <c r="P283" s="2">
        <f t="shared" si="117"/>
        <v>7.337826959439081E-2</v>
      </c>
      <c r="Q283" s="2">
        <f t="shared" si="118"/>
        <v>8.5804802852113601E-2</v>
      </c>
      <c r="R283" s="2">
        <f t="shared" si="119"/>
        <v>6.6172794075354924E-2</v>
      </c>
      <c r="S283" s="2">
        <f t="shared" si="120"/>
        <v>3.2408613866693713E-2</v>
      </c>
      <c r="T283" s="2">
        <f t="shared" si="121"/>
        <v>3.2710121374924774E-2</v>
      </c>
      <c r="U283" s="2">
        <f t="shared" si="122"/>
        <v>9.3612706594306164E-2</v>
      </c>
      <c r="V283" s="2">
        <f t="shared" si="123"/>
        <v>4.6357419178311342E-2</v>
      </c>
      <c r="W283" s="2">
        <f t="shared" si="124"/>
        <v>3.3981888734377963E-2</v>
      </c>
      <c r="X283" s="2">
        <v>0</v>
      </c>
      <c r="Y283" s="2">
        <f t="shared" si="125"/>
        <v>2.8206624447281767E-2</v>
      </c>
      <c r="Z283" s="2">
        <f t="shared" si="126"/>
        <v>6.825589760847979E-2</v>
      </c>
      <c r="AA283" s="2">
        <f t="shared" si="127"/>
        <v>3.2720776084588635E-2</v>
      </c>
    </row>
    <row r="284" spans="1:27" x14ac:dyDescent="0.25">
      <c r="A284" s="1">
        <v>2046</v>
      </c>
      <c r="B284" s="2">
        <f t="shared" si="103"/>
        <v>3.935423471776997E-2</v>
      </c>
      <c r="C284" s="2">
        <f t="shared" si="104"/>
        <v>7.5993538208771735E-2</v>
      </c>
      <c r="D284" s="2">
        <f t="shared" si="105"/>
        <v>3.9261172844362209E-2</v>
      </c>
      <c r="E284" s="2">
        <f t="shared" si="106"/>
        <v>3.0141540173851188E-2</v>
      </c>
      <c r="F284" s="2">
        <f t="shared" si="107"/>
        <v>5.7966888716651489E-2</v>
      </c>
      <c r="G284" s="2">
        <f t="shared" si="108"/>
        <v>3.7093552367103357E-2</v>
      </c>
      <c r="H284" s="2">
        <f t="shared" si="109"/>
        <v>3.3212596973289148E-2</v>
      </c>
      <c r="I284" s="2">
        <f t="shared" si="110"/>
        <v>8.5608452051357184E-2</v>
      </c>
      <c r="J284" s="2">
        <f t="shared" si="111"/>
        <v>8.0778826217761723E-2</v>
      </c>
      <c r="K284" s="2">
        <f t="shared" si="112"/>
        <v>5.8666525894023713E-2</v>
      </c>
      <c r="L284" s="2">
        <f t="shared" si="113"/>
        <v>5.2986127582350773E-2</v>
      </c>
      <c r="M284" s="2">
        <f t="shared" si="114"/>
        <v>5.3783313347105344E-2</v>
      </c>
      <c r="N284" s="2">
        <f t="shared" si="115"/>
        <v>3.5843256149385119E-2</v>
      </c>
      <c r="O284" s="2">
        <f t="shared" si="116"/>
        <v>2.987953038173145E-2</v>
      </c>
      <c r="P284" s="2">
        <f t="shared" si="117"/>
        <v>7.2555335609269814E-2</v>
      </c>
      <c r="Q284" s="2">
        <f t="shared" si="118"/>
        <v>8.494472254612756E-2</v>
      </c>
      <c r="R284" s="2">
        <f t="shared" si="119"/>
        <v>6.5444159136357052E-2</v>
      </c>
      <c r="S284" s="2">
        <f t="shared" si="120"/>
        <v>3.2067511290984084E-2</v>
      </c>
      <c r="T284" s="2">
        <f t="shared" si="121"/>
        <v>3.2355256967813301E-2</v>
      </c>
      <c r="U284" s="2">
        <f t="shared" si="122"/>
        <v>9.2601784139936916E-2</v>
      </c>
      <c r="V284" s="2">
        <f t="shared" si="123"/>
        <v>4.5876579274617177E-2</v>
      </c>
      <c r="W284" s="2">
        <f t="shared" si="124"/>
        <v>3.3626220741465651E-2</v>
      </c>
      <c r="X284" s="2">
        <v>0</v>
      </c>
      <c r="Y284" s="2">
        <f t="shared" si="125"/>
        <v>2.7907334593458597E-2</v>
      </c>
      <c r="Z284" s="2">
        <f t="shared" si="126"/>
        <v>6.7491688818722542E-2</v>
      </c>
      <c r="AA284" s="2">
        <f t="shared" si="127"/>
        <v>3.237237312742728E-2</v>
      </c>
    </row>
    <row r="285" spans="1:27" x14ac:dyDescent="0.25">
      <c r="A285" s="1">
        <v>2047</v>
      </c>
      <c r="B285" s="2">
        <f t="shared" si="103"/>
        <v>3.8922402371229174E-2</v>
      </c>
      <c r="C285" s="2">
        <f t="shared" si="104"/>
        <v>7.5126569828709883E-2</v>
      </c>
      <c r="D285" s="2">
        <f t="shared" si="105"/>
        <v>3.8830269249786178E-2</v>
      </c>
      <c r="E285" s="2">
        <f t="shared" si="106"/>
        <v>2.9820341860751162E-2</v>
      </c>
      <c r="F285" s="2">
        <f t="shared" si="107"/>
        <v>5.7308786566014708E-2</v>
      </c>
      <c r="G285" s="2">
        <f t="shared" si="108"/>
        <v>3.6690615425741771E-2</v>
      </c>
      <c r="H285" s="2">
        <f t="shared" si="109"/>
        <v>3.2857927869732427E-2</v>
      </c>
      <c r="I285" s="2">
        <f t="shared" si="110"/>
        <v>8.4623993371969811E-2</v>
      </c>
      <c r="J285" s="2">
        <f t="shared" si="111"/>
        <v>7.9862627099824876E-2</v>
      </c>
      <c r="K285" s="2">
        <f t="shared" si="112"/>
        <v>5.8015896291813321E-2</v>
      </c>
      <c r="L285" s="2">
        <f t="shared" si="113"/>
        <v>5.2418068843847435E-2</v>
      </c>
      <c r="M285" s="2">
        <f t="shared" si="114"/>
        <v>5.317686168091789E-2</v>
      </c>
      <c r="N285" s="2">
        <f t="shared" si="115"/>
        <v>3.5449749576664302E-2</v>
      </c>
      <c r="O285" s="2">
        <f t="shared" si="116"/>
        <v>2.9564401743355465E-2</v>
      </c>
      <c r="P285" s="2">
        <f t="shared" si="117"/>
        <v>7.1735617610402869E-2</v>
      </c>
      <c r="Q285" s="2">
        <f t="shared" si="118"/>
        <v>8.408794697990965E-2</v>
      </c>
      <c r="R285" s="2">
        <f t="shared" si="119"/>
        <v>6.4718364108671655E-2</v>
      </c>
      <c r="S285" s="2">
        <f t="shared" si="120"/>
        <v>3.1727744539876097E-2</v>
      </c>
      <c r="T285" s="2">
        <f t="shared" si="121"/>
        <v>3.2001771434070382E-2</v>
      </c>
      <c r="U285" s="2">
        <f t="shared" si="122"/>
        <v>9.1594797011804438E-2</v>
      </c>
      <c r="V285" s="2">
        <f t="shared" si="123"/>
        <v>4.5397622556800667E-2</v>
      </c>
      <c r="W285" s="2">
        <f t="shared" si="124"/>
        <v>3.3271930863924985E-2</v>
      </c>
      <c r="X285" s="2">
        <v>0</v>
      </c>
      <c r="Y285" s="2">
        <f t="shared" si="125"/>
        <v>2.7609202207827515E-2</v>
      </c>
      <c r="Z285" s="2">
        <f t="shared" si="126"/>
        <v>6.6730478257640377E-2</v>
      </c>
      <c r="AA285" s="2">
        <f t="shared" si="127"/>
        <v>3.2025330302262206E-2</v>
      </c>
    </row>
    <row r="286" spans="1:27" x14ac:dyDescent="0.25">
      <c r="A286" s="1">
        <v>2048</v>
      </c>
      <c r="B286" s="2">
        <f t="shared" si="103"/>
        <v>3.849222565368203E-2</v>
      </c>
      <c r="C286" s="2">
        <f t="shared" si="104"/>
        <v>7.4262762439901972E-2</v>
      </c>
      <c r="D286" s="2">
        <f t="shared" si="105"/>
        <v>3.8400984860276238E-2</v>
      </c>
      <c r="E286" s="2">
        <f t="shared" si="106"/>
        <v>2.9500366530714996E-2</v>
      </c>
      <c r="F286" s="2">
        <f t="shared" si="107"/>
        <v>5.6653188474106518E-2</v>
      </c>
      <c r="G286" s="2">
        <f t="shared" si="108"/>
        <v>3.6289218402119162E-2</v>
      </c>
      <c r="H286" s="2">
        <f t="shared" si="109"/>
        <v>3.2504613711743277E-2</v>
      </c>
      <c r="I286" s="2">
        <f t="shared" si="110"/>
        <v>8.3643152998789522E-2</v>
      </c>
      <c r="J286" s="2">
        <f t="shared" si="111"/>
        <v>7.8949857235151896E-2</v>
      </c>
      <c r="K286" s="2">
        <f t="shared" si="112"/>
        <v>5.7367758499983115E-2</v>
      </c>
      <c r="L286" s="2">
        <f t="shared" si="113"/>
        <v>5.1852152149807269E-2</v>
      </c>
      <c r="M286" s="2">
        <f t="shared" si="114"/>
        <v>5.257274466616401E-2</v>
      </c>
      <c r="N286" s="2">
        <f t="shared" si="115"/>
        <v>3.5057750383995452E-2</v>
      </c>
      <c r="O286" s="2">
        <f t="shared" si="116"/>
        <v>2.9250474048801777E-2</v>
      </c>
      <c r="P286" s="2">
        <f t="shared" si="117"/>
        <v>7.0919050351595167E-2</v>
      </c>
      <c r="Q286" s="2">
        <f t="shared" si="118"/>
        <v>8.3234406174364048E-2</v>
      </c>
      <c r="R286" s="2">
        <f t="shared" si="119"/>
        <v>6.3995348763139712E-2</v>
      </c>
      <c r="S286" s="2">
        <f t="shared" si="120"/>
        <v>3.1389260807752985E-2</v>
      </c>
      <c r="T286" s="2">
        <f t="shared" si="121"/>
        <v>3.1649641656903767E-2</v>
      </c>
      <c r="U286" s="2">
        <f t="shared" si="122"/>
        <v>9.0591661769997597E-2</v>
      </c>
      <c r="V286" s="2">
        <f t="shared" si="123"/>
        <v>4.4920476044626921E-2</v>
      </c>
      <c r="W286" s="2">
        <f t="shared" si="124"/>
        <v>3.2918997263199377E-2</v>
      </c>
      <c r="X286" s="2">
        <v>0</v>
      </c>
      <c r="Y286" s="2">
        <f t="shared" si="125"/>
        <v>2.7312204739400298E-2</v>
      </c>
      <c r="Z286" s="2">
        <f t="shared" si="126"/>
        <v>6.5972158939911651E-2</v>
      </c>
      <c r="AA286" s="2">
        <f t="shared" si="127"/>
        <v>3.1679613779370695E-2</v>
      </c>
    </row>
    <row r="287" spans="1:27" x14ac:dyDescent="0.25">
      <c r="A287" s="1">
        <v>2049</v>
      </c>
      <c r="B287" s="2">
        <f t="shared" si="103"/>
        <v>3.8063667158501638E-2</v>
      </c>
      <c r="C287" s="2">
        <f t="shared" si="104"/>
        <v>7.3402059398638059E-2</v>
      </c>
      <c r="D287" s="2">
        <f t="shared" si="105"/>
        <v>3.7973318231874137E-2</v>
      </c>
      <c r="E287" s="2">
        <f t="shared" si="106"/>
        <v>2.9181584405245382E-2</v>
      </c>
      <c r="F287" s="2">
        <f t="shared" si="107"/>
        <v>5.6000043375222436E-2</v>
      </c>
      <c r="G287" s="2">
        <f t="shared" si="108"/>
        <v>3.5889331407171807E-2</v>
      </c>
      <c r="H287" s="2">
        <f t="shared" si="109"/>
        <v>3.2152630872777761E-2</v>
      </c>
      <c r="I287" s="2">
        <f t="shared" si="110"/>
        <v>8.2665803082666439E-2</v>
      </c>
      <c r="J287" s="2">
        <f t="shared" si="111"/>
        <v>7.8040443578608482E-2</v>
      </c>
      <c r="K287" s="2">
        <f t="shared" si="112"/>
        <v>5.6722059714954073E-2</v>
      </c>
      <c r="L287" s="2">
        <f t="shared" si="113"/>
        <v>5.1288421140868415E-2</v>
      </c>
      <c r="M287" s="2">
        <f t="shared" si="114"/>
        <v>5.1970924680076087E-2</v>
      </c>
      <c r="N287" s="2">
        <f t="shared" si="115"/>
        <v>3.4667216011423842E-2</v>
      </c>
      <c r="O287" s="2">
        <f t="shared" si="116"/>
        <v>2.8937725238062997E-2</v>
      </c>
      <c r="P287" s="2">
        <f t="shared" si="117"/>
        <v>7.0105552279776592E-2</v>
      </c>
      <c r="Q287" s="2">
        <f t="shared" si="118"/>
        <v>8.2384031702156288E-2</v>
      </c>
      <c r="R287" s="2">
        <f t="shared" si="119"/>
        <v>6.3275054195935543E-2</v>
      </c>
      <c r="S287" s="2">
        <f t="shared" si="120"/>
        <v>3.1052060092734195E-2</v>
      </c>
      <c r="T287" s="2">
        <f t="shared" si="121"/>
        <v>3.1298833230199961E-2</v>
      </c>
      <c r="U287" s="2">
        <f t="shared" si="122"/>
        <v>8.9592296818912828E-2</v>
      </c>
      <c r="V287" s="2">
        <f t="shared" si="123"/>
        <v>4.4445121492220505E-2</v>
      </c>
      <c r="W287" s="2">
        <f t="shared" si="124"/>
        <v>3.2567399243885471E-2</v>
      </c>
      <c r="X287" s="2">
        <v>0</v>
      </c>
      <c r="Y287" s="2">
        <f t="shared" si="125"/>
        <v>2.7016329327419247E-2</v>
      </c>
      <c r="Z287" s="2">
        <f t="shared" si="126"/>
        <v>6.521673086315187E-2</v>
      </c>
      <c r="AA287" s="2">
        <f t="shared" si="127"/>
        <v>3.1335195463765328E-2</v>
      </c>
    </row>
    <row r="288" spans="1:27" x14ac:dyDescent="0.25">
      <c r="A288" s="1">
        <v>2050</v>
      </c>
      <c r="B288" s="2">
        <f t="shared" si="103"/>
        <v>3.7632260534435871E-2</v>
      </c>
      <c r="C288" s="2">
        <f t="shared" si="104"/>
        <v>7.2535896569539446E-2</v>
      </c>
      <c r="D288" s="2">
        <f t="shared" si="105"/>
        <v>3.7542804669045929E-2</v>
      </c>
      <c r="E288" s="2">
        <f t="shared" si="106"/>
        <v>2.886071663181872E-2</v>
      </c>
      <c r="F288" s="2">
        <f t="shared" si="107"/>
        <v>5.5342611515977073E-2</v>
      </c>
      <c r="G288" s="2">
        <f t="shared" si="108"/>
        <v>3.5486784285552728E-2</v>
      </c>
      <c r="H288" s="2">
        <f t="shared" si="109"/>
        <v>3.1798311797077601E-2</v>
      </c>
      <c r="I288" s="2">
        <f t="shared" si="110"/>
        <v>8.1682263729398075E-2</v>
      </c>
      <c r="J288" s="2">
        <f t="shared" si="111"/>
        <v>7.7125101031205151E-2</v>
      </c>
      <c r="K288" s="2">
        <f t="shared" si="112"/>
        <v>5.6072065945906788E-2</v>
      </c>
      <c r="L288" s="2">
        <f t="shared" si="113"/>
        <v>5.0720897430736676E-2</v>
      </c>
      <c r="M288" s="2">
        <f t="shared" si="114"/>
        <v>5.1365043741340405E-2</v>
      </c>
      <c r="N288" s="2">
        <f t="shared" si="115"/>
        <v>3.4274081255250118E-2</v>
      </c>
      <c r="O288" s="2">
        <f t="shared" si="116"/>
        <v>2.862291249005414E-2</v>
      </c>
      <c r="P288" s="2">
        <f t="shared" si="117"/>
        <v>6.9286625560051995E-2</v>
      </c>
      <c r="Q288" s="2">
        <f t="shared" si="118"/>
        <v>8.1528096106432524E-2</v>
      </c>
      <c r="R288" s="2">
        <f t="shared" si="119"/>
        <v>6.2549968457512414E-2</v>
      </c>
      <c r="S288" s="2">
        <f t="shared" si="120"/>
        <v>3.0712617742603147E-2</v>
      </c>
      <c r="T288" s="2">
        <f t="shared" si="121"/>
        <v>3.0945695141292234E-2</v>
      </c>
      <c r="U288" s="2">
        <f t="shared" si="122"/>
        <v>8.8586295993023784E-2</v>
      </c>
      <c r="V288" s="2">
        <f t="shared" si="123"/>
        <v>4.3966614705103622E-2</v>
      </c>
      <c r="W288" s="2">
        <f t="shared" si="124"/>
        <v>3.2213444946766291E-2</v>
      </c>
      <c r="X288" s="2">
        <v>0</v>
      </c>
      <c r="Y288" s="2">
        <f t="shared" si="125"/>
        <v>2.6718492649890485E-2</v>
      </c>
      <c r="Z288" s="2">
        <f t="shared" si="126"/>
        <v>6.4456223707933052E-2</v>
      </c>
      <c r="AA288" s="2">
        <f t="shared" si="127"/>
        <v>3.0988493112688198E-2</v>
      </c>
    </row>
    <row r="290" spans="1:27" x14ac:dyDescent="0.25">
      <c r="A290" s="3" t="s">
        <v>41</v>
      </c>
    </row>
    <row r="291" spans="1:27" ht="15.75" x14ac:dyDescent="0.25">
      <c r="A291" s="4"/>
      <c r="B291" s="1" t="s">
        <v>0</v>
      </c>
      <c r="C291" s="1" t="s">
        <v>1</v>
      </c>
      <c r="D291" s="1" t="s">
        <v>2</v>
      </c>
      <c r="E291" s="1" t="s">
        <v>3</v>
      </c>
      <c r="F291" s="1" t="s">
        <v>4</v>
      </c>
      <c r="G291" s="1" t="s">
        <v>5</v>
      </c>
      <c r="H291" s="1" t="s">
        <v>6</v>
      </c>
      <c r="I291" s="1" t="s">
        <v>7</v>
      </c>
      <c r="J291" s="1" t="s">
        <v>8</v>
      </c>
      <c r="K291" s="1" t="s">
        <v>9</v>
      </c>
      <c r="L291" s="1" t="s">
        <v>10</v>
      </c>
      <c r="M291" s="1" t="s">
        <v>11</v>
      </c>
      <c r="N291" s="1" t="s">
        <v>12</v>
      </c>
      <c r="O291" s="1" t="s">
        <v>13</v>
      </c>
      <c r="P291" s="1" t="s">
        <v>14</v>
      </c>
      <c r="Q291" s="1" t="s">
        <v>15</v>
      </c>
      <c r="R291" s="1" t="s">
        <v>16</v>
      </c>
      <c r="S291" s="1" t="s">
        <v>17</v>
      </c>
      <c r="T291" s="1" t="s">
        <v>18</v>
      </c>
      <c r="U291" s="1" t="s">
        <v>19</v>
      </c>
      <c r="V291" s="1" t="s">
        <v>20</v>
      </c>
      <c r="W291" s="1" t="s">
        <v>21</v>
      </c>
      <c r="X291" s="1" t="s">
        <v>22</v>
      </c>
      <c r="Y291" s="1" t="s">
        <v>23</v>
      </c>
      <c r="Z291" s="1" t="s">
        <v>24</v>
      </c>
      <c r="AA291" s="1" t="s">
        <v>25</v>
      </c>
    </row>
    <row r="292" spans="1:27" x14ac:dyDescent="0.25">
      <c r="A292" s="1">
        <v>2024</v>
      </c>
      <c r="B292" s="2">
        <f>(B202+B172*$B$108)/($B$101*9.077)</f>
        <v>5.9751971052790939E-2</v>
      </c>
      <c r="C292" s="2">
        <f>(C202+C172*$C$108)/($C$101*9.077)</f>
        <v>0.1163150393084227</v>
      </c>
      <c r="D292" s="2">
        <f>(D202+D172*$D$108)/($D$101*9.077)</f>
        <v>5.9562528360665182E-2</v>
      </c>
      <c r="E292" s="2">
        <f>(E202+E172*$E$108)/($E$101*9.077)</f>
        <v>4.5307779115849427E-2</v>
      </c>
      <c r="F292" s="2">
        <f>(F202+F172*$F$108)/($F$101*9.077)</f>
        <v>8.8984320177047868E-2</v>
      </c>
      <c r="G292" s="2">
        <f>(G202+G172*$G$108)/($G$101*9.077)</f>
        <v>5.6124078152206318E-2</v>
      </c>
      <c r="H292" s="2">
        <f>(H202+H172*$H$108)/($H$101*9.077)</f>
        <v>4.9959464409395589E-2</v>
      </c>
      <c r="I292" s="2">
        <f>(I202+I172*$I$108)/($I$101*9.077)</f>
        <v>0.13139827219876171</v>
      </c>
      <c r="J292" s="2">
        <f>(J202+J172*$J$108)/($J$101*9.077)</f>
        <v>0.12373297195557899</v>
      </c>
      <c r="K292" s="2">
        <f>(K202+K172*$K$108)/($K$101*9.077)</f>
        <v>8.9403821277395476E-2</v>
      </c>
      <c r="L292" s="2">
        <f>(L202+L172*$L$108)/($L$101*9.077)</f>
        <v>7.9810848382612154E-2</v>
      </c>
      <c r="M292" s="2">
        <f>(M202+M172*$M$108)/($M$101*9.077)</f>
        <v>8.2439422948621402E-2</v>
      </c>
      <c r="N292" s="2">
        <f>(N202+N172*$N$108)/($N$101*9.077)</f>
        <v>5.4431159284405353E-2</v>
      </c>
      <c r="O292" s="2">
        <f>(O202+O172*$O$108)/($O$101*9.077)</f>
        <v>4.4756878448229558E-2</v>
      </c>
      <c r="P292" s="2">
        <f>(P202+P172*$P$108)/($P$101*9.077)</f>
        <v>0.1112901150919982</v>
      </c>
      <c r="Q292" s="2">
        <f>(Q202+Q172*$Q$108)/($Q$101*9.077)</f>
        <v>0.12526287971035929</v>
      </c>
      <c r="R292" s="2">
        <f>(R202+R172*$R$108)/($R$101*9.077)</f>
        <v>9.9732448266422996E-2</v>
      </c>
      <c r="S292" s="2">
        <f>(S202+S172*$S$108)/($S$101*9.077)</f>
        <v>4.8109468739925637E-2</v>
      </c>
      <c r="T292" s="2">
        <f>(T202+T172*$T$108)/($T$101*9.077)</f>
        <v>4.9051392226705078E-2</v>
      </c>
      <c r="U292" s="2">
        <f>(U202+U172*$U$108)/($U$101*9.077)</f>
        <v>0.14016187509749731</v>
      </c>
      <c r="V292" s="2">
        <f>(V202+V172*$V$108)/($V$101*9.077)</f>
        <v>6.8485828174122243E-2</v>
      </c>
      <c r="W292" s="2">
        <f>(W202+W172*$W$108)/($W$101*9.077)</f>
        <v>5.0351925509062118E-2</v>
      </c>
      <c r="X292" s="2">
        <v>0</v>
      </c>
      <c r="Y292" s="2">
        <f>(Y202+Y172*$Y$108)/($Y$101*9.077)</f>
        <v>4.1984751514343152E-2</v>
      </c>
      <c r="Z292" s="2">
        <f>(Z202+Z172*$Z$108)/($Z$101*9.077)</f>
        <v>0.10346153683569825</v>
      </c>
      <c r="AA292" s="2">
        <f>(AA202+AA172*$AA$108)/($AA$101*9.077)</f>
        <v>4.876010029161211E-2</v>
      </c>
    </row>
    <row r="293" spans="1:27" x14ac:dyDescent="0.25">
      <c r="A293" s="1">
        <v>2025</v>
      </c>
      <c r="B293" s="2">
        <f t="shared" ref="B293:B318" si="128">(B203+B173*$B$108)/($B$101*9.077)</f>
        <v>5.5271442739706564E-2</v>
      </c>
      <c r="C293" s="2">
        <f t="shared" ref="C293:C318" si="129">(C203+C173*$C$108)/($C$101*9.077)</f>
        <v>0.10738247672447021</v>
      </c>
      <c r="D293" s="2">
        <f t="shared" ref="D293:D318" si="130">(D203+D173*$D$108)/($D$101*9.077)</f>
        <v>5.5097940440031683E-2</v>
      </c>
      <c r="E293" s="2">
        <f t="shared" ref="E293:E318" si="131">(E203+E173*$E$108)/($E$101*9.077)</f>
        <v>4.1979960326033468E-2</v>
      </c>
      <c r="F293" s="2">
        <f t="shared" ref="F293:F318" si="132">(F203+F173*$F$108)/($F$101*9.077)</f>
        <v>8.2154939410319427E-2</v>
      </c>
      <c r="G293" s="2">
        <f t="shared" ref="G293:G318" si="133">(G203+G173*$G$108)/($G$101*9.077)</f>
        <v>5.1945374303803644E-2</v>
      </c>
      <c r="H293" s="2">
        <f t="shared" ref="H293:H318" si="134">(H203+H173*$H$108)/($H$101*9.077)</f>
        <v>4.6284523905599444E-2</v>
      </c>
      <c r="I293" s="2">
        <f t="shared" ref="I293:I318" si="135">(I203+I173*$I$108)/($I$101*9.077)</f>
        <v>0.1212514638691416</v>
      </c>
      <c r="J293" s="2">
        <f t="shared" ref="J293:J318" si="136">(J203+J173*$J$108)/($J$101*9.077)</f>
        <v>0.11425338202197174</v>
      </c>
      <c r="K293" s="2">
        <f t="shared" ref="K293:K318" si="137">(K203+K173*$K$108)/($K$101*9.077)</f>
        <v>8.26495546161021E-2</v>
      </c>
      <c r="L293" s="2">
        <f t="shared" ref="L293:L318" si="138">(L203+L173*$L$108)/($L$101*9.077)</f>
        <v>7.3923556870612056E-2</v>
      </c>
      <c r="M293" s="2">
        <f t="shared" ref="M293:M318" si="139">(M203+M173*$M$108)/($M$101*9.077)</f>
        <v>7.6138810050038572E-2</v>
      </c>
      <c r="N293" s="2">
        <f t="shared" ref="N293:N318" si="140">(N203+N173*$N$108)/($N$101*9.077)</f>
        <v>5.0348106356392051E-2</v>
      </c>
      <c r="O293" s="2">
        <f t="shared" ref="O293:O318" si="141">(O203+O173*$O$108)/($O$101*9.077)</f>
        <v>4.1493701888491712E-2</v>
      </c>
      <c r="P293" s="2">
        <f t="shared" ref="P293:P318" si="142">(P203+P173*$P$108)/($P$101*9.077)</f>
        <v>0.10277291076555982</v>
      </c>
      <c r="Q293" s="2">
        <f t="shared" ref="Q293:Q318" si="143">(Q203+Q173*$Q$108)/($Q$101*9.077)</f>
        <v>0.11642454857685411</v>
      </c>
      <c r="R293" s="2">
        <f t="shared" ref="R293:R318" si="144">(R203+R173*$R$108)/($R$101*9.077)</f>
        <v>9.2197880289787357E-2</v>
      </c>
      <c r="S293" s="2">
        <f t="shared" ref="S293:S318" si="145">(S203+S173*$S$108)/($S$101*9.077)</f>
        <v>4.4590237623415088E-2</v>
      </c>
      <c r="T293" s="2">
        <f t="shared" ref="T293:T318" si="146">(T203+T173*$T$108)/($T$101*9.077)</f>
        <v>4.5384499058656325E-2</v>
      </c>
      <c r="U293" s="2">
        <f t="shared" ref="U293:U318" si="147">(U203+U173*$U$108)/($U$101*9.077)</f>
        <v>0.12971831802950254</v>
      </c>
      <c r="V293" s="2">
        <f t="shared" ref="V293:V318" si="148">(V203+V173*$V$108)/($V$101*9.077)</f>
        <v>6.3528626116574477E-2</v>
      </c>
      <c r="W293" s="2">
        <f t="shared" ref="W293:W318" si="149">(W203+W173*$W$108)/($W$101*9.077)</f>
        <v>4.6683474289623689E-2</v>
      </c>
      <c r="X293" s="2">
        <v>0</v>
      </c>
      <c r="Y293" s="2">
        <f t="shared" ref="Y293:Y318" si="150">(Y203+Y173*$Y$108)/($Y$101*9.077)</f>
        <v>3.8895555250233367E-2</v>
      </c>
      <c r="Z293" s="2">
        <f t="shared" ref="Z293:Z318" si="151">(Z203+Z173*$Z$108)/($Z$101*9.077)</f>
        <v>9.555275333724432E-2</v>
      </c>
      <c r="AA293" s="2">
        <f t="shared" ref="AA293:AA318" si="152">(AA203+AA173*$AA$108)/($AA$101*9.077)</f>
        <v>4.5163447950164221E-2</v>
      </c>
    </row>
    <row r="294" spans="1:27" x14ac:dyDescent="0.25">
      <c r="A294" s="1">
        <v>2026</v>
      </c>
      <c r="B294" s="2">
        <f t="shared" si="128"/>
        <v>5.2965379963047163E-2</v>
      </c>
      <c r="C294" s="2">
        <f t="shared" si="129"/>
        <v>0.10285777264866007</v>
      </c>
      <c r="D294" s="2">
        <f t="shared" si="130"/>
        <v>5.2805672000823707E-2</v>
      </c>
      <c r="E294" s="2">
        <f t="shared" si="131"/>
        <v>4.0265758967066786E-2</v>
      </c>
      <c r="F294" s="2">
        <f t="shared" si="132"/>
        <v>7.8651751812056733E-2</v>
      </c>
      <c r="G294" s="2">
        <f t="shared" si="133"/>
        <v>4.9794078838702509E-2</v>
      </c>
      <c r="H294" s="2">
        <f t="shared" si="134"/>
        <v>4.4391639483140267E-2</v>
      </c>
      <c r="I294" s="2">
        <f t="shared" si="135"/>
        <v>0.11611282421772214</v>
      </c>
      <c r="J294" s="2">
        <f t="shared" si="136"/>
        <v>0.10941442958534395</v>
      </c>
      <c r="K294" s="2">
        <f t="shared" si="137"/>
        <v>7.917424640852419E-2</v>
      </c>
      <c r="L294" s="2">
        <f t="shared" si="138"/>
        <v>7.0891499693700274E-2</v>
      </c>
      <c r="M294" s="2">
        <f t="shared" si="139"/>
        <v>7.2898372723406143E-2</v>
      </c>
      <c r="N294" s="2">
        <f t="shared" si="140"/>
        <v>4.8246639087756407E-2</v>
      </c>
      <c r="O294" s="2">
        <f t="shared" si="141"/>
        <v>3.9812308404342786E-2</v>
      </c>
      <c r="P294" s="2">
        <f t="shared" si="142"/>
        <v>9.8392706351639048E-2</v>
      </c>
      <c r="Q294" s="2">
        <f t="shared" si="143"/>
        <v>0.11187541152988795</v>
      </c>
      <c r="R294" s="2">
        <f t="shared" si="144"/>
        <v>8.8321079472982247E-2</v>
      </c>
      <c r="S294" s="2">
        <f t="shared" si="145"/>
        <v>4.2777158760595603E-2</v>
      </c>
      <c r="T294" s="2">
        <f t="shared" si="146"/>
        <v>4.3497020274726107E-2</v>
      </c>
      <c r="U294" s="2">
        <f t="shared" si="147"/>
        <v>0.12434181683563086</v>
      </c>
      <c r="V294" s="2">
        <f t="shared" si="148"/>
        <v>6.0973629555554736E-2</v>
      </c>
      <c r="W294" s="2">
        <f t="shared" si="149"/>
        <v>4.4793202035233667E-2</v>
      </c>
      <c r="X294" s="2">
        <v>0</v>
      </c>
      <c r="Y294" s="2">
        <f t="shared" si="150"/>
        <v>3.7304389285450226E-2</v>
      </c>
      <c r="Z294" s="2">
        <f t="shared" si="151"/>
        <v>9.1485274241298084E-2</v>
      </c>
      <c r="AA294" s="2">
        <f t="shared" si="152"/>
        <v>4.3311091347300865E-2</v>
      </c>
    </row>
    <row r="295" spans="1:27" x14ac:dyDescent="0.25">
      <c r="A295" s="1">
        <v>2027</v>
      </c>
      <c r="B295" s="2">
        <f t="shared" si="128"/>
        <v>5.081240977155161E-2</v>
      </c>
      <c r="C295" s="2">
        <f t="shared" si="129"/>
        <v>9.8626152745486875E-2</v>
      </c>
      <c r="D295" s="2">
        <f t="shared" si="130"/>
        <v>5.0664922526806891E-2</v>
      </c>
      <c r="E295" s="2">
        <f t="shared" si="131"/>
        <v>3.8665167748225995E-2</v>
      </c>
      <c r="F295" s="2">
        <f t="shared" si="132"/>
        <v>7.5380483924753799E-2</v>
      </c>
      <c r="G295" s="2">
        <f t="shared" si="133"/>
        <v>4.778551826013977E-2</v>
      </c>
      <c r="H295" s="2">
        <f t="shared" si="134"/>
        <v>4.2624230108290626E-2</v>
      </c>
      <c r="I295" s="2">
        <f t="shared" si="135"/>
        <v>0.11130716625717479</v>
      </c>
      <c r="J295" s="2">
        <f t="shared" si="136"/>
        <v>0.10489312566294424</v>
      </c>
      <c r="K295" s="2">
        <f t="shared" si="137"/>
        <v>7.5929792429370188E-2</v>
      </c>
      <c r="L295" s="2">
        <f t="shared" si="138"/>
        <v>6.8060450234567971E-2</v>
      </c>
      <c r="M295" s="2">
        <f t="shared" si="139"/>
        <v>6.9873385566166984E-2</v>
      </c>
      <c r="N295" s="2">
        <f t="shared" si="140"/>
        <v>4.6284685172056653E-2</v>
      </c>
      <c r="O295" s="2">
        <f t="shared" si="141"/>
        <v>3.8242287028764269E-2</v>
      </c>
      <c r="P295" s="2">
        <f t="shared" si="142"/>
        <v>9.4303768838745958E-2</v>
      </c>
      <c r="Q295" s="2">
        <f t="shared" si="143"/>
        <v>0.10762554526142769</v>
      </c>
      <c r="R295" s="2">
        <f t="shared" si="144"/>
        <v>8.470180281483615E-2</v>
      </c>
      <c r="S295" s="2">
        <f t="shared" si="145"/>
        <v>4.1084192612393093E-2</v>
      </c>
      <c r="T295" s="2">
        <f t="shared" si="146"/>
        <v>4.1734767427985202E-2</v>
      </c>
      <c r="U295" s="2">
        <f t="shared" si="147"/>
        <v>0.11932207738308349</v>
      </c>
      <c r="V295" s="2">
        <f t="shared" si="148"/>
        <v>5.8587779581976356E-2</v>
      </c>
      <c r="W295" s="2">
        <f t="shared" si="149"/>
        <v>4.3028127702178377E-2</v>
      </c>
      <c r="X295" s="2">
        <v>0</v>
      </c>
      <c r="Y295" s="2">
        <f t="shared" si="150"/>
        <v>3.5818700378237998E-2</v>
      </c>
      <c r="Z295" s="2">
        <f t="shared" si="151"/>
        <v>8.7688236649916609E-2</v>
      </c>
      <c r="AA295" s="2">
        <f t="shared" si="152"/>
        <v>4.1581565523116516E-2</v>
      </c>
    </row>
    <row r="296" spans="1:27" x14ac:dyDescent="0.25">
      <c r="A296" s="1">
        <v>2028</v>
      </c>
      <c r="B296" s="2">
        <f t="shared" si="128"/>
        <v>4.8794616082997157E-2</v>
      </c>
      <c r="C296" s="2">
        <f t="shared" si="129"/>
        <v>9.4653329547348744E-2</v>
      </c>
      <c r="D296" s="2">
        <f t="shared" si="130"/>
        <v>4.8657956507956186E-2</v>
      </c>
      <c r="E296" s="2">
        <f t="shared" si="131"/>
        <v>3.716491718877709E-2</v>
      </c>
      <c r="F296" s="2">
        <f t="shared" si="132"/>
        <v>7.2314121990745467E-2</v>
      </c>
      <c r="G296" s="2">
        <f t="shared" si="133"/>
        <v>4.5902967502026888E-2</v>
      </c>
      <c r="H296" s="2">
        <f t="shared" si="134"/>
        <v>4.0967612349188588E-2</v>
      </c>
      <c r="I296" s="2">
        <f t="shared" si="135"/>
        <v>0.10679555116424466</v>
      </c>
      <c r="J296" s="2">
        <f t="shared" si="136"/>
        <v>0.100652320875334</v>
      </c>
      <c r="K296" s="2">
        <f t="shared" si="137"/>
        <v>7.2889165959230742E-2</v>
      </c>
      <c r="L296" s="2">
        <f t="shared" si="138"/>
        <v>6.5406887535921082E-2</v>
      </c>
      <c r="M296" s="2">
        <f t="shared" si="139"/>
        <v>6.7038604676244687E-2</v>
      </c>
      <c r="N296" s="2">
        <f t="shared" si="140"/>
        <v>4.4445926270479906E-2</v>
      </c>
      <c r="O296" s="2">
        <f t="shared" si="141"/>
        <v>3.6770615787428275E-2</v>
      </c>
      <c r="P296" s="2">
        <f t="shared" si="142"/>
        <v>9.047195998958299E-2</v>
      </c>
      <c r="Q296" s="2">
        <f t="shared" si="143"/>
        <v>0.10363992219677355</v>
      </c>
      <c r="R296" s="2">
        <f t="shared" si="144"/>
        <v>8.1309901276231861E-2</v>
      </c>
      <c r="S296" s="2">
        <f t="shared" si="145"/>
        <v>3.949731967775777E-2</v>
      </c>
      <c r="T296" s="2">
        <f t="shared" si="146"/>
        <v>4.0083155631748621E-2</v>
      </c>
      <c r="U296" s="2">
        <f t="shared" si="147"/>
        <v>0.11461733470134242</v>
      </c>
      <c r="V296" s="2">
        <f t="shared" si="148"/>
        <v>5.6351262771814438E-2</v>
      </c>
      <c r="W296" s="2">
        <f t="shared" si="149"/>
        <v>4.1373618314389148E-2</v>
      </c>
      <c r="X296" s="2">
        <v>0</v>
      </c>
      <c r="Y296" s="2">
        <f t="shared" si="150"/>
        <v>3.442614704632968E-2</v>
      </c>
      <c r="Z296" s="2">
        <f t="shared" si="151"/>
        <v>8.4129973142170397E-2</v>
      </c>
      <c r="AA296" s="2">
        <f t="shared" si="152"/>
        <v>3.9960474500201397E-2</v>
      </c>
    </row>
    <row r="297" spans="1:27" x14ac:dyDescent="0.25">
      <c r="A297" s="1">
        <v>2029</v>
      </c>
      <c r="B297" s="2">
        <f t="shared" si="128"/>
        <v>4.6896174202140692E-2</v>
      </c>
      <c r="C297" s="2">
        <f t="shared" si="129"/>
        <v>9.0908990312187424E-2</v>
      </c>
      <c r="D297" s="2">
        <f t="shared" si="130"/>
        <v>4.67691424560489E-2</v>
      </c>
      <c r="E297" s="2">
        <f t="shared" si="131"/>
        <v>3.5753241871950579E-2</v>
      </c>
      <c r="F297" s="2">
        <f t="shared" si="132"/>
        <v>6.9428612224016389E-2</v>
      </c>
      <c r="G297" s="2">
        <f t="shared" si="133"/>
        <v>4.4131715613229774E-2</v>
      </c>
      <c r="H297" s="2">
        <f t="shared" si="134"/>
        <v>3.9408820674671358E-2</v>
      </c>
      <c r="I297" s="2">
        <f t="shared" si="135"/>
        <v>0.10254353304284204</v>
      </c>
      <c r="J297" s="2">
        <f t="shared" si="136"/>
        <v>9.66591436504039E-2</v>
      </c>
      <c r="K297" s="2">
        <f t="shared" si="137"/>
        <v>7.0028518182839408E-2</v>
      </c>
      <c r="L297" s="2">
        <f t="shared" si="138"/>
        <v>6.2910127112553102E-2</v>
      </c>
      <c r="M297" s="2">
        <f t="shared" si="139"/>
        <v>6.4371795841753551E-2</v>
      </c>
      <c r="N297" s="2">
        <f t="shared" si="140"/>
        <v>4.2715941715028322E-2</v>
      </c>
      <c r="O297" s="2">
        <f t="shared" si="141"/>
        <v>3.5385778573119336E-2</v>
      </c>
      <c r="P297" s="2">
        <f t="shared" si="142"/>
        <v>8.6867235528482134E-2</v>
      </c>
      <c r="Q297" s="2">
        <f t="shared" si="143"/>
        <v>9.9887633450341851E-2</v>
      </c>
      <c r="R297" s="2">
        <f t="shared" si="144"/>
        <v>7.8118770856385022E-2</v>
      </c>
      <c r="S297" s="2">
        <f t="shared" si="145"/>
        <v>3.800409136209245E-2</v>
      </c>
      <c r="T297" s="2">
        <f t="shared" si="146"/>
        <v>3.8529192045821371E-2</v>
      </c>
      <c r="U297" s="2">
        <f t="shared" si="147"/>
        <v>0.11019073470741179</v>
      </c>
      <c r="V297" s="2">
        <f t="shared" si="148"/>
        <v>5.4246637450051649E-2</v>
      </c>
      <c r="W297" s="2">
        <f t="shared" si="149"/>
        <v>3.9816723607808004E-2</v>
      </c>
      <c r="X297" s="2">
        <v>0</v>
      </c>
      <c r="Y297" s="2">
        <f t="shared" si="150"/>
        <v>3.3115828212319488E-2</v>
      </c>
      <c r="Z297" s="2">
        <f t="shared" si="151"/>
        <v>8.0782507251382196E-2</v>
      </c>
      <c r="AA297" s="2">
        <f t="shared" si="152"/>
        <v>3.8435121016849982E-2</v>
      </c>
    </row>
    <row r="298" spans="1:27" x14ac:dyDescent="0.25">
      <c r="A298" s="1">
        <v>2030</v>
      </c>
      <c r="B298" s="2">
        <f t="shared" si="128"/>
        <v>4.5101560942838945E-2</v>
      </c>
      <c r="C298" s="2">
        <f t="shared" si="129"/>
        <v>8.7363404675313672E-2</v>
      </c>
      <c r="D298" s="2">
        <f t="shared" si="130"/>
        <v>4.4983079935585868E-2</v>
      </c>
      <c r="E298" s="2">
        <f t="shared" si="131"/>
        <v>3.4418612407005333E-2</v>
      </c>
      <c r="F298" s="2">
        <f t="shared" si="132"/>
        <v>6.6700464400509904E-2</v>
      </c>
      <c r="G298" s="2">
        <f t="shared" si="133"/>
        <v>4.2457267659754751E-2</v>
      </c>
      <c r="H298" s="2">
        <f t="shared" si="134"/>
        <v>3.7935119912379356E-2</v>
      </c>
      <c r="I298" s="2">
        <f t="shared" si="135"/>
        <v>9.8517323502011533E-2</v>
      </c>
      <c r="J298" s="2">
        <f t="shared" si="136"/>
        <v>9.2881372842889984E-2</v>
      </c>
      <c r="K298" s="2">
        <f t="shared" si="137"/>
        <v>6.7324418716986689E-2</v>
      </c>
      <c r="L298" s="2">
        <f t="shared" si="138"/>
        <v>6.0549659019224517E-2</v>
      </c>
      <c r="M298" s="2">
        <f t="shared" si="139"/>
        <v>6.1851063444582743E-2</v>
      </c>
      <c r="N298" s="2">
        <f t="shared" si="140"/>
        <v>4.1080547492356533E-2</v>
      </c>
      <c r="O298" s="2">
        <f t="shared" si="141"/>
        <v>3.4076465955386825E-2</v>
      </c>
      <c r="P298" s="2">
        <f t="shared" si="142"/>
        <v>8.3460007879460507E-2</v>
      </c>
      <c r="Q298" s="2">
        <f t="shared" si="143"/>
        <v>9.6338312395055983E-2</v>
      </c>
      <c r="R298" s="2">
        <f t="shared" si="144"/>
        <v>7.5102274326828533E-2</v>
      </c>
      <c r="S298" s="2">
        <f t="shared" si="145"/>
        <v>3.6592349495110497E-2</v>
      </c>
      <c r="T298" s="2">
        <f t="shared" si="146"/>
        <v>3.706022106182226E-2</v>
      </c>
      <c r="U298" s="2">
        <f t="shared" si="147"/>
        <v>0.10600606992105319</v>
      </c>
      <c r="V298" s="2">
        <f t="shared" si="148"/>
        <v>5.2256717365142105E-2</v>
      </c>
      <c r="W298" s="2">
        <f t="shared" si="149"/>
        <v>3.83447346856527E-2</v>
      </c>
      <c r="X298" s="2">
        <v>0</v>
      </c>
      <c r="Y298" s="2">
        <f t="shared" si="150"/>
        <v>3.1877038880694167E-2</v>
      </c>
      <c r="Z298" s="2">
        <f t="shared" si="151"/>
        <v>7.7618450922394208E-2</v>
      </c>
      <c r="AA298" s="2">
        <f t="shared" si="152"/>
        <v>3.6993066934497484E-2</v>
      </c>
    </row>
    <row r="299" spans="1:27" x14ac:dyDescent="0.25">
      <c r="A299" s="1">
        <v>2031</v>
      </c>
      <c r="B299" s="2">
        <f t="shared" si="128"/>
        <v>4.4449569462275934E-2</v>
      </c>
      <c r="C299" s="2">
        <f t="shared" si="129"/>
        <v>8.606490327450729E-2</v>
      </c>
      <c r="D299" s="2">
        <f t="shared" si="130"/>
        <v>4.4333449722210018E-2</v>
      </c>
      <c r="E299" s="2">
        <f t="shared" si="131"/>
        <v>3.3934034919948501E-2</v>
      </c>
      <c r="F299" s="2">
        <f t="shared" si="132"/>
        <v>6.5707441173785838E-2</v>
      </c>
      <c r="G299" s="2">
        <f t="shared" si="133"/>
        <v>4.1849059370804853E-2</v>
      </c>
      <c r="H299" s="2">
        <f t="shared" si="134"/>
        <v>3.7400016698565686E-2</v>
      </c>
      <c r="I299" s="2">
        <f t="shared" si="135"/>
        <v>9.7042554490839331E-2</v>
      </c>
      <c r="J299" s="2">
        <f t="shared" si="136"/>
        <v>9.1503076409980094E-2</v>
      </c>
      <c r="K299" s="2">
        <f t="shared" si="137"/>
        <v>6.6341811424312364E-2</v>
      </c>
      <c r="L299" s="2">
        <f t="shared" si="138"/>
        <v>5.9692482247251058E-2</v>
      </c>
      <c r="M299" s="2">
        <f t="shared" si="139"/>
        <v>6.0934804557973302E-2</v>
      </c>
      <c r="N299" s="2">
        <f t="shared" si="140"/>
        <v>4.0486408276072271E-2</v>
      </c>
      <c r="O299" s="2">
        <f t="shared" si="141"/>
        <v>3.3601179261972224E-2</v>
      </c>
      <c r="P299" s="2">
        <f t="shared" si="142"/>
        <v>8.2221453569630232E-2</v>
      </c>
      <c r="Q299" s="2">
        <f t="shared" si="143"/>
        <v>9.5049575300103523E-2</v>
      </c>
      <c r="R299" s="2">
        <f t="shared" si="144"/>
        <v>7.400614917362569E-2</v>
      </c>
      <c r="S299" s="2">
        <f t="shared" si="145"/>
        <v>3.6079820993090678E-2</v>
      </c>
      <c r="T299" s="2">
        <f t="shared" si="146"/>
        <v>3.6526576323132359E-2</v>
      </c>
      <c r="U299" s="2">
        <f t="shared" si="147"/>
        <v>0.10448605119265941</v>
      </c>
      <c r="V299" s="2">
        <f t="shared" si="148"/>
        <v>5.1534518285747975E-2</v>
      </c>
      <c r="W299" s="2">
        <f t="shared" si="149"/>
        <v>3.7810406841719685E-2</v>
      </c>
      <c r="X299" s="2">
        <v>0</v>
      </c>
      <c r="Y299" s="2">
        <f t="shared" si="150"/>
        <v>3.1427227165491227E-2</v>
      </c>
      <c r="Z299" s="2">
        <f t="shared" si="151"/>
        <v>7.6468363505949988E-2</v>
      </c>
      <c r="AA299" s="2">
        <f t="shared" si="152"/>
        <v>3.6469405522283012E-2</v>
      </c>
    </row>
    <row r="300" spans="1:27" x14ac:dyDescent="0.25">
      <c r="A300" s="1">
        <v>2032</v>
      </c>
      <c r="B300" s="2">
        <f t="shared" si="128"/>
        <v>4.3804941297950713E-2</v>
      </c>
      <c r="C300" s="2">
        <f t="shared" si="129"/>
        <v>8.4780480846597284E-2</v>
      </c>
      <c r="D300" s="2">
        <f t="shared" si="130"/>
        <v>4.3691073112634524E-2</v>
      </c>
      <c r="E300" s="2">
        <f t="shared" si="131"/>
        <v>3.3454901428726543E-2</v>
      </c>
      <c r="F300" s="2">
        <f t="shared" si="132"/>
        <v>6.4725602255945688E-2</v>
      </c>
      <c r="G300" s="2">
        <f t="shared" si="133"/>
        <v>4.1247717026779727E-2</v>
      </c>
      <c r="H300" s="2">
        <f t="shared" si="134"/>
        <v>3.6870940114194534E-2</v>
      </c>
      <c r="I300" s="2">
        <f t="shared" si="135"/>
        <v>9.5583805033275848E-2</v>
      </c>
      <c r="J300" s="2">
        <f t="shared" si="136"/>
        <v>9.0140039991519733E-2</v>
      </c>
      <c r="K300" s="2">
        <f t="shared" si="137"/>
        <v>6.5370299275205171E-2</v>
      </c>
      <c r="L300" s="2">
        <f t="shared" si="138"/>
        <v>5.8844996915367161E-2</v>
      </c>
      <c r="M300" s="2">
        <f t="shared" si="139"/>
        <v>6.0028893662146601E-2</v>
      </c>
      <c r="N300" s="2">
        <f t="shared" si="140"/>
        <v>3.9898984689074594E-2</v>
      </c>
      <c r="O300" s="2">
        <f t="shared" si="141"/>
        <v>3.3131240402086211E-2</v>
      </c>
      <c r="P300" s="2">
        <f t="shared" si="142"/>
        <v>8.0996896594330514E-2</v>
      </c>
      <c r="Q300" s="2">
        <f t="shared" si="143"/>
        <v>9.3775223169852637E-2</v>
      </c>
      <c r="R300" s="2">
        <f t="shared" si="144"/>
        <v>7.2922400954276059E-2</v>
      </c>
      <c r="S300" s="2">
        <f t="shared" si="145"/>
        <v>3.5573063861487987E-2</v>
      </c>
      <c r="T300" s="2">
        <f t="shared" si="146"/>
        <v>3.5998960231188086E-2</v>
      </c>
      <c r="U300" s="2">
        <f t="shared" si="147"/>
        <v>0.10298317926630886</v>
      </c>
      <c r="V300" s="2">
        <f t="shared" si="148"/>
        <v>5.0820441972810472E-2</v>
      </c>
      <c r="W300" s="2">
        <f t="shared" si="149"/>
        <v>3.728208803030867E-2</v>
      </c>
      <c r="X300" s="2">
        <v>0</v>
      </c>
      <c r="Y300" s="2">
        <f t="shared" si="150"/>
        <v>3.0982484174081674E-2</v>
      </c>
      <c r="Z300" s="2">
        <f t="shared" si="151"/>
        <v>7.53312238755975E-2</v>
      </c>
      <c r="AA300" s="2">
        <f t="shared" si="152"/>
        <v>3.5951648768929076E-2</v>
      </c>
    </row>
    <row r="301" spans="1:27" x14ac:dyDescent="0.25">
      <c r="A301" s="1">
        <v>2033</v>
      </c>
      <c r="B301" s="2">
        <f t="shared" si="128"/>
        <v>4.3167812241762429E-2</v>
      </c>
      <c r="C301" s="2">
        <f t="shared" si="129"/>
        <v>8.3510402649453641E-2</v>
      </c>
      <c r="D301" s="2">
        <f t="shared" si="130"/>
        <v>4.305614151283764E-2</v>
      </c>
      <c r="E301" s="2">
        <f t="shared" si="131"/>
        <v>3.2981341145550659E-2</v>
      </c>
      <c r="F301" s="2">
        <f t="shared" si="132"/>
        <v>6.3755153749016844E-2</v>
      </c>
      <c r="G301" s="2">
        <f t="shared" si="133"/>
        <v>4.0653362949824454E-2</v>
      </c>
      <c r="H301" s="2">
        <f t="shared" si="134"/>
        <v>3.6348015594178336E-2</v>
      </c>
      <c r="I301" s="2">
        <f t="shared" si="135"/>
        <v>9.4141367348671429E-2</v>
      </c>
      <c r="J301" s="2">
        <f t="shared" si="136"/>
        <v>8.879256779274855E-2</v>
      </c>
      <c r="K301" s="2">
        <f t="shared" si="137"/>
        <v>6.4410094371737892E-2</v>
      </c>
      <c r="L301" s="2">
        <f t="shared" si="138"/>
        <v>5.8007333931371335E-2</v>
      </c>
      <c r="M301" s="2">
        <f t="shared" si="139"/>
        <v>5.9133556480188865E-2</v>
      </c>
      <c r="N301" s="2">
        <f t="shared" si="140"/>
        <v>3.9318380325488962E-2</v>
      </c>
      <c r="O301" s="2">
        <f t="shared" si="141"/>
        <v>3.2666760850809655E-2</v>
      </c>
      <c r="P301" s="2">
        <f t="shared" si="142"/>
        <v>7.9786597923385855E-2</v>
      </c>
      <c r="Q301" s="2">
        <f t="shared" si="143"/>
        <v>9.2515530909939983E-2</v>
      </c>
      <c r="R301" s="2">
        <f t="shared" si="144"/>
        <v>7.1851266274399181E-2</v>
      </c>
      <c r="S301" s="2">
        <f t="shared" si="145"/>
        <v>3.5072196904007695E-2</v>
      </c>
      <c r="T301" s="2">
        <f t="shared" si="146"/>
        <v>3.5477477680699997E-2</v>
      </c>
      <c r="U301" s="2">
        <f t="shared" si="147"/>
        <v>0.10149778190741389</v>
      </c>
      <c r="V301" s="2">
        <f t="shared" si="148"/>
        <v>5.011465262042375E-2</v>
      </c>
      <c r="W301" s="2">
        <f t="shared" si="149"/>
        <v>3.6759908139605967E-2</v>
      </c>
      <c r="X301" s="2">
        <v>0</v>
      </c>
      <c r="Y301" s="2">
        <f t="shared" si="150"/>
        <v>3.0542912792527032E-2</v>
      </c>
      <c r="Z301" s="2">
        <f t="shared" si="151"/>
        <v>7.4207352980744254E-2</v>
      </c>
      <c r="AA301" s="2">
        <f t="shared" si="152"/>
        <v>3.5439911836249088E-2</v>
      </c>
    </row>
    <row r="302" spans="1:27" x14ac:dyDescent="0.25">
      <c r="A302" s="1">
        <v>2034</v>
      </c>
      <c r="B302" s="2">
        <f t="shared" si="128"/>
        <v>4.2537912401976241E-2</v>
      </c>
      <c r="C302" s="2">
        <f t="shared" si="129"/>
        <v>8.2254173662312677E-2</v>
      </c>
      <c r="D302" s="2">
        <f t="shared" si="130"/>
        <v>4.2428337356813894E-2</v>
      </c>
      <c r="E302" s="2">
        <f t="shared" si="131"/>
        <v>3.2513150282924251E-2</v>
      </c>
      <c r="F302" s="2">
        <f t="shared" si="132"/>
        <v>6.2795635142054287E-2</v>
      </c>
      <c r="G302" s="2">
        <f t="shared" si="133"/>
        <v>4.0065745217830441E-2</v>
      </c>
      <c r="H302" s="2">
        <f t="shared" si="134"/>
        <v>3.5831011384157022E-2</v>
      </c>
      <c r="I302" s="2">
        <f t="shared" si="135"/>
        <v>9.271463872677442E-2</v>
      </c>
      <c r="J302" s="2">
        <f t="shared" si="136"/>
        <v>8.7460084436072519E-2</v>
      </c>
      <c r="K302" s="2">
        <f t="shared" si="137"/>
        <v>6.3460786565419064E-2</v>
      </c>
      <c r="L302" s="2">
        <f t="shared" si="138"/>
        <v>5.7179187830558934E-2</v>
      </c>
      <c r="M302" s="2">
        <f t="shared" si="139"/>
        <v>5.824834155797505E-2</v>
      </c>
      <c r="N302" s="2">
        <f t="shared" si="140"/>
        <v>3.8744367652340871E-2</v>
      </c>
      <c r="O302" s="2">
        <f t="shared" si="141"/>
        <v>3.2207533539696354E-2</v>
      </c>
      <c r="P302" s="2">
        <f t="shared" si="142"/>
        <v>7.8590051922776377E-2</v>
      </c>
      <c r="Q302" s="2">
        <f t="shared" si="143"/>
        <v>9.1269966930508289E-2</v>
      </c>
      <c r="R302" s="2">
        <f t="shared" si="144"/>
        <v>7.0792287602219561E-2</v>
      </c>
      <c r="S302" s="2">
        <f t="shared" si="145"/>
        <v>3.4576995704770672E-2</v>
      </c>
      <c r="T302" s="2">
        <f t="shared" si="146"/>
        <v>3.496190759292582E-2</v>
      </c>
      <c r="U302" s="2">
        <f t="shared" si="147"/>
        <v>0.10002922530005717</v>
      </c>
      <c r="V302" s="2">
        <f t="shared" si="148"/>
        <v>4.941684007320718E-2</v>
      </c>
      <c r="W302" s="2">
        <f t="shared" si="149"/>
        <v>3.6243626945489084E-2</v>
      </c>
      <c r="X302" s="2">
        <v>0</v>
      </c>
      <c r="Y302" s="2">
        <f t="shared" si="150"/>
        <v>3.010831526434668E-2</v>
      </c>
      <c r="Z302" s="2">
        <f t="shared" si="151"/>
        <v>7.3096215899551023E-2</v>
      </c>
      <c r="AA302" s="2">
        <f t="shared" si="152"/>
        <v>3.4933993187186478E-2</v>
      </c>
    </row>
    <row r="303" spans="1:27" x14ac:dyDescent="0.25">
      <c r="A303" s="1">
        <v>2035</v>
      </c>
      <c r="B303" s="2">
        <f t="shared" si="128"/>
        <v>4.1914972450878434E-2</v>
      </c>
      <c r="C303" s="2">
        <f t="shared" si="129"/>
        <v>8.1011268151515325E-2</v>
      </c>
      <c r="D303" s="2">
        <f t="shared" si="130"/>
        <v>4.1807447971254137E-2</v>
      </c>
      <c r="E303" s="2">
        <f t="shared" si="131"/>
        <v>3.205011003505992E-2</v>
      </c>
      <c r="F303" s="2">
        <f t="shared" si="132"/>
        <v>6.1846638829027044E-2</v>
      </c>
      <c r="G303" s="2">
        <f t="shared" si="133"/>
        <v>3.9484624718287897E-2</v>
      </c>
      <c r="H303" s="2">
        <f t="shared" si="134"/>
        <v>3.5319715775606504E-2</v>
      </c>
      <c r="I303" s="2">
        <f t="shared" si="135"/>
        <v>9.1303052982945943E-2</v>
      </c>
      <c r="J303" s="2">
        <f t="shared" si="136"/>
        <v>8.6142062572614905E-2</v>
      </c>
      <c r="K303" s="2">
        <f t="shared" si="137"/>
        <v>6.2521980733672128E-2</v>
      </c>
      <c r="L303" s="2">
        <f t="shared" si="138"/>
        <v>5.6360165869772251E-2</v>
      </c>
      <c r="M303" s="2">
        <f t="shared" si="139"/>
        <v>5.7372985544879733E-2</v>
      </c>
      <c r="N303" s="2">
        <f t="shared" si="140"/>
        <v>3.8176684058731494E-2</v>
      </c>
      <c r="O303" s="2">
        <f t="shared" si="141"/>
        <v>3.1753382772049914E-2</v>
      </c>
      <c r="P303" s="2">
        <f t="shared" si="142"/>
        <v>7.7406752962220896E-2</v>
      </c>
      <c r="Q303" s="2">
        <f t="shared" si="143"/>
        <v>9.0038019139119421E-2</v>
      </c>
      <c r="R303" s="2">
        <f t="shared" si="144"/>
        <v>6.9745024167777947E-2</v>
      </c>
      <c r="S303" s="2">
        <f t="shared" si="145"/>
        <v>3.4087262246945089E-2</v>
      </c>
      <c r="T303" s="2">
        <f t="shared" si="146"/>
        <v>3.4452041316664642E-2</v>
      </c>
      <c r="U303" s="2">
        <f t="shared" si="147"/>
        <v>9.8576898859287013E-2</v>
      </c>
      <c r="V303" s="2">
        <f t="shared" si="148"/>
        <v>4.8726730664264077E-2</v>
      </c>
      <c r="W303" s="2">
        <f t="shared" si="149"/>
        <v>3.5733049044101933E-2</v>
      </c>
      <c r="X303" s="2">
        <v>0</v>
      </c>
      <c r="Y303" s="2">
        <f t="shared" si="150"/>
        <v>2.967852281442708E-2</v>
      </c>
      <c r="Z303" s="2">
        <f t="shared" si="151"/>
        <v>7.1997384691923461E-2</v>
      </c>
      <c r="AA303" s="2">
        <f t="shared" si="152"/>
        <v>3.4433633688245556E-2</v>
      </c>
    </row>
    <row r="304" spans="1:27" x14ac:dyDescent="0.25">
      <c r="A304" s="1">
        <v>2036</v>
      </c>
      <c r="B304" s="2">
        <f t="shared" si="128"/>
        <v>4.1298752986056855E-2</v>
      </c>
      <c r="C304" s="2">
        <f t="shared" si="129"/>
        <v>7.9781220215166329E-2</v>
      </c>
      <c r="D304" s="2">
        <f t="shared" si="130"/>
        <v>4.1193195436898214E-2</v>
      </c>
      <c r="E304" s="2">
        <f t="shared" si="131"/>
        <v>3.1592066331318024E-2</v>
      </c>
      <c r="F304" s="2">
        <f t="shared" si="132"/>
        <v>6.0907856576498755E-2</v>
      </c>
      <c r="G304" s="2">
        <f t="shared" si="133"/>
        <v>3.890975957279684E-2</v>
      </c>
      <c r="H304" s="2">
        <f t="shared" si="134"/>
        <v>3.4813921571081853E-2</v>
      </c>
      <c r="I304" s="2">
        <f t="shared" si="135"/>
        <v>8.9906080461201618E-2</v>
      </c>
      <c r="J304" s="2">
        <f t="shared" si="136"/>
        <v>8.4837976857615946E-2</v>
      </c>
      <c r="K304" s="2">
        <f t="shared" si="137"/>
        <v>6.159329611319684E-2</v>
      </c>
      <c r="L304" s="2">
        <f t="shared" si="138"/>
        <v>5.5549962575837115E-2</v>
      </c>
      <c r="M304" s="2">
        <f t="shared" si="139"/>
        <v>5.6507036985187359E-2</v>
      </c>
      <c r="N304" s="2">
        <f t="shared" si="140"/>
        <v>3.7615148312656263E-2</v>
      </c>
      <c r="O304" s="2">
        <f t="shared" si="141"/>
        <v>3.1304109224441268E-2</v>
      </c>
      <c r="P304" s="2">
        <f t="shared" si="142"/>
        <v>7.6236228032666262E-2</v>
      </c>
      <c r="Q304" s="2">
        <f t="shared" si="143"/>
        <v>8.8819194077570204E-2</v>
      </c>
      <c r="R304" s="2">
        <f t="shared" si="144"/>
        <v>6.8709051219277339E-2</v>
      </c>
      <c r="S304" s="2">
        <f t="shared" si="145"/>
        <v>3.3602798514639459E-2</v>
      </c>
      <c r="T304" s="2">
        <f t="shared" si="146"/>
        <v>3.3947665678795078E-2</v>
      </c>
      <c r="U304" s="2">
        <f t="shared" si="147"/>
        <v>9.7140214178687304E-2</v>
      </c>
      <c r="V304" s="2">
        <f t="shared" si="148"/>
        <v>4.8044050727514484E-2</v>
      </c>
      <c r="W304" s="2">
        <f t="shared" si="149"/>
        <v>3.5227976745281969E-2</v>
      </c>
      <c r="X304" s="2">
        <v>0</v>
      </c>
      <c r="Y304" s="2">
        <f t="shared" si="150"/>
        <v>2.9253348961781729E-2</v>
      </c>
      <c r="Z304" s="2">
        <f t="shared" si="151"/>
        <v>7.0910431420747891E-2</v>
      </c>
      <c r="AA304" s="2">
        <f t="shared" si="152"/>
        <v>3.3938660588939969E-2</v>
      </c>
    </row>
    <row r="305" spans="1:27" x14ac:dyDescent="0.25">
      <c r="A305" s="1">
        <v>2037</v>
      </c>
      <c r="B305" s="2">
        <f t="shared" si="128"/>
        <v>4.0688992161123178E-2</v>
      </c>
      <c r="C305" s="2">
        <f t="shared" si="129"/>
        <v>7.856355098596321E-2</v>
      </c>
      <c r="D305" s="2">
        <f t="shared" si="130"/>
        <v>4.0585345813106036E-2</v>
      </c>
      <c r="E305" s="2">
        <f t="shared" si="131"/>
        <v>3.1138822764305213E-2</v>
      </c>
      <c r="F305" s="2">
        <f t="shared" si="132"/>
        <v>5.9978881698043149E-2</v>
      </c>
      <c r="G305" s="2">
        <f t="shared" si="133"/>
        <v>3.8340929010226496E-2</v>
      </c>
      <c r="H305" s="2">
        <f t="shared" si="134"/>
        <v>3.4313434316781334E-2</v>
      </c>
      <c r="I305" s="2">
        <f t="shared" si="135"/>
        <v>8.8523154976902607E-2</v>
      </c>
      <c r="J305" s="2">
        <f t="shared" si="136"/>
        <v>8.3547303950432944E-2</v>
      </c>
      <c r="K305" s="2">
        <f t="shared" si="137"/>
        <v>6.0674365874235477E-2</v>
      </c>
      <c r="L305" s="2">
        <f t="shared" si="138"/>
        <v>5.4748272489695264E-2</v>
      </c>
      <c r="M305" s="2">
        <f t="shared" si="139"/>
        <v>5.5650194907095434E-2</v>
      </c>
      <c r="N305" s="2">
        <f t="shared" si="140"/>
        <v>3.7059492191693535E-2</v>
      </c>
      <c r="O305" s="2">
        <f t="shared" si="141"/>
        <v>3.0859537591855335E-2</v>
      </c>
      <c r="P305" s="2">
        <f t="shared" si="142"/>
        <v>7.5078004122566919E-2</v>
      </c>
      <c r="Q305" s="2">
        <f t="shared" si="143"/>
        <v>8.7613016292608911E-2</v>
      </c>
      <c r="R305" s="2">
        <f t="shared" si="144"/>
        <v>6.7683959548165737E-2</v>
      </c>
      <c r="S305" s="2">
        <f t="shared" si="145"/>
        <v>3.3123406491021939E-2</v>
      </c>
      <c r="T305" s="2">
        <f t="shared" si="146"/>
        <v>3.3448583855587306E-2</v>
      </c>
      <c r="U305" s="2">
        <f t="shared" si="147"/>
        <v>9.5718604389178272E-2</v>
      </c>
      <c r="V305" s="2">
        <f t="shared" si="148"/>
        <v>4.7368508351003008E-2</v>
      </c>
      <c r="W305" s="2">
        <f t="shared" si="149"/>
        <v>3.4728170968059947E-2</v>
      </c>
      <c r="X305" s="2">
        <v>0</v>
      </c>
      <c r="Y305" s="2">
        <f t="shared" si="150"/>
        <v>2.8832634532203069E-2</v>
      </c>
      <c r="Z305" s="2">
        <f t="shared" si="151"/>
        <v>6.9834928146526101E-2</v>
      </c>
      <c r="AA305" s="2">
        <f t="shared" si="152"/>
        <v>3.3448901136194684E-2</v>
      </c>
    </row>
    <row r="306" spans="1:27" x14ac:dyDescent="0.25">
      <c r="A306" s="1">
        <v>2038</v>
      </c>
      <c r="B306" s="2">
        <f t="shared" si="128"/>
        <v>4.0085473017641371E-2</v>
      </c>
      <c r="C306" s="2">
        <f t="shared" si="129"/>
        <v>7.735782208685224E-2</v>
      </c>
      <c r="D306" s="2">
        <f t="shared" si="130"/>
        <v>3.9983668047154086E-2</v>
      </c>
      <c r="E306" s="2">
        <f t="shared" si="131"/>
        <v>3.0690207785056624E-2</v>
      </c>
      <c r="F306" s="2">
        <f t="shared" si="132"/>
        <v>5.9059304748419736E-2</v>
      </c>
      <c r="G306" s="2">
        <f t="shared" si="133"/>
        <v>3.7777909735617989E-2</v>
      </c>
      <c r="H306" s="2">
        <f t="shared" si="134"/>
        <v>3.3818052256710383E-2</v>
      </c>
      <c r="I306" s="2">
        <f t="shared" si="135"/>
        <v>8.7153801666665934E-2</v>
      </c>
      <c r="J306" s="2">
        <f t="shared" si="136"/>
        <v>8.2269541518606257E-2</v>
      </c>
      <c r="K306" s="2">
        <f t="shared" si="137"/>
        <v>5.9764836552936101E-2</v>
      </c>
      <c r="L306" s="2">
        <f t="shared" si="138"/>
        <v>5.3954746497534359E-2</v>
      </c>
      <c r="M306" s="2">
        <f t="shared" si="139"/>
        <v>5.4802120719214871E-2</v>
      </c>
      <c r="N306" s="2">
        <f t="shared" si="140"/>
        <v>3.6509515989622779E-2</v>
      </c>
      <c r="O306" s="2">
        <f t="shared" si="141"/>
        <v>3.0419512279196474E-2</v>
      </c>
      <c r="P306" s="2">
        <f t="shared" si="142"/>
        <v>7.3931657155958008E-2</v>
      </c>
      <c r="Q306" s="2">
        <f t="shared" si="143"/>
        <v>8.6419027685941285E-2</v>
      </c>
      <c r="R306" s="2">
        <f t="shared" si="144"/>
        <v>6.6669354855921875E-2</v>
      </c>
      <c r="S306" s="2">
        <f t="shared" si="145"/>
        <v>3.2648914563009411E-2</v>
      </c>
      <c r="T306" s="2">
        <f t="shared" si="146"/>
        <v>3.295460354523206E-2</v>
      </c>
      <c r="U306" s="2">
        <f t="shared" si="147"/>
        <v>9.4311523276271403E-2</v>
      </c>
      <c r="V306" s="2">
        <f t="shared" si="148"/>
        <v>4.6699848112074942E-2</v>
      </c>
      <c r="W306" s="2">
        <f t="shared" si="149"/>
        <v>3.4233477699386484E-2</v>
      </c>
      <c r="X306" s="2">
        <v>0</v>
      </c>
      <c r="Y306" s="2">
        <f t="shared" si="150"/>
        <v>2.841621718095641E-2</v>
      </c>
      <c r="Z306" s="2">
        <f t="shared" si="151"/>
        <v>6.8770393438291291E-2</v>
      </c>
      <c r="AA306" s="2">
        <f t="shared" si="152"/>
        <v>3.2964124993439183E-2</v>
      </c>
    </row>
    <row r="307" spans="1:27" x14ac:dyDescent="0.25">
      <c r="A307" s="1">
        <v>2039</v>
      </c>
      <c r="B307" s="2">
        <f t="shared" si="128"/>
        <v>3.9487956153199257E-2</v>
      </c>
      <c r="C307" s="2">
        <f t="shared" si="129"/>
        <v>7.6163583769399357E-2</v>
      </c>
      <c r="D307" s="2">
        <f t="shared" si="130"/>
        <v>3.9387945133858404E-2</v>
      </c>
      <c r="E307" s="2">
        <f t="shared" si="131"/>
        <v>3.0246067322932592E-2</v>
      </c>
      <c r="F307" s="2">
        <f t="shared" si="132"/>
        <v>5.8148870399106135E-2</v>
      </c>
      <c r="G307" s="2">
        <f t="shared" si="133"/>
        <v>3.7220491021549118E-2</v>
      </c>
      <c r="H307" s="2">
        <f t="shared" si="134"/>
        <v>3.3327593680710428E-2</v>
      </c>
      <c r="I307" s="2">
        <f t="shared" si="135"/>
        <v>8.5797527402401264E-2</v>
      </c>
      <c r="J307" s="2">
        <f t="shared" si="136"/>
        <v>8.1004266287161689E-2</v>
      </c>
      <c r="K307" s="2">
        <f t="shared" si="137"/>
        <v>5.8864367569520591E-2</v>
      </c>
      <c r="L307" s="2">
        <f t="shared" si="138"/>
        <v>5.3169122775287916E-2</v>
      </c>
      <c r="M307" s="2">
        <f t="shared" si="139"/>
        <v>5.3962513450538499E-2</v>
      </c>
      <c r="N307" s="2">
        <f t="shared" si="140"/>
        <v>3.5965014388700672E-2</v>
      </c>
      <c r="O307" s="2">
        <f t="shared" si="141"/>
        <v>2.9983850236432491E-2</v>
      </c>
      <c r="P307" s="2">
        <f t="shared" si="142"/>
        <v>7.2796714120047776E-2</v>
      </c>
      <c r="Q307" s="2">
        <f t="shared" si="143"/>
        <v>8.5236786871685635E-2</v>
      </c>
      <c r="R307" s="2">
        <f t="shared" si="144"/>
        <v>6.5664857216558473E-2</v>
      </c>
      <c r="S307" s="2">
        <f t="shared" si="145"/>
        <v>3.2179124714710336E-2</v>
      </c>
      <c r="T307" s="2">
        <f t="shared" si="146"/>
        <v>3.2465538075100539E-2</v>
      </c>
      <c r="U307" s="2">
        <f t="shared" si="147"/>
        <v>9.291844453270276E-2</v>
      </c>
      <c r="V307" s="2">
        <f t="shared" si="148"/>
        <v>4.6037832832317577E-2</v>
      </c>
      <c r="W307" s="2">
        <f t="shared" si="149"/>
        <v>3.3743701535405519E-2</v>
      </c>
      <c r="X307" s="2">
        <v>0</v>
      </c>
      <c r="Y307" s="2">
        <f t="shared" si="150"/>
        <v>2.8003936148570628E-2</v>
      </c>
      <c r="Z307" s="2">
        <f t="shared" si="151"/>
        <v>6.7716506342463012E-2</v>
      </c>
      <c r="AA307" s="2">
        <f t="shared" si="152"/>
        <v>3.2484159412775895E-2</v>
      </c>
    </row>
    <row r="308" spans="1:27" x14ac:dyDescent="0.25">
      <c r="A308" s="1">
        <v>2040</v>
      </c>
      <c r="B308" s="2">
        <f t="shared" si="128"/>
        <v>3.8895708397909567E-2</v>
      </c>
      <c r="C308" s="2">
        <f t="shared" si="129"/>
        <v>7.4979436733891944E-2</v>
      </c>
      <c r="D308" s="2">
        <f t="shared" si="130"/>
        <v>3.8797415781180851E-2</v>
      </c>
      <c r="E308" s="2">
        <f t="shared" si="131"/>
        <v>2.9805807235684271E-2</v>
      </c>
      <c r="F308" s="2">
        <f t="shared" si="132"/>
        <v>5.7246404138899531E-2</v>
      </c>
      <c r="G308" s="2">
        <f t="shared" si="133"/>
        <v>3.6667981149687924E-2</v>
      </c>
      <c r="H308" s="2">
        <f t="shared" si="134"/>
        <v>3.2841448809718662E-2</v>
      </c>
      <c r="I308" s="2">
        <f t="shared" si="135"/>
        <v>8.4452688425835087E-2</v>
      </c>
      <c r="J308" s="2">
        <f t="shared" si="136"/>
        <v>7.9749925234120139E-2</v>
      </c>
      <c r="K308" s="2">
        <f t="shared" si="137"/>
        <v>5.7971833049395669E-2</v>
      </c>
      <c r="L308" s="2">
        <f t="shared" si="138"/>
        <v>5.2390397647565777E-2</v>
      </c>
      <c r="M308" s="2">
        <f t="shared" si="139"/>
        <v>5.3130319704926772E-2</v>
      </c>
      <c r="N308" s="2">
        <f t="shared" si="140"/>
        <v>3.5425316013049324E-2</v>
      </c>
      <c r="O308" s="2">
        <f t="shared" si="141"/>
        <v>2.9552021631704922E-2</v>
      </c>
      <c r="P308" s="2">
        <f t="shared" si="142"/>
        <v>7.1671804922011348E-2</v>
      </c>
      <c r="Q308" s="2">
        <f t="shared" si="143"/>
        <v>8.4064834672497438E-2</v>
      </c>
      <c r="R308" s="2">
        <f t="shared" si="144"/>
        <v>6.4669210686405937E-2</v>
      </c>
      <c r="S308" s="2">
        <f t="shared" si="145"/>
        <v>3.1713482503132856E-2</v>
      </c>
      <c r="T308" s="2">
        <f t="shared" si="146"/>
        <v>3.1980781762831929E-2</v>
      </c>
      <c r="U308" s="2">
        <f t="shared" si="147"/>
        <v>9.1537628322809636E-2</v>
      </c>
      <c r="V308" s="2">
        <f t="shared" si="148"/>
        <v>4.5381623274149484E-2</v>
      </c>
      <c r="W308" s="2">
        <f t="shared" si="149"/>
        <v>3.3258229853379284E-2</v>
      </c>
      <c r="X308" s="2">
        <v>0</v>
      </c>
      <c r="Y308" s="2">
        <f t="shared" si="150"/>
        <v>2.7595283435116968E-2</v>
      </c>
      <c r="Z308" s="2">
        <f t="shared" si="151"/>
        <v>6.6671876061782459E-2</v>
      </c>
      <c r="AA308" s="2">
        <f t="shared" si="152"/>
        <v>3.2008433117855367E-2</v>
      </c>
    </row>
    <row r="309" spans="1:27" x14ac:dyDescent="0.25">
      <c r="A309" s="1">
        <v>2041</v>
      </c>
      <c r="B309" s="2">
        <f t="shared" si="128"/>
        <v>3.8371243706651334E-2</v>
      </c>
      <c r="C309" s="2">
        <f t="shared" si="129"/>
        <v>7.3925059529666548E-2</v>
      </c>
      <c r="D309" s="2">
        <f t="shared" si="130"/>
        <v>3.8274007568830037E-2</v>
      </c>
      <c r="E309" s="2">
        <f t="shared" si="131"/>
        <v>2.9415863067693202E-2</v>
      </c>
      <c r="F309" s="2">
        <f t="shared" si="132"/>
        <v>5.6446684834902838E-2</v>
      </c>
      <c r="G309" s="2">
        <f t="shared" si="133"/>
        <v>3.6178676603901276E-2</v>
      </c>
      <c r="H309" s="2">
        <f t="shared" si="134"/>
        <v>3.2410864547873133E-2</v>
      </c>
      <c r="I309" s="2">
        <f t="shared" si="135"/>
        <v>8.3255314614381973E-2</v>
      </c>
      <c r="J309" s="2">
        <f t="shared" si="136"/>
        <v>7.8636228482302686E-2</v>
      </c>
      <c r="K309" s="2">
        <f t="shared" si="137"/>
        <v>5.7181522111131151E-2</v>
      </c>
      <c r="L309" s="2">
        <f t="shared" si="138"/>
        <v>5.1700697476453408E-2</v>
      </c>
      <c r="M309" s="2">
        <f t="shared" si="139"/>
        <v>5.2393497794412248E-2</v>
      </c>
      <c r="N309" s="2">
        <f t="shared" si="140"/>
        <v>3.4947386088672247E-2</v>
      </c>
      <c r="O309" s="2">
        <f t="shared" si="141"/>
        <v>2.916949949356162E-2</v>
      </c>
      <c r="P309" s="2">
        <f t="shared" si="142"/>
        <v>7.0675850247503239E-2</v>
      </c>
      <c r="Q309" s="2">
        <f t="shared" si="143"/>
        <v>8.302537216530953E-2</v>
      </c>
      <c r="R309" s="2">
        <f t="shared" si="144"/>
        <v>6.3787597336616347E-2</v>
      </c>
      <c r="S309" s="2">
        <f t="shared" si="145"/>
        <v>3.130101619740018E-2</v>
      </c>
      <c r="T309" s="2">
        <f t="shared" si="146"/>
        <v>3.1551496726675045E-2</v>
      </c>
      <c r="U309" s="2">
        <f t="shared" si="147"/>
        <v>9.0314781434955277E-2</v>
      </c>
      <c r="V309" s="2">
        <f t="shared" si="148"/>
        <v>4.4800310377876205E-2</v>
      </c>
      <c r="W309" s="2">
        <f t="shared" si="149"/>
        <v>3.2828186714285383E-2</v>
      </c>
      <c r="X309" s="2">
        <v>0</v>
      </c>
      <c r="Y309" s="2">
        <f t="shared" si="150"/>
        <v>2.7233331303362463E-2</v>
      </c>
      <c r="Z309" s="2">
        <f t="shared" si="151"/>
        <v>6.5747017200717281E-2</v>
      </c>
      <c r="AA309" s="2">
        <f t="shared" si="152"/>
        <v>3.1587080602857323E-2</v>
      </c>
    </row>
    <row r="310" spans="1:27" x14ac:dyDescent="0.25">
      <c r="A310" s="1">
        <v>2042</v>
      </c>
      <c r="B310" s="2">
        <f t="shared" si="128"/>
        <v>3.7848314943180666E-2</v>
      </c>
      <c r="C310" s="2">
        <f t="shared" si="129"/>
        <v>7.2873626519208673E-2</v>
      </c>
      <c r="D310" s="2">
        <f t="shared" si="130"/>
        <v>3.775208951360156E-2</v>
      </c>
      <c r="E310" s="2">
        <f t="shared" si="131"/>
        <v>2.9027039989017692E-2</v>
      </c>
      <c r="F310" s="2">
        <f t="shared" si="132"/>
        <v>5.5649264407212101E-2</v>
      </c>
      <c r="G310" s="2">
        <f t="shared" si="133"/>
        <v>3.5690796689464954E-2</v>
      </c>
      <c r="H310" s="2">
        <f t="shared" si="134"/>
        <v>3.1981528912147512E-2</v>
      </c>
      <c r="I310" s="2">
        <f t="shared" si="135"/>
        <v>8.2061266895108301E-2</v>
      </c>
      <c r="J310" s="2">
        <f t="shared" si="136"/>
        <v>7.7525712823694859E-2</v>
      </c>
      <c r="K310" s="2">
        <f t="shared" si="137"/>
        <v>5.6393517751592341E-2</v>
      </c>
      <c r="L310" s="2">
        <f t="shared" si="138"/>
        <v>5.1013008461768011E-2</v>
      </c>
      <c r="M310" s="2">
        <f t="shared" si="139"/>
        <v>5.1658860060166054E-2</v>
      </c>
      <c r="N310" s="2">
        <f t="shared" si="140"/>
        <v>3.4470841476005702E-2</v>
      </c>
      <c r="O310" s="2">
        <f t="shared" si="141"/>
        <v>2.8788097804228203E-2</v>
      </c>
      <c r="P310" s="2">
        <f t="shared" si="142"/>
        <v>6.9682817978166486E-2</v>
      </c>
      <c r="Q310" s="2">
        <f t="shared" si="143"/>
        <v>8.1988904400953466E-2</v>
      </c>
      <c r="R310" s="2">
        <f t="shared" si="144"/>
        <v>6.2908557038041907E-2</v>
      </c>
      <c r="S310" s="2">
        <f t="shared" si="145"/>
        <v>3.0889753716331181E-2</v>
      </c>
      <c r="T310" s="2">
        <f t="shared" si="146"/>
        <v>3.1123461983273835E-2</v>
      </c>
      <c r="U310" s="2">
        <f t="shared" si="147"/>
        <v>8.9095500199736194E-2</v>
      </c>
      <c r="V310" s="2">
        <f t="shared" si="148"/>
        <v>4.4220698242212163E-2</v>
      </c>
      <c r="W310" s="2">
        <f t="shared" si="149"/>
        <v>3.2399391802376824E-2</v>
      </c>
      <c r="X310" s="2">
        <v>0</v>
      </c>
      <c r="Y310" s="2">
        <f t="shared" si="150"/>
        <v>2.6872435339002104E-2</v>
      </c>
      <c r="Z310" s="2">
        <f t="shared" si="151"/>
        <v>6.4824889119926316E-2</v>
      </c>
      <c r="AA310" s="2">
        <f t="shared" si="152"/>
        <v>3.1166955851803287E-2</v>
      </c>
    </row>
    <row r="311" spans="1:27" x14ac:dyDescent="0.25">
      <c r="A311" s="1">
        <v>2043</v>
      </c>
      <c r="B311" s="2">
        <f t="shared" si="128"/>
        <v>3.7327228841838159E-2</v>
      </c>
      <c r="C311" s="2">
        <f t="shared" si="129"/>
        <v>7.1825703926426163E-2</v>
      </c>
      <c r="D311" s="2">
        <f t="shared" si="130"/>
        <v>3.7232003336748344E-2</v>
      </c>
      <c r="E311" s="2">
        <f t="shared" si="131"/>
        <v>2.863961144237091E-2</v>
      </c>
      <c r="F311" s="2">
        <f t="shared" si="132"/>
        <v>5.4854655352081533E-2</v>
      </c>
      <c r="G311" s="2">
        <f t="shared" si="133"/>
        <v>3.5204636027149981E-2</v>
      </c>
      <c r="H311" s="2">
        <f t="shared" si="134"/>
        <v>3.1553707701160921E-2</v>
      </c>
      <c r="I311" s="2">
        <f t="shared" si="135"/>
        <v>8.0871239297240549E-2</v>
      </c>
      <c r="J311" s="2">
        <f t="shared" si="136"/>
        <v>7.6419026681025001E-2</v>
      </c>
      <c r="K311" s="2">
        <f t="shared" si="137"/>
        <v>5.5608287160336868E-2</v>
      </c>
      <c r="L311" s="2">
        <f t="shared" si="138"/>
        <v>5.0327723338197738E-2</v>
      </c>
      <c r="M311" s="2">
        <f t="shared" si="139"/>
        <v>5.092678271316381E-2</v>
      </c>
      <c r="N311" s="2">
        <f t="shared" si="140"/>
        <v>3.399598734590329E-2</v>
      </c>
      <c r="O311" s="2">
        <f t="shared" si="141"/>
        <v>2.8408036772097158E-2</v>
      </c>
      <c r="P311" s="2">
        <f t="shared" si="142"/>
        <v>6.8693278984245917E-2</v>
      </c>
      <c r="Q311" s="2">
        <f t="shared" si="143"/>
        <v>8.0956036853258029E-2</v>
      </c>
      <c r="R311" s="2">
        <f t="shared" si="144"/>
        <v>6.2032610953315623E-2</v>
      </c>
      <c r="S311" s="2">
        <f t="shared" si="145"/>
        <v>3.0479945876732854E-2</v>
      </c>
      <c r="T311" s="2">
        <f t="shared" si="146"/>
        <v>3.0696934693854112E-2</v>
      </c>
      <c r="U311" s="2">
        <f t="shared" si="147"/>
        <v>8.7880506576943671E-2</v>
      </c>
      <c r="V311" s="2">
        <f t="shared" si="148"/>
        <v>4.3643115259429398E-2</v>
      </c>
      <c r="W311" s="2">
        <f t="shared" si="149"/>
        <v>3.1972106037179461E-2</v>
      </c>
      <c r="X311" s="2">
        <v>0</v>
      </c>
      <c r="Y311" s="2">
        <f t="shared" si="150"/>
        <v>2.6512802899422497E-2</v>
      </c>
      <c r="Z311" s="2">
        <f t="shared" si="151"/>
        <v>6.390597324441509E-2</v>
      </c>
      <c r="AA311" s="2">
        <f t="shared" si="152"/>
        <v>3.0748307387002918E-2</v>
      </c>
    </row>
    <row r="312" spans="1:27" x14ac:dyDescent="0.25">
      <c r="A312" s="1">
        <v>2044</v>
      </c>
      <c r="B312" s="2">
        <f t="shared" si="128"/>
        <v>3.680793303334616E-2</v>
      </c>
      <c r="C312" s="2">
        <f t="shared" si="129"/>
        <v>7.0781235107609072E-2</v>
      </c>
      <c r="D312" s="2">
        <f t="shared" si="130"/>
        <v>3.6713685236277625E-2</v>
      </c>
      <c r="E312" s="2">
        <f t="shared" si="131"/>
        <v>2.8253497906590177E-2</v>
      </c>
      <c r="F312" s="2">
        <f t="shared" si="132"/>
        <v>5.4062755538102192E-2</v>
      </c>
      <c r="G312" s="2">
        <f t="shared" si="133"/>
        <v>3.4720149152403734E-2</v>
      </c>
      <c r="H312" s="2">
        <f t="shared" si="134"/>
        <v>3.1127360033647109E-2</v>
      </c>
      <c r="I312" s="2">
        <f t="shared" si="135"/>
        <v>7.9685103971628757E-2</v>
      </c>
      <c r="J312" s="2">
        <f t="shared" si="136"/>
        <v>7.5316046976324519E-2</v>
      </c>
      <c r="K312" s="2">
        <f t="shared" si="137"/>
        <v>5.4825771458077335E-2</v>
      </c>
      <c r="L312" s="2">
        <f t="shared" si="138"/>
        <v>4.9644798462281287E-2</v>
      </c>
      <c r="M312" s="2">
        <f t="shared" si="139"/>
        <v>5.0197265751815004E-2</v>
      </c>
      <c r="N312" s="2">
        <f t="shared" si="140"/>
        <v>3.3522784879425456E-2</v>
      </c>
      <c r="O312" s="2">
        <f t="shared" si="141"/>
        <v>2.8029279630489515E-2</v>
      </c>
      <c r="P312" s="2">
        <f t="shared" si="142"/>
        <v>6.7707168020792977E-2</v>
      </c>
      <c r="Q312" s="2">
        <f t="shared" si="143"/>
        <v>7.992669319768396E-2</v>
      </c>
      <c r="R312" s="2">
        <f t="shared" si="144"/>
        <v>6.1159693400993975E-2</v>
      </c>
      <c r="S312" s="2">
        <f t="shared" si="145"/>
        <v>3.0071539872988395E-2</v>
      </c>
      <c r="T312" s="2">
        <f t="shared" si="146"/>
        <v>3.0271882159632661E-2</v>
      </c>
      <c r="U312" s="2">
        <f t="shared" si="147"/>
        <v>8.6669709570934728E-2</v>
      </c>
      <c r="V312" s="2">
        <f t="shared" si="148"/>
        <v>4.3067506693535013E-2</v>
      </c>
      <c r="W312" s="2">
        <f t="shared" si="149"/>
        <v>3.1546308723289916E-2</v>
      </c>
      <c r="X312" s="2">
        <v>0</v>
      </c>
      <c r="Y312" s="2">
        <f t="shared" si="150"/>
        <v>2.6154417953338813E-2</v>
      </c>
      <c r="Z312" s="2">
        <f t="shared" si="151"/>
        <v>6.2990269573587443E-2</v>
      </c>
      <c r="AA312" s="2">
        <f t="shared" si="152"/>
        <v>3.0331103902898494E-2</v>
      </c>
    </row>
    <row r="313" spans="1:27" x14ac:dyDescent="0.25">
      <c r="A313" s="1">
        <v>2045</v>
      </c>
      <c r="B313" s="2">
        <f t="shared" si="128"/>
        <v>3.6290405073728535E-2</v>
      </c>
      <c r="C313" s="2">
        <f t="shared" si="129"/>
        <v>6.9740131112125098E-2</v>
      </c>
      <c r="D313" s="2">
        <f t="shared" si="130"/>
        <v>3.6197133768231138E-2</v>
      </c>
      <c r="E313" s="2">
        <f t="shared" si="131"/>
        <v>2.7868699330058647E-2</v>
      </c>
      <c r="F313" s="2">
        <f t="shared" si="132"/>
        <v>5.3273532486641892E-2</v>
      </c>
      <c r="G313" s="2">
        <f t="shared" si="133"/>
        <v>3.4237311707942794E-2</v>
      </c>
      <c r="H313" s="2">
        <f t="shared" si="134"/>
        <v>3.0702455911240573E-2</v>
      </c>
      <c r="I313" s="2">
        <f t="shared" si="135"/>
        <v>7.8502806124150726E-2</v>
      </c>
      <c r="J313" s="2">
        <f t="shared" si="136"/>
        <v>7.4216746689059226E-2</v>
      </c>
      <c r="K313" s="2">
        <f t="shared" si="137"/>
        <v>5.4045913085611678E-2</v>
      </c>
      <c r="L313" s="2">
        <f t="shared" si="138"/>
        <v>4.8964206189462893E-2</v>
      </c>
      <c r="M313" s="2">
        <f t="shared" si="139"/>
        <v>4.9470196310202587E-2</v>
      </c>
      <c r="N313" s="2">
        <f t="shared" si="140"/>
        <v>3.3051169301386303E-2</v>
      </c>
      <c r="O313" s="2">
        <f t="shared" si="141"/>
        <v>2.7651811672733694E-2</v>
      </c>
      <c r="P313" s="2">
        <f t="shared" si="142"/>
        <v>6.6724403532245027E-2</v>
      </c>
      <c r="Q313" s="2">
        <f t="shared" si="143"/>
        <v>7.8900798818924353E-2</v>
      </c>
      <c r="R313" s="2">
        <f t="shared" si="144"/>
        <v>6.0289740172224826E-2</v>
      </c>
      <c r="S313" s="2">
        <f t="shared" si="145"/>
        <v>2.9664522501342928E-2</v>
      </c>
      <c r="T313" s="2">
        <f t="shared" si="146"/>
        <v>2.9848272219976157E-2</v>
      </c>
      <c r="U313" s="2">
        <f t="shared" si="147"/>
        <v>8.5463020239932588E-2</v>
      </c>
      <c r="V313" s="2">
        <f t="shared" si="148"/>
        <v>4.2493872542078794E-2</v>
      </c>
      <c r="W313" s="2">
        <f t="shared" si="149"/>
        <v>3.1121933201885218E-2</v>
      </c>
      <c r="X313" s="2">
        <v>0</v>
      </c>
      <c r="Y313" s="2">
        <f t="shared" si="150"/>
        <v>2.5797245089005133E-2</v>
      </c>
      <c r="Z313" s="2">
        <f t="shared" si="151"/>
        <v>6.2077617628268654E-2</v>
      </c>
      <c r="AA313" s="2">
        <f t="shared" si="152"/>
        <v>2.9915314757013766E-2</v>
      </c>
    </row>
    <row r="314" spans="1:27" x14ac:dyDescent="0.25">
      <c r="A314" s="1">
        <v>2046</v>
      </c>
      <c r="B314" s="2">
        <f t="shared" si="128"/>
        <v>3.5774607556358348E-2</v>
      </c>
      <c r="C314" s="2">
        <f t="shared" si="129"/>
        <v>6.8702333702237342E-2</v>
      </c>
      <c r="D314" s="2">
        <f t="shared" si="130"/>
        <v>3.5682285130616144E-2</v>
      </c>
      <c r="E314" s="2">
        <f t="shared" si="131"/>
        <v>2.7485183422627731E-2</v>
      </c>
      <c r="F314" s="2">
        <f t="shared" si="132"/>
        <v>5.2486915625319125E-2</v>
      </c>
      <c r="G314" s="2">
        <f t="shared" si="133"/>
        <v>3.3756079733190621E-2</v>
      </c>
      <c r="H314" s="2">
        <f t="shared" si="134"/>
        <v>3.0278971707397379E-2</v>
      </c>
      <c r="I314" s="2">
        <f t="shared" si="135"/>
        <v>7.7324254433550496E-2</v>
      </c>
      <c r="J314" s="2">
        <f t="shared" si="136"/>
        <v>7.3121000737143491E-2</v>
      </c>
      <c r="K314" s="2">
        <f t="shared" si="137"/>
        <v>5.3268655671820792E-2</v>
      </c>
      <c r="L314" s="2">
        <f t="shared" si="138"/>
        <v>4.8285875371366492E-2</v>
      </c>
      <c r="M314" s="2">
        <f t="shared" si="139"/>
        <v>4.8745574386736032E-2</v>
      </c>
      <c r="N314" s="2">
        <f t="shared" si="140"/>
        <v>3.2581122137569835E-2</v>
      </c>
      <c r="O314" s="2">
        <f t="shared" si="141"/>
        <v>2.7275596523832043E-2</v>
      </c>
      <c r="P314" s="2">
        <f t="shared" si="142"/>
        <v>6.5744920273653501E-2</v>
      </c>
      <c r="Q314" s="2">
        <f t="shared" si="143"/>
        <v>7.7878280686505166E-2</v>
      </c>
      <c r="R314" s="2">
        <f t="shared" si="144"/>
        <v>5.9422688383494598E-2</v>
      </c>
      <c r="S314" s="2">
        <f t="shared" si="145"/>
        <v>2.9258854157113729E-2</v>
      </c>
      <c r="T314" s="2">
        <f t="shared" si="146"/>
        <v>2.9426072176101381E-2</v>
      </c>
      <c r="U314" s="2">
        <f t="shared" si="147"/>
        <v>8.4260351469780143E-2</v>
      </c>
      <c r="V314" s="2">
        <f t="shared" si="148"/>
        <v>4.1922121580583893E-2</v>
      </c>
      <c r="W314" s="2">
        <f t="shared" si="149"/>
        <v>3.069898061611857E-2</v>
      </c>
      <c r="X314" s="2">
        <v>0</v>
      </c>
      <c r="Y314" s="2">
        <f t="shared" si="150"/>
        <v>2.5441258584906062E-2</v>
      </c>
      <c r="Z314" s="2">
        <f t="shared" si="151"/>
        <v>6.1168070898735001E-2</v>
      </c>
      <c r="AA314" s="2">
        <f t="shared" si="152"/>
        <v>2.9500909965913112E-2</v>
      </c>
    </row>
    <row r="315" spans="1:27" x14ac:dyDescent="0.25">
      <c r="A315" s="1">
        <v>2047</v>
      </c>
      <c r="B315" s="2">
        <f t="shared" si="128"/>
        <v>3.5260488111957963E-2</v>
      </c>
      <c r="C315" s="2">
        <f t="shared" si="129"/>
        <v>6.7667771674801619E-2</v>
      </c>
      <c r="D315" s="2">
        <f t="shared" si="130"/>
        <v>3.5169098232729082E-2</v>
      </c>
      <c r="E315" s="2">
        <f t="shared" si="131"/>
        <v>2.7102917894148849E-2</v>
      </c>
      <c r="F315" s="2">
        <f t="shared" si="132"/>
        <v>5.1702859914604646E-2</v>
      </c>
      <c r="G315" s="2">
        <f t="shared" si="133"/>
        <v>3.3276421835107414E-2</v>
      </c>
      <c r="H315" s="2">
        <f t="shared" si="134"/>
        <v>2.9856866540851276E-2</v>
      </c>
      <c r="I315" s="2">
        <f t="shared" si="135"/>
        <v>7.614937584251924E-2</v>
      </c>
      <c r="J315" s="2">
        <f t="shared" si="136"/>
        <v>7.2028786108277204E-2</v>
      </c>
      <c r="K315" s="2">
        <f t="shared" si="137"/>
        <v>5.2493944050166427E-2</v>
      </c>
      <c r="L315" s="2">
        <f t="shared" si="138"/>
        <v>4.76097625606429E-2</v>
      </c>
      <c r="M315" s="2">
        <f t="shared" si="139"/>
        <v>4.8023324737470646E-2</v>
      </c>
      <c r="N315" s="2">
        <f t="shared" si="140"/>
        <v>3.2112624913760095E-2</v>
      </c>
      <c r="O315" s="2">
        <f t="shared" si="141"/>
        <v>2.6900611732095861E-2</v>
      </c>
      <c r="P315" s="2">
        <f t="shared" si="142"/>
        <v>6.476865300131604E-2</v>
      </c>
      <c r="Q315" s="2">
        <f t="shared" si="143"/>
        <v>7.6859067280892993E-2</v>
      </c>
      <c r="R315" s="2">
        <f t="shared" si="144"/>
        <v>5.8558476495032395E-2</v>
      </c>
      <c r="S315" s="2">
        <f t="shared" si="145"/>
        <v>2.8854521637486193E-2</v>
      </c>
      <c r="T315" s="2">
        <f t="shared" si="146"/>
        <v>2.9005254389295521E-2</v>
      </c>
      <c r="U315" s="2">
        <f t="shared" si="147"/>
        <v>8.3061618010564775E-2</v>
      </c>
      <c r="V315" s="2">
        <f t="shared" si="148"/>
        <v>4.1352253804966647E-2</v>
      </c>
      <c r="W315" s="2">
        <f t="shared" si="149"/>
        <v>3.0277406145723572E-2</v>
      </c>
      <c r="X315" s="2">
        <v>0</v>
      </c>
      <c r="Y315" s="2">
        <f t="shared" si="150"/>
        <v>2.5086442409756781E-2</v>
      </c>
      <c r="Z315" s="2">
        <f t="shared" si="151"/>
        <v>6.0261468905811744E-2</v>
      </c>
      <c r="AA315" s="2">
        <f t="shared" si="152"/>
        <v>2.9087860193394328E-2</v>
      </c>
    </row>
    <row r="316" spans="1:27" x14ac:dyDescent="0.25">
      <c r="A316" s="1">
        <v>2048</v>
      </c>
      <c r="B316" s="2">
        <f t="shared" si="128"/>
        <v>3.4748031777876609E-2</v>
      </c>
      <c r="C316" s="2">
        <f t="shared" si="129"/>
        <v>6.6636370638619824E-2</v>
      </c>
      <c r="D316" s="2">
        <f t="shared" si="130"/>
        <v>3.4657551807239027E-2</v>
      </c>
      <c r="E316" s="2">
        <f t="shared" si="131"/>
        <v>2.6721882806262365E-2</v>
      </c>
      <c r="F316" s="2">
        <f t="shared" si="132"/>
        <v>5.0921308262618731E-2</v>
      </c>
      <c r="G316" s="2">
        <f t="shared" si="133"/>
        <v>3.2798308124629423E-2</v>
      </c>
      <c r="H316" s="2">
        <f t="shared" si="134"/>
        <v>2.9436116319872734E-2</v>
      </c>
      <c r="I316" s="2">
        <f t="shared" si="135"/>
        <v>7.497807902980104E-2</v>
      </c>
      <c r="J316" s="2">
        <f t="shared" si="136"/>
        <v>7.0939975716257681E-2</v>
      </c>
      <c r="K316" s="2">
        <f t="shared" si="137"/>
        <v>5.1721724248792907E-2</v>
      </c>
      <c r="L316" s="2">
        <f t="shared" si="138"/>
        <v>4.6935820756800285E-2</v>
      </c>
      <c r="M316" s="2">
        <f t="shared" si="139"/>
        <v>4.7303409739638827E-2</v>
      </c>
      <c r="N316" s="2">
        <f t="shared" si="140"/>
        <v>3.1645635070002329E-2</v>
      </c>
      <c r="O316" s="2">
        <f t="shared" si="141"/>
        <v>2.652682788418197E-2</v>
      </c>
      <c r="P316" s="2">
        <f t="shared" si="142"/>
        <v>6.379552015842381E-2</v>
      </c>
      <c r="Q316" s="2">
        <f t="shared" si="143"/>
        <v>7.5843088648914245E-2</v>
      </c>
      <c r="R316" s="2">
        <f t="shared" si="144"/>
        <v>5.7697044299768074E-2</v>
      </c>
      <c r="S316" s="2">
        <f t="shared" si="145"/>
        <v>2.8451485337777575E-2</v>
      </c>
      <c r="T316" s="2">
        <f t="shared" si="146"/>
        <v>2.8585788975365605E-2</v>
      </c>
      <c r="U316" s="2">
        <f t="shared" si="147"/>
        <v>8.186673645297475E-2</v>
      </c>
      <c r="V316" s="2">
        <f t="shared" si="148"/>
        <v>4.0784214479234152E-2</v>
      </c>
      <c r="W316" s="2">
        <f t="shared" si="149"/>
        <v>2.9857187952143635E-2</v>
      </c>
      <c r="X316" s="2">
        <v>0</v>
      </c>
      <c r="Y316" s="2">
        <f t="shared" si="150"/>
        <v>2.4732761151811347E-2</v>
      </c>
      <c r="Z316" s="2">
        <f t="shared" si="151"/>
        <v>5.9357811648306641E-2</v>
      </c>
      <c r="AA316" s="2">
        <f t="shared" si="152"/>
        <v>2.8676136723149111E-2</v>
      </c>
    </row>
    <row r="317" spans="1:27" x14ac:dyDescent="0.25">
      <c r="A317" s="1">
        <v>2049</v>
      </c>
      <c r="B317" s="2">
        <f t="shared" si="128"/>
        <v>3.4237186184836635E-2</v>
      </c>
      <c r="C317" s="2">
        <f t="shared" si="129"/>
        <v>6.5608059390547813E-2</v>
      </c>
      <c r="D317" s="2">
        <f t="shared" si="130"/>
        <v>3.4147601875525901E-2</v>
      </c>
      <c r="E317" s="2">
        <f t="shared" si="131"/>
        <v>2.6342045894628126E-2</v>
      </c>
      <c r="F317" s="2">
        <f t="shared" si="132"/>
        <v>5.0142209603656951E-2</v>
      </c>
      <c r="G317" s="2">
        <f t="shared" si="133"/>
        <v>3.232170017296046E-2</v>
      </c>
      <c r="H317" s="2">
        <f t="shared" si="134"/>
        <v>2.9016697417917833E-2</v>
      </c>
      <c r="I317" s="2">
        <f t="shared" si="135"/>
        <v>7.3810309202034075E-2</v>
      </c>
      <c r="J317" s="2">
        <f t="shared" si="136"/>
        <v>6.9854521532367694E-2</v>
      </c>
      <c r="K317" s="2">
        <f t="shared" si="137"/>
        <v>5.0951943454220577E-2</v>
      </c>
      <c r="L317" s="2">
        <f t="shared" si="138"/>
        <v>4.6264003964041067E-2</v>
      </c>
      <c r="M317" s="2">
        <f t="shared" si="139"/>
        <v>4.6585754149295874E-2</v>
      </c>
      <c r="N317" s="2">
        <f t="shared" si="140"/>
        <v>3.1180130391065358E-2</v>
      </c>
      <c r="O317" s="2">
        <f t="shared" si="141"/>
        <v>2.615422292008299E-2</v>
      </c>
      <c r="P317" s="2">
        <f t="shared" si="142"/>
        <v>6.2825472813134706E-2</v>
      </c>
      <c r="Q317" s="2">
        <f t="shared" si="143"/>
        <v>7.4830276337312221E-2</v>
      </c>
      <c r="R317" s="2">
        <f t="shared" si="144"/>
        <v>5.683833288283157E-2</v>
      </c>
      <c r="S317" s="2">
        <f t="shared" si="145"/>
        <v>2.8049705653305147E-2</v>
      </c>
      <c r="T317" s="2">
        <f t="shared" si="146"/>
        <v>2.8167644911898493E-2</v>
      </c>
      <c r="U317" s="2">
        <f t="shared" si="147"/>
        <v>8.0675625186106797E-2</v>
      </c>
      <c r="V317" s="2">
        <f t="shared" si="148"/>
        <v>4.0217948869026993E-2</v>
      </c>
      <c r="W317" s="2">
        <f t="shared" si="149"/>
        <v>2.9438283501418812E-2</v>
      </c>
      <c r="X317" s="2">
        <v>0</v>
      </c>
      <c r="Y317" s="2">
        <f t="shared" si="150"/>
        <v>2.4380195519933246E-2</v>
      </c>
      <c r="Z317" s="2">
        <f t="shared" si="151"/>
        <v>5.845699213970576E-2</v>
      </c>
      <c r="AA317" s="2">
        <f t="shared" si="152"/>
        <v>2.8265711460190038E-2</v>
      </c>
    </row>
    <row r="318" spans="1:27" x14ac:dyDescent="0.25">
      <c r="A318" s="1">
        <v>2050</v>
      </c>
      <c r="B318" s="2">
        <f t="shared" si="128"/>
        <v>3.3723492462911273E-2</v>
      </c>
      <c r="C318" s="2">
        <f t="shared" si="129"/>
        <v>6.4574288354641102E-2</v>
      </c>
      <c r="D318" s="2">
        <f t="shared" si="130"/>
        <v>3.3634847544048489E-2</v>
      </c>
      <c r="E318" s="2">
        <f t="shared" si="131"/>
        <v>2.5960095990765531E-2</v>
      </c>
      <c r="F318" s="2">
        <f t="shared" si="132"/>
        <v>4.9358788438340746E-2</v>
      </c>
      <c r="G318" s="2">
        <f t="shared" si="133"/>
        <v>3.1842436364486006E-2</v>
      </c>
      <c r="H318" s="2">
        <f t="shared" si="134"/>
        <v>2.8594942279228291E-2</v>
      </c>
      <c r="I318" s="2">
        <f t="shared" si="135"/>
        <v>7.2636349937121841E-2</v>
      </c>
      <c r="J318" s="2">
        <f t="shared" si="136"/>
        <v>6.8763163474034938E-2</v>
      </c>
      <c r="K318" s="2">
        <f t="shared" si="137"/>
        <v>5.0177867655828649E-2</v>
      </c>
      <c r="L318" s="2">
        <f t="shared" si="138"/>
        <v>4.5588448467521171E-2</v>
      </c>
      <c r="M318" s="2">
        <f t="shared" si="139"/>
        <v>4.586411284865935E-2</v>
      </c>
      <c r="N318" s="2">
        <f t="shared" si="140"/>
        <v>3.0712004983802714E-2</v>
      </c>
      <c r="O318" s="2">
        <f t="shared" si="141"/>
        <v>2.5779546665378138E-2</v>
      </c>
      <c r="P318" s="2">
        <f t="shared" si="142"/>
        <v>6.1849996819939614E-2</v>
      </c>
      <c r="Q318" s="2">
        <f t="shared" si="143"/>
        <v>7.3811902915155297E-2</v>
      </c>
      <c r="R318" s="2">
        <f t="shared" si="144"/>
        <v>5.5974830272587164E-2</v>
      </c>
      <c r="S318" s="2">
        <f t="shared" si="145"/>
        <v>2.7645710735588604E-2</v>
      </c>
      <c r="T318" s="2">
        <f t="shared" si="146"/>
        <v>2.7747174569927813E-2</v>
      </c>
      <c r="U318" s="2">
        <f t="shared" si="147"/>
        <v>7.9477878013835157E-2</v>
      </c>
      <c r="V318" s="2">
        <f t="shared" si="148"/>
        <v>3.964854926835136E-2</v>
      </c>
      <c r="W318" s="2">
        <f t="shared" si="149"/>
        <v>2.9017066450001894E-2</v>
      </c>
      <c r="X318" s="2">
        <v>0</v>
      </c>
      <c r="Y318" s="2">
        <f t="shared" si="150"/>
        <v>2.4025668622507438E-2</v>
      </c>
      <c r="Z318" s="2">
        <f t="shared" si="151"/>
        <v>5.7551168441536432E-2</v>
      </c>
      <c r="AA318" s="2">
        <f t="shared" si="152"/>
        <v>2.7853002161759201E-2</v>
      </c>
    </row>
    <row r="320" spans="1:27" x14ac:dyDescent="0.25">
      <c r="A320" s="3"/>
    </row>
    <row r="321" spans="1:27" ht="15.75" x14ac:dyDescent="0.25">
      <c r="A321" s="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4" spans="1:27" x14ac:dyDescent="0.25">
      <c r="A324" s="3"/>
    </row>
    <row r="325" spans="1:27" ht="15.75" x14ac:dyDescent="0.25">
      <c r="A325" s="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8" spans="1:27" x14ac:dyDescent="0.25">
      <c r="A328" s="3"/>
    </row>
    <row r="329" spans="1:27" ht="15.75" x14ac:dyDescent="0.25">
      <c r="A329" s="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2E5-B81D-43B1-B2A2-F9D8AF983001}">
  <dimension ref="A2:AC65"/>
  <sheetViews>
    <sheetView workbookViewId="0">
      <selection activeCell="H1" sqref="H1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168667.56200000001</v>
      </c>
      <c r="B2" s="2">
        <v>0.58994088324541105</v>
      </c>
      <c r="D2" s="2">
        <v>0.98713342994337128</v>
      </c>
      <c r="E2" s="2">
        <v>8.6838068411750499E-2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20.811</v>
      </c>
      <c r="C6" s="2">
        <v>20.811</v>
      </c>
      <c r="D6" s="2">
        <v>20.811</v>
      </c>
      <c r="F6" s="2">
        <v>2024</v>
      </c>
      <c r="G6" s="2">
        <f>(B9-$B$6)*$B$2*Output!$D$98*$D$2/Output!$D$95/1000000</f>
        <v>913.62367339031402</v>
      </c>
      <c r="H6" s="2">
        <f>(C9-$B$6)*$B$2*Output!$D$98*$D$2/Output!$D$95/1000000</f>
        <v>1831.3606727689839</v>
      </c>
      <c r="I6" s="2">
        <f>(D9-$B$6)*$B$2*Output!$D$98*$D$2/Output!$D$95/1000000</f>
        <v>2749.0976721476504</v>
      </c>
      <c r="K6" s="2">
        <v>2024</v>
      </c>
      <c r="L6" s="2">
        <f>(B9-$B$6)*$B$2*Output!$D$101*$E$2/Output!$D$95/1000000</f>
        <v>277.14575458750875</v>
      </c>
      <c r="M6" s="2">
        <f>(C9-$B$6)*$B$2*Output!$D$101*$E$2/Output!$D$95/1000000</f>
        <v>555.53927766888432</v>
      </c>
      <c r="N6" s="2">
        <f>(D9-$B$6)*$B$2*Output!$D$101*$E$2/Output!$D$95/1000000</f>
        <v>833.93280075025871</v>
      </c>
      <c r="P6" s="2">
        <v>2024</v>
      </c>
      <c r="Q6" s="2">
        <f>($A$2-(G6*2+L6*1.204))/$A$2*100</f>
        <v>98.718822511169051</v>
      </c>
      <c r="R6" s="2">
        <f t="shared" ref="R6:S21" si="0">($A$2-(H6*2+M6*1.204))/$A$2*100</f>
        <v>97.431876891745603</v>
      </c>
      <c r="S6" s="2">
        <f t="shared" si="0"/>
        <v>96.144931272322182</v>
      </c>
      <c r="U6" s="2">
        <v>2024</v>
      </c>
      <c r="V6" s="2">
        <f>100-Q6</f>
        <v>1.2811774888309486</v>
      </c>
      <c r="W6" s="2">
        <f t="shared" ref="W6:X21" si="1">100-R6</f>
        <v>2.5681231082543974</v>
      </c>
      <c r="X6" s="2">
        <f t="shared" si="1"/>
        <v>3.8550687276778177</v>
      </c>
      <c r="Z6" s="2">
        <v>2024</v>
      </c>
      <c r="AA6" s="2">
        <f>V6/100*$A$2</f>
        <v>2160.9308353039833</v>
      </c>
      <c r="AB6" s="2">
        <f t="shared" ref="AB6:AC21" si="2">W6/100*$A$2</f>
        <v>4331.590635851313</v>
      </c>
      <c r="AC6" s="2">
        <f t="shared" si="2"/>
        <v>6502.2504363985945</v>
      </c>
    </row>
    <row r="7" spans="1:29" x14ac:dyDescent="0.25">
      <c r="F7" s="2">
        <v>2025</v>
      </c>
      <c r="G7" s="2">
        <f>(B10-$B$6)*$B$2*Output!$D$98*$D$2/Output!$D$95/1000000</f>
        <v>1827.2473467806246</v>
      </c>
      <c r="H7" s="2">
        <f>(C10-$B$6)*$B$2*Output!$D$98*$D$2/Output!$D$95/1000000</f>
        <v>3841.0572382814908</v>
      </c>
      <c r="I7" s="2">
        <f>(D10-$B$6)*$B$2*Output!$D$98*$D$2/Output!$D$95/1000000</f>
        <v>5854.8671297823485</v>
      </c>
      <c r="K7" s="2">
        <v>2025</v>
      </c>
      <c r="L7" s="2">
        <f>(B10-$B$6)*$B$2*Output!$D$101*$E$2/Output!$D$95/1000000</f>
        <v>554.29150917501636</v>
      </c>
      <c r="M7" s="2">
        <f>(C10-$B$6)*$B$2*Output!$D$101*$E$2/Output!$D$95/1000000</f>
        <v>1165.1763605982562</v>
      </c>
      <c r="N7" s="2">
        <f>(D10-$B$6)*$B$2*Output!$D$101*$E$2/Output!$D$95/1000000</f>
        <v>1776.0612120214937</v>
      </c>
      <c r="P7" s="2">
        <v>2025</v>
      </c>
      <c r="Q7" s="2">
        <f t="shared" ref="Q7:S32" si="3">($A$2-(G7*2+L7*1.204))/$A$2*100</f>
        <v>97.437645022338103</v>
      </c>
      <c r="R7" s="2">
        <f t="shared" si="0"/>
        <v>94.613672773237042</v>
      </c>
      <c r="S7" s="2">
        <f t="shared" si="0"/>
        <v>91.789700524136023</v>
      </c>
      <c r="U7" s="2">
        <v>2025</v>
      </c>
      <c r="V7" s="2">
        <f t="shared" ref="V7:X32" si="4">100-Q7</f>
        <v>2.5623549776618972</v>
      </c>
      <c r="W7" s="2">
        <f t="shared" si="1"/>
        <v>5.3863272267629583</v>
      </c>
      <c r="X7" s="2">
        <f t="shared" si="1"/>
        <v>8.2102994758639767</v>
      </c>
      <c r="Z7" s="2">
        <v>2025</v>
      </c>
      <c r="AA7" s="2">
        <f t="shared" ref="AA7:AC32" si="5">V7/100*$A$2</f>
        <v>4321.8616706079665</v>
      </c>
      <c r="AB7" s="2">
        <f t="shared" si="2"/>
        <v>9084.9868147232937</v>
      </c>
      <c r="AC7" s="2">
        <f t="shared" si="2"/>
        <v>13848.111958838548</v>
      </c>
    </row>
    <row r="8" spans="1:29" x14ac:dyDescent="0.25">
      <c r="F8" s="2">
        <v>2026</v>
      </c>
      <c r="G8" s="2">
        <f>(B11-$B$6)*$B$2*Output!$D$98*$D$2/Output!$D$95/1000000</f>
        <v>2740.8710201709391</v>
      </c>
      <c r="H8" s="2">
        <f>(C11-$B$6)*$B$2*Output!$D$98*$D$2/Output!$D$95/1000000</f>
        <v>6052.2272452414809</v>
      </c>
      <c r="I8" s="2">
        <f>(D11-$B$6)*$B$2*Output!$D$98*$D$2/Output!$D$95/1000000</f>
        <v>9363.5834703120108</v>
      </c>
      <c r="K8" s="2">
        <v>2026</v>
      </c>
      <c r="L8" s="2">
        <f>(B11-$B$6)*$B$2*Output!$D$101*$E$2/Output!$D$95/1000000</f>
        <v>831.43726376252516</v>
      </c>
      <c r="M8" s="2">
        <f>(C11-$B$6)*$B$2*Output!$D$101*$E$2/Output!$D$95/1000000</f>
        <v>1835.9299738733237</v>
      </c>
      <c r="N8" s="2">
        <f>(D11-$B$6)*$B$2*Output!$D$101*$E$2/Output!$D$95/1000000</f>
        <v>2840.422683984119</v>
      </c>
      <c r="P8" s="2">
        <v>2026</v>
      </c>
      <c r="Q8" s="2">
        <f t="shared" si="3"/>
        <v>96.156467533507154</v>
      </c>
      <c r="R8" s="2">
        <f t="shared" si="0"/>
        <v>91.512941783656984</v>
      </c>
      <c r="S8" s="2">
        <f t="shared" si="0"/>
        <v>86.869416033806843</v>
      </c>
      <c r="U8" s="2">
        <v>2026</v>
      </c>
      <c r="V8" s="2">
        <f t="shared" si="4"/>
        <v>3.8435324664928459</v>
      </c>
      <c r="W8" s="2">
        <f t="shared" si="1"/>
        <v>8.4870582163430157</v>
      </c>
      <c r="X8" s="2">
        <f t="shared" si="1"/>
        <v>13.130583966193157</v>
      </c>
      <c r="Z8" s="2">
        <v>2026</v>
      </c>
      <c r="AA8" s="2">
        <f t="shared" si="5"/>
        <v>6482.7925059119507</v>
      </c>
      <c r="AB8" s="2">
        <f t="shared" si="2"/>
        <v>14314.914179026451</v>
      </c>
      <c r="AC8" s="2">
        <f t="shared" si="2"/>
        <v>22147.035852140903</v>
      </c>
    </row>
    <row r="9" spans="1:29" x14ac:dyDescent="0.25">
      <c r="A9" s="2">
        <v>2024</v>
      </c>
      <c r="B9" s="2">
        <v>21.708322813102118</v>
      </c>
      <c r="C9" s="2">
        <v>22.609685562290153</v>
      </c>
      <c r="D9" s="2">
        <v>23.511048311478184</v>
      </c>
      <c r="F9" s="2">
        <v>2027</v>
      </c>
      <c r="G9" s="2">
        <f>(B12-$B$6)*$B$2*Output!$D$98*$D$2/Output!$D$95/1000000</f>
        <v>3654.4946935612529</v>
      </c>
      <c r="H9" s="2">
        <f>(C12-$B$6)*$B$2*Output!$D$98*$D$2/Output!$D$95/1000000</f>
        <v>8491.0101403544377</v>
      </c>
      <c r="I9" s="2">
        <f>(D12-$B$6)*$B$2*Output!$D$98*$D$2/Output!$D$95/1000000</f>
        <v>13327.525587147615</v>
      </c>
      <c r="K9" s="2">
        <v>2027</v>
      </c>
      <c r="L9" s="2">
        <f>(B12-$B$6)*$B$2*Output!$D$101*$E$2/Output!$D$95/1000000</f>
        <v>1108.5830183500339</v>
      </c>
      <c r="M9" s="2">
        <f>(C12-$B$6)*$B$2*Output!$D$101*$E$2/Output!$D$95/1000000</f>
        <v>2575.7294618102301</v>
      </c>
      <c r="N9" s="2">
        <f>(D12-$B$6)*$B$2*Output!$D$101*$E$2/Output!$D$95/1000000</f>
        <v>4042.875905270424</v>
      </c>
      <c r="P9" s="2">
        <v>2027</v>
      </c>
      <c r="Q9" s="2">
        <f t="shared" si="3"/>
        <v>94.875290044676191</v>
      </c>
      <c r="R9" s="2">
        <f t="shared" si="0"/>
        <v>88.093028490725217</v>
      </c>
      <c r="S9" s="2">
        <f t="shared" si="0"/>
        <v>81.310766936774243</v>
      </c>
      <c r="U9" s="2">
        <v>2027</v>
      </c>
      <c r="V9" s="2">
        <f t="shared" si="4"/>
        <v>5.1247099553238087</v>
      </c>
      <c r="W9" s="2">
        <f t="shared" si="1"/>
        <v>11.906971509274783</v>
      </c>
      <c r="X9" s="2">
        <f t="shared" si="1"/>
        <v>18.689233063225757</v>
      </c>
      <c r="Z9" s="2">
        <v>2027</v>
      </c>
      <c r="AA9" s="2">
        <f t="shared" si="5"/>
        <v>8643.7233412159567</v>
      </c>
      <c r="AB9" s="2">
        <f t="shared" si="2"/>
        <v>20083.19855272838</v>
      </c>
      <c r="AC9" s="2">
        <f t="shared" si="2"/>
        <v>31522.673764240804</v>
      </c>
    </row>
    <row r="10" spans="1:29" x14ac:dyDescent="0.25">
      <c r="A10" s="2">
        <v>2025</v>
      </c>
      <c r="B10" s="2">
        <v>22.605645626204232</v>
      </c>
      <c r="C10" s="2">
        <v>24.583525150920131</v>
      </c>
      <c r="D10" s="2">
        <v>26.561404675636023</v>
      </c>
      <c r="F10" s="2">
        <v>2028</v>
      </c>
      <c r="G10" s="2">
        <f>(B13-$B$6)*$B$2*Output!$D$98*$D$2/Output!$D$95/1000000</f>
        <v>4568.1183669515631</v>
      </c>
      <c r="H10" s="2">
        <f>(C13-$B$6)*$B$2*Output!$D$98*$D$2/Output!$D$95/1000000</f>
        <v>11186.936738781975</v>
      </c>
      <c r="I10" s="2">
        <f>(D13-$B$6)*$B$2*Output!$D$98*$D$2/Output!$D$95/1000000</f>
        <v>17805.755110612372</v>
      </c>
      <c r="K10" s="2">
        <v>2028</v>
      </c>
      <c r="L10" s="2">
        <f>(B13-$B$6)*$B$2*Output!$D$101*$E$2/Output!$D$95/1000000</f>
        <v>1385.7287729375412</v>
      </c>
      <c r="M10" s="2">
        <f>(C13-$B$6)*$B$2*Output!$D$101*$E$2/Output!$D$95/1000000</f>
        <v>3393.5329329715282</v>
      </c>
      <c r="N10" s="2">
        <f>(D13-$B$6)*$B$2*Output!$D$101*$E$2/Output!$D$95/1000000</f>
        <v>5401.3370930055107</v>
      </c>
      <c r="P10" s="2">
        <v>2028</v>
      </c>
      <c r="Q10" s="2">
        <f t="shared" si="3"/>
        <v>93.594112555845257</v>
      </c>
      <c r="R10" s="2">
        <f t="shared" si="0"/>
        <v>84.312521734996281</v>
      </c>
      <c r="S10" s="2">
        <f t="shared" si="0"/>
        <v>75.030930914147334</v>
      </c>
      <c r="U10" s="2">
        <v>2028</v>
      </c>
      <c r="V10" s="2">
        <f t="shared" si="4"/>
        <v>6.4058874441547431</v>
      </c>
      <c r="W10" s="2">
        <f t="shared" si="1"/>
        <v>15.687478265003719</v>
      </c>
      <c r="X10" s="2">
        <f t="shared" si="1"/>
        <v>24.969069085852666</v>
      </c>
      <c r="Z10" s="2">
        <v>2028</v>
      </c>
      <c r="AA10" s="2">
        <f t="shared" si="5"/>
        <v>10804.654176519916</v>
      </c>
      <c r="AB10" s="2">
        <f t="shared" si="2"/>
        <v>26459.687128861671</v>
      </c>
      <c r="AC10" s="2">
        <f t="shared" si="2"/>
        <v>42114.720081203377</v>
      </c>
    </row>
    <row r="11" spans="1:29" x14ac:dyDescent="0.25">
      <c r="A11" s="2">
        <v>2026</v>
      </c>
      <c r="B11" s="2">
        <v>23.50296843930635</v>
      </c>
      <c r="C11" s="2">
        <v>26.755243494786551</v>
      </c>
      <c r="D11" s="2">
        <v>30.007518550266742</v>
      </c>
      <c r="F11" s="2">
        <v>2029</v>
      </c>
      <c r="G11" s="2">
        <f>(B14-$B$6)*$B$2*Output!$D$98*$D$2/Output!$D$95/1000000</f>
        <v>5481.7420403418782</v>
      </c>
      <c r="H11" s="2">
        <f>(C14-$B$6)*$B$2*Output!$D$98*$D$2/Output!$D$95/1000000</f>
        <v>14173.369225039089</v>
      </c>
      <c r="I11" s="2">
        <f>(D14-$B$6)*$B$2*Output!$D$98*$D$2/Output!$D$95/1000000</f>
        <v>22864.996409736279</v>
      </c>
      <c r="K11" s="2">
        <v>2029</v>
      </c>
      <c r="L11" s="2">
        <f>(B14-$B$6)*$B$2*Output!$D$101*$E$2/Output!$D$95/1000000</f>
        <v>1662.8745275250503</v>
      </c>
      <c r="M11" s="2">
        <f>(C14-$B$6)*$B$2*Output!$D$101*$E$2/Output!$D$95/1000000</f>
        <v>4299.4607334815546</v>
      </c>
      <c r="N11" s="2">
        <f>(D14-$B$6)*$B$2*Output!$D$101*$E$2/Output!$D$95/1000000</f>
        <v>6936.0469394380534</v>
      </c>
      <c r="P11" s="2">
        <v>2029</v>
      </c>
      <c r="Q11" s="2">
        <f t="shared" si="3"/>
        <v>92.312935067014308</v>
      </c>
      <c r="R11" s="2">
        <f t="shared" si="0"/>
        <v>80.124637615150931</v>
      </c>
      <c r="S11" s="2">
        <f t="shared" si="0"/>
        <v>67.93634016328761</v>
      </c>
      <c r="U11" s="2">
        <v>2029</v>
      </c>
      <c r="V11" s="2">
        <f t="shared" si="4"/>
        <v>7.6870649329856917</v>
      </c>
      <c r="W11" s="2">
        <f t="shared" si="1"/>
        <v>19.875362384849069</v>
      </c>
      <c r="X11" s="2">
        <f t="shared" si="1"/>
        <v>32.06365983671239</v>
      </c>
      <c r="Z11" s="2">
        <v>2029</v>
      </c>
      <c r="AA11" s="2">
        <f t="shared" si="5"/>
        <v>12965.585011823901</v>
      </c>
      <c r="AB11" s="2">
        <f t="shared" si="2"/>
        <v>33523.28917318998</v>
      </c>
      <c r="AC11" s="2">
        <f t="shared" si="2"/>
        <v>54080.993334555969</v>
      </c>
    </row>
    <row r="12" spans="1:29" x14ac:dyDescent="0.25">
      <c r="A12" s="2">
        <v>2027</v>
      </c>
      <c r="B12" s="2">
        <v>24.400291252408469</v>
      </c>
      <c r="C12" s="2">
        <v>29.150513660967086</v>
      </c>
      <c r="D12" s="2">
        <v>33.900736069525692</v>
      </c>
      <c r="F12" s="2">
        <v>2030</v>
      </c>
      <c r="G12" s="2">
        <f>(B15-$B$6)*$B$2*Output!$D$98*$D$2/Output!$D$95/1000000</f>
        <v>6395.3657137321925</v>
      </c>
      <c r="H12" s="2">
        <f>(C15-$B$6)*$B$2*Output!$D$98*$D$2/Output!$D$95/1000000</f>
        <v>17487.998240224661</v>
      </c>
      <c r="I12" s="2">
        <f>(D15-$B$6)*$B$2*Output!$D$98*$D$2/Output!$D$95/1000000</f>
        <v>28580.630766717113</v>
      </c>
      <c r="K12" s="2">
        <v>2030</v>
      </c>
      <c r="L12" s="2">
        <f>(B15-$B$6)*$B$2*Output!$D$101*$E$2/Output!$D$95/1000000</f>
        <v>1940.0202821125592</v>
      </c>
      <c r="M12" s="2">
        <f>(C15-$B$6)*$B$2*Output!$D$101*$E$2/Output!$D$95/1000000</f>
        <v>5304.9462373568467</v>
      </c>
      <c r="N12" s="2">
        <f>(D15-$B$6)*$B$2*Output!$D$101*$E$2/Output!$D$95/1000000</f>
        <v>8669.8721926011331</v>
      </c>
      <c r="P12" s="2">
        <v>2030</v>
      </c>
      <c r="Q12" s="2">
        <f t="shared" si="3"/>
        <v>91.031757578183331</v>
      </c>
      <c r="R12" s="2">
        <f t="shared" si="0"/>
        <v>75.476522420934174</v>
      </c>
      <c r="S12" s="2">
        <f t="shared" si="0"/>
        <v>59.921287263685009</v>
      </c>
      <c r="U12" s="2">
        <v>2030</v>
      </c>
      <c r="V12" s="2">
        <f t="shared" si="4"/>
        <v>8.9682424218166688</v>
      </c>
      <c r="W12" s="2">
        <f t="shared" si="1"/>
        <v>24.523477579065826</v>
      </c>
      <c r="X12" s="2">
        <f t="shared" si="1"/>
        <v>40.078712736314991</v>
      </c>
      <c r="Z12" s="2">
        <v>2030</v>
      </c>
      <c r="AA12" s="2">
        <f t="shared" si="5"/>
        <v>15126.515847127932</v>
      </c>
      <c r="AB12" s="2">
        <f t="shared" si="2"/>
        <v>41363.151750226949</v>
      </c>
      <c r="AC12" s="2">
        <f t="shared" si="2"/>
        <v>67599.787653325984</v>
      </c>
    </row>
    <row r="13" spans="1:29" x14ac:dyDescent="0.25">
      <c r="A13" s="2">
        <v>2028</v>
      </c>
      <c r="B13" s="2">
        <v>25.297614065510583</v>
      </c>
      <c r="C13" s="2">
        <v>31.798339576248875</v>
      </c>
      <c r="D13" s="2">
        <v>38.299065086987156</v>
      </c>
      <c r="F13" s="2">
        <v>2031</v>
      </c>
      <c r="G13" s="2">
        <f>(B16-$B$6)*$B$2*Output!$D$98*$D$2/Output!$D$95/1000000</f>
        <v>7308.9893871225058</v>
      </c>
      <c r="H13" s="2">
        <f>(C16-$B$6)*$B$2*Output!$D$98*$D$2/Output!$D$95/1000000</f>
        <v>19164.81683451718</v>
      </c>
      <c r="I13" s="2">
        <f>(D16-$B$6)*$B$2*Output!$D$98*$D$2/Output!$D$95/1000000</f>
        <v>31020.644281911824</v>
      </c>
      <c r="K13" s="2">
        <v>2031</v>
      </c>
      <c r="L13" s="2">
        <f>(B16-$B$6)*$B$2*Output!$D$101*$E$2/Output!$D$95/1000000</f>
        <v>2217.1660367000677</v>
      </c>
      <c r="M13" s="2">
        <f>(C16-$B$6)*$B$2*Output!$D$101*$E$2/Output!$D$95/1000000</f>
        <v>5813.6055115819245</v>
      </c>
      <c r="N13" s="2">
        <f>(D16-$B$6)*$B$2*Output!$D$101*$E$2/Output!$D$95/1000000</f>
        <v>9410.044986463774</v>
      </c>
      <c r="P13" s="2">
        <v>2031</v>
      </c>
      <c r="Q13" s="2">
        <f t="shared" si="3"/>
        <v>89.750580089352411</v>
      </c>
      <c r="R13" s="2">
        <f t="shared" si="0"/>
        <v>73.125114178754188</v>
      </c>
      <c r="S13" s="2">
        <f t="shared" si="0"/>
        <v>56.499648268156008</v>
      </c>
      <c r="U13" s="2">
        <v>2031</v>
      </c>
      <c r="V13" s="2">
        <f t="shared" si="4"/>
        <v>10.249419910647589</v>
      </c>
      <c r="W13" s="2">
        <f t="shared" si="1"/>
        <v>26.874885821245812</v>
      </c>
      <c r="X13" s="2">
        <f t="shared" si="1"/>
        <v>43.500351731843992</v>
      </c>
      <c r="Z13" s="2">
        <v>2031</v>
      </c>
      <c r="AA13" s="2">
        <f t="shared" si="5"/>
        <v>17287.446682431866</v>
      </c>
      <c r="AB13" s="2">
        <f t="shared" si="2"/>
        <v>45329.214704978993</v>
      </c>
      <c r="AC13" s="2">
        <f t="shared" si="2"/>
        <v>73370.982727526032</v>
      </c>
    </row>
    <row r="14" spans="1:29" x14ac:dyDescent="0.25">
      <c r="A14" s="2">
        <v>2029</v>
      </c>
      <c r="B14" s="2">
        <v>26.194936878612701</v>
      </c>
      <c r="C14" s="2">
        <v>34.7314881775362</v>
      </c>
      <c r="D14" s="2">
        <v>43.268039476459677</v>
      </c>
      <c r="F14" s="2">
        <v>2032</v>
      </c>
      <c r="G14" s="2">
        <f>(B17-$B$6)*$B$2*Output!$D$98*$D$2/Output!$D$95/1000000</f>
        <v>8222.6130605128164</v>
      </c>
      <c r="H14" s="2">
        <f>(C17-$B$6)*$B$2*Output!$D$98*$D$2/Output!$D$95/1000000</f>
        <v>20901.447600472329</v>
      </c>
      <c r="I14" s="2">
        <f>(D17-$B$6)*$B$2*Output!$D$98*$D$2/Output!$D$95/1000000</f>
        <v>33580.282140431809</v>
      </c>
      <c r="K14" s="2">
        <v>2032</v>
      </c>
      <c r="L14" s="2">
        <f>(B17-$B$6)*$B$2*Output!$D$101*$E$2/Output!$D$95/1000000</f>
        <v>2494.3117912875759</v>
      </c>
      <c r="M14" s="2">
        <f>(C17-$B$6)*$B$2*Output!$D$101*$E$2/Output!$D$95/1000000</f>
        <v>6340.4086780153148</v>
      </c>
      <c r="N14" s="2">
        <f>(D17-$B$6)*$B$2*Output!$D$101*$E$2/Output!$D$95/1000000</f>
        <v>10186.505564743044</v>
      </c>
      <c r="P14" s="2">
        <v>2032</v>
      </c>
      <c r="Q14" s="2">
        <f t="shared" si="3"/>
        <v>88.469402600521448</v>
      </c>
      <c r="R14" s="2">
        <f t="shared" si="0"/>
        <v>70.689831131089036</v>
      </c>
      <c r="S14" s="2">
        <f t="shared" si="0"/>
        <v>52.910259661656681</v>
      </c>
      <c r="U14" s="2">
        <v>2032</v>
      </c>
      <c r="V14" s="2">
        <f t="shared" si="4"/>
        <v>11.530597399478552</v>
      </c>
      <c r="W14" s="2">
        <f t="shared" si="1"/>
        <v>29.310168868910964</v>
      </c>
      <c r="X14" s="2">
        <f t="shared" si="1"/>
        <v>47.089740338343319</v>
      </c>
      <c r="Z14" s="2">
        <v>2032</v>
      </c>
      <c r="AA14" s="2">
        <f t="shared" si="5"/>
        <v>19448.377517735877</v>
      </c>
      <c r="AB14" s="2">
        <f t="shared" si="2"/>
        <v>49436.747249275097</v>
      </c>
      <c r="AC14" s="2">
        <f t="shared" si="2"/>
        <v>79425.116980814229</v>
      </c>
    </row>
    <row r="15" spans="1:29" x14ac:dyDescent="0.25">
      <c r="A15" s="2">
        <v>2030</v>
      </c>
      <c r="B15" s="2">
        <v>27.092259691714819</v>
      </c>
      <c r="C15" s="2">
        <v>37.986977630057815</v>
      </c>
      <c r="D15" s="2">
        <v>48.881695568400794</v>
      </c>
      <c r="F15" s="2">
        <v>2033</v>
      </c>
      <c r="G15" s="2">
        <f>(B18-$B$6)*$B$2*Output!$D$98*$D$2/Output!$D$95/1000000</f>
        <v>9136.2367339031298</v>
      </c>
      <c r="H15" s="2">
        <f>(C18-$B$6)*$B$2*Output!$D$98*$D$2/Output!$D$95/1000000</f>
        <v>22700.822895519061</v>
      </c>
      <c r="I15" s="2">
        <f>(D18-$B$6)*$B$2*Output!$D$98*$D$2/Output!$D$95/1000000</f>
        <v>36265.409057134973</v>
      </c>
      <c r="K15" s="2">
        <v>2033</v>
      </c>
      <c r="L15" s="2">
        <f>(B18-$B$6)*$B$2*Output!$D$101*$E$2/Output!$D$95/1000000</f>
        <v>2771.4575458750842</v>
      </c>
      <c r="M15" s="2">
        <f>(C18-$B$6)*$B$2*Output!$D$101*$E$2/Output!$D$95/1000000</f>
        <v>6886.2452609064858</v>
      </c>
      <c r="N15" s="2">
        <f>(D18-$B$6)*$B$2*Output!$D$101*$E$2/Output!$D$95/1000000</f>
        <v>11001.03297593788</v>
      </c>
      <c r="P15" s="2">
        <v>2033</v>
      </c>
      <c r="Q15" s="2">
        <f t="shared" si="3"/>
        <v>87.188225111690485</v>
      </c>
      <c r="R15" s="2">
        <f t="shared" si="0"/>
        <v>68.166561223449989</v>
      </c>
      <c r="S15" s="2">
        <f t="shared" si="0"/>
        <v>49.144897335209507</v>
      </c>
      <c r="U15" s="2">
        <v>2033</v>
      </c>
      <c r="V15" s="2">
        <f t="shared" si="4"/>
        <v>12.811774888309515</v>
      </c>
      <c r="W15" s="2">
        <f t="shared" si="1"/>
        <v>31.833438776550011</v>
      </c>
      <c r="X15" s="2">
        <f t="shared" si="1"/>
        <v>50.855102664790493</v>
      </c>
      <c r="Z15" s="2">
        <v>2033</v>
      </c>
      <c r="AA15" s="2">
        <f t="shared" si="5"/>
        <v>21609.308353039884</v>
      </c>
      <c r="AB15" s="2">
        <f t="shared" si="2"/>
        <v>53692.685085169534</v>
      </c>
      <c r="AC15" s="2">
        <f t="shared" si="2"/>
        <v>85776.061817299167</v>
      </c>
    </row>
    <row r="16" spans="1:29" x14ac:dyDescent="0.25">
      <c r="A16" s="2">
        <v>2031</v>
      </c>
      <c r="B16" s="2">
        <v>27.989582504816937</v>
      </c>
      <c r="C16" s="2">
        <v>39.633878451387226</v>
      </c>
      <c r="D16" s="2">
        <v>51.278174397957486</v>
      </c>
      <c r="F16" s="2">
        <v>2034</v>
      </c>
      <c r="G16" s="2">
        <f>(B19-$B$6)*$B$2*Output!$D$98*$D$2/Output!$D$95/1000000</f>
        <v>10049.860407293445</v>
      </c>
      <c r="H16" s="2">
        <f>(C19-$B$6)*$B$2*Output!$D$98*$D$2/Output!$D$95/1000000</f>
        <v>24566.018839130949</v>
      </c>
      <c r="I16" s="2">
        <f>(D19-$B$6)*$B$2*Output!$D$98*$D$2/Output!$D$95/1000000</f>
        <v>39082.177270968423</v>
      </c>
      <c r="K16" s="2">
        <v>2034</v>
      </c>
      <c r="L16" s="2">
        <f>(B19-$B$6)*$B$2*Output!$D$101*$E$2/Output!$D$95/1000000</f>
        <v>3048.6033004625929</v>
      </c>
      <c r="M16" s="2">
        <f>(C19-$B$6)*$B$2*Output!$D$101*$E$2/Output!$D$95/1000000</f>
        <v>7452.0483944085181</v>
      </c>
      <c r="N16" s="2">
        <f>(D19-$B$6)*$B$2*Output!$D$101*$E$2/Output!$D$95/1000000</f>
        <v>11855.493488354434</v>
      </c>
      <c r="P16" s="2">
        <v>2034</v>
      </c>
      <c r="Q16" s="2">
        <f t="shared" si="3"/>
        <v>85.907047622859551</v>
      </c>
      <c r="R16" s="2">
        <f t="shared" si="0"/>
        <v>65.550990803359241</v>
      </c>
      <c r="S16" s="2">
        <f t="shared" si="0"/>
        <v>45.194933983858988</v>
      </c>
      <c r="U16" s="2">
        <v>2034</v>
      </c>
      <c r="V16" s="2">
        <f t="shared" si="4"/>
        <v>14.092952377140449</v>
      </c>
      <c r="W16" s="2">
        <f t="shared" si="1"/>
        <v>34.449009196640759</v>
      </c>
      <c r="X16" s="2">
        <f t="shared" si="1"/>
        <v>54.805066016141012</v>
      </c>
      <c r="Z16" s="2">
        <v>2034</v>
      </c>
      <c r="AA16" s="2">
        <f t="shared" si="5"/>
        <v>23770.239188343843</v>
      </c>
      <c r="AB16" s="2">
        <f t="shared" si="2"/>
        <v>58104.303945129752</v>
      </c>
      <c r="AC16" s="2">
        <f t="shared" si="2"/>
        <v>92438.368701915577</v>
      </c>
    </row>
    <row r="17" spans="1:29" x14ac:dyDescent="0.25">
      <c r="A17" s="2">
        <v>2032</v>
      </c>
      <c r="B17" s="2">
        <v>28.886905317919052</v>
      </c>
      <c r="C17" s="2">
        <v>41.339524276482678</v>
      </c>
      <c r="D17" s="2">
        <v>53.792143235046275</v>
      </c>
      <c r="F17" s="2">
        <v>2035</v>
      </c>
      <c r="G17" s="2">
        <f>(B20-$B$6)*$B$2*Output!$D$98*$D$2/Output!$D$95/1000000</f>
        <v>10963.484080683756</v>
      </c>
      <c r="H17" s="2">
        <f>(C20-$B$6)*$B$2*Output!$D$98*$D$2/Output!$D$95/1000000</f>
        <v>26500.262360918325</v>
      </c>
      <c r="I17" s="2">
        <f>(D20-$B$6)*$B$2*Output!$D$98*$D$2/Output!$D$95/1000000</f>
        <v>42037.040641152867</v>
      </c>
      <c r="K17" s="2">
        <v>2035</v>
      </c>
      <c r="L17" s="2">
        <f>(B20-$B$6)*$B$2*Output!$D$101*$E$2/Output!$D$95/1000000</f>
        <v>3325.7490550501007</v>
      </c>
      <c r="M17" s="2">
        <f>(C20-$B$6)*$B$2*Output!$D$101*$E$2/Output!$D$95/1000000</f>
        <v>8038.7969606015322</v>
      </c>
      <c r="N17" s="2">
        <f>(D20-$B$6)*$B$2*Output!$D$101*$E$2/Output!$D$95/1000000</f>
        <v>12751.844866152958</v>
      </c>
      <c r="P17" s="2">
        <v>2035</v>
      </c>
      <c r="Q17" s="2">
        <f t="shared" si="3"/>
        <v>84.625870134028588</v>
      </c>
      <c r="R17" s="2">
        <f t="shared" si="0"/>
        <v>62.838594736787087</v>
      </c>
      <c r="S17" s="2">
        <f t="shared" si="0"/>
        <v>41.051319339545621</v>
      </c>
      <c r="U17" s="2">
        <v>2035</v>
      </c>
      <c r="V17" s="2">
        <f t="shared" si="4"/>
        <v>15.374129865971412</v>
      </c>
      <c r="W17" s="2">
        <f t="shared" si="1"/>
        <v>37.161405263212913</v>
      </c>
      <c r="X17" s="2">
        <f t="shared" si="1"/>
        <v>58.948680660454379</v>
      </c>
      <c r="Z17" s="2">
        <v>2035</v>
      </c>
      <c r="AA17" s="2">
        <f t="shared" si="5"/>
        <v>25931.17002364785</v>
      </c>
      <c r="AB17" s="2">
        <f t="shared" si="2"/>
        <v>62679.236262400911</v>
      </c>
      <c r="AC17" s="2">
        <f t="shared" si="2"/>
        <v>99427.302501153899</v>
      </c>
    </row>
    <row r="18" spans="1:29" x14ac:dyDescent="0.25">
      <c r="A18" s="2">
        <v>2033</v>
      </c>
      <c r="B18" s="2">
        <v>29.78422813102117</v>
      </c>
      <c r="C18" s="2">
        <v>43.106795143694541</v>
      </c>
      <c r="D18" s="2">
        <v>56.429362156367887</v>
      </c>
      <c r="F18" s="2">
        <v>2036</v>
      </c>
      <c r="G18" s="2">
        <f>(B21-$B$6)*$B$2*Output!$D$98*$D$2/Output!$D$95/1000000</f>
        <v>11877.107754074064</v>
      </c>
      <c r="H18" s="2">
        <f>(C21-$B$6)*$B$2*Output!$D$98*$D$2/Output!$D$95/1000000</f>
        <v>28506.938594261002</v>
      </c>
      <c r="I18" s="2">
        <f>(D21-$B$6)*$B$2*Output!$D$98*$D$2/Output!$D$95/1000000</f>
        <v>45136.769434447902</v>
      </c>
      <c r="K18" s="2">
        <v>2036</v>
      </c>
      <c r="L18" s="2">
        <f>(B21-$B$6)*$B$2*Output!$D$101*$E$2/Output!$D$95/1000000</f>
        <v>3602.8948096376084</v>
      </c>
      <c r="M18" s="2">
        <f>(C21-$B$6)*$B$2*Output!$D$101*$E$2/Output!$D$95/1000000</f>
        <v>8647.517832335101</v>
      </c>
      <c r="N18" s="2">
        <f>(D21-$B$6)*$B$2*Output!$D$101*$E$2/Output!$D$95/1000000</f>
        <v>13692.140855032581</v>
      </c>
      <c r="P18" s="2">
        <v>2036</v>
      </c>
      <c r="Q18" s="2">
        <f t="shared" si="3"/>
        <v>83.344692645197654</v>
      </c>
      <c r="R18" s="2">
        <f t="shared" si="0"/>
        <v>60.024626040036402</v>
      </c>
      <c r="S18" s="2">
        <f t="shared" si="0"/>
        <v>36.704559434875193</v>
      </c>
      <c r="U18" s="2">
        <v>2036</v>
      </c>
      <c r="V18" s="2">
        <f t="shared" si="4"/>
        <v>16.655307354802346</v>
      </c>
      <c r="W18" s="2">
        <f t="shared" si="1"/>
        <v>39.975373959963598</v>
      </c>
      <c r="X18" s="2">
        <f t="shared" si="1"/>
        <v>63.295440565124807</v>
      </c>
      <c r="Z18" s="2">
        <v>2036</v>
      </c>
      <c r="AA18" s="2">
        <f t="shared" si="5"/>
        <v>28092.100858951806</v>
      </c>
      <c r="AB18" s="2">
        <f t="shared" si="2"/>
        <v>67425.48865865347</v>
      </c>
      <c r="AC18" s="2">
        <f t="shared" si="2"/>
        <v>106758.87645835504</v>
      </c>
    </row>
    <row r="19" spans="1:29" x14ac:dyDescent="0.25">
      <c r="A19" s="2">
        <v>2034</v>
      </c>
      <c r="B19" s="2">
        <v>30.681550944123288</v>
      </c>
      <c r="C19" s="2">
        <v>44.938712288417491</v>
      </c>
      <c r="D19" s="2">
        <v>59.195873632711667</v>
      </c>
      <c r="F19" s="2">
        <v>2037</v>
      </c>
      <c r="G19" s="2">
        <f>(B22-$B$6)*$B$2*Output!$D$98*$D$2/Output!$D$95/1000000</f>
        <v>12790.731427464385</v>
      </c>
      <c r="H19" s="2">
        <f>(C22-$B$6)*$B$2*Output!$D$98*$D$2/Output!$D$95/1000000</f>
        <v>30589.598632421821</v>
      </c>
      <c r="I19" s="2">
        <f>(D22-$B$6)*$B$2*Output!$D$98*$D$2/Output!$D$95/1000000</f>
        <v>48388.465837379226</v>
      </c>
      <c r="K19" s="2">
        <v>2037</v>
      </c>
      <c r="L19" s="2">
        <f>(B22-$B$6)*$B$2*Output!$D$101*$E$2/Output!$D$95/1000000</f>
        <v>3880.0405642251185</v>
      </c>
      <c r="M19" s="2">
        <f>(C22-$B$6)*$B$2*Output!$D$101*$E$2/Output!$D$95/1000000</f>
        <v>9279.2882260284132</v>
      </c>
      <c r="N19" s="2">
        <f>(D22-$B$6)*$B$2*Output!$D$101*$E$2/Output!$D$95/1000000</f>
        <v>14678.5358878317</v>
      </c>
      <c r="P19" s="2">
        <v>2037</v>
      </c>
      <c r="Q19" s="2">
        <f t="shared" si="3"/>
        <v>82.063515156366705</v>
      </c>
      <c r="R19" s="2">
        <f t="shared" si="0"/>
        <v>57.104105003318985</v>
      </c>
      <c r="S19" s="2">
        <f t="shared" si="0"/>
        <v>32.144694850271321</v>
      </c>
      <c r="U19" s="2">
        <v>2037</v>
      </c>
      <c r="V19" s="2">
        <f t="shared" si="4"/>
        <v>17.936484843633295</v>
      </c>
      <c r="W19" s="2">
        <f t="shared" si="1"/>
        <v>42.895894996681015</v>
      </c>
      <c r="X19" s="2">
        <f t="shared" si="1"/>
        <v>67.855305149728679</v>
      </c>
      <c r="Z19" s="2">
        <v>2037</v>
      </c>
      <c r="AA19" s="2">
        <f t="shared" si="5"/>
        <v>30253.031694255791</v>
      </c>
      <c r="AB19" s="2">
        <f t="shared" si="2"/>
        <v>72351.460288981849</v>
      </c>
      <c r="AC19" s="2">
        <f t="shared" si="2"/>
        <v>114449.88888370783</v>
      </c>
    </row>
    <row r="20" spans="1:29" x14ac:dyDescent="0.25">
      <c r="A20" s="2">
        <v>2035</v>
      </c>
      <c r="B20" s="2">
        <v>31.578873757225402</v>
      </c>
      <c r="C20" s="2">
        <v>46.838445065430705</v>
      </c>
      <c r="D20" s="2">
        <v>62.098016373635986</v>
      </c>
      <c r="F20" s="2">
        <v>2038</v>
      </c>
      <c r="G20" s="2">
        <f>(B23-$B$6)*$B$2*Output!$D$98*$D$2/Output!$D$95/1000000</f>
        <v>13704.355100854693</v>
      </c>
      <c r="H20" s="2">
        <f>(C23-$B$6)*$B$2*Output!$D$98*$D$2/Output!$D$95/1000000</f>
        <v>32751.967664912292</v>
      </c>
      <c r="I20" s="2">
        <f>(D23-$B$6)*$B$2*Output!$D$98*$D$2/Output!$D$95/1000000</f>
        <v>51799.580228969833</v>
      </c>
      <c r="K20" s="2">
        <v>2038</v>
      </c>
      <c r="L20" s="2">
        <f>(B23-$B$6)*$B$2*Output!$D$101*$E$2/Output!$D$95/1000000</f>
        <v>4157.1863188126263</v>
      </c>
      <c r="M20" s="2">
        <f>(C23-$B$6)*$B$2*Output!$D$101*$E$2/Output!$D$95/1000000</f>
        <v>9935.2381698191184</v>
      </c>
      <c r="N20" s="2">
        <f>(D23-$B$6)*$B$2*Output!$D$101*$E$2/Output!$D$95/1000000</f>
        <v>15713.290020825594</v>
      </c>
      <c r="P20" s="2">
        <v>2038</v>
      </c>
      <c r="Q20" s="2">
        <f t="shared" si="3"/>
        <v>80.782337667535742</v>
      </c>
      <c r="R20" s="2">
        <f t="shared" si="0"/>
        <v>54.071807781103274</v>
      </c>
      <c r="S20" s="2">
        <f t="shared" si="0"/>
        <v>27.361277894670895</v>
      </c>
      <c r="U20" s="2">
        <v>2038</v>
      </c>
      <c r="V20" s="2">
        <f t="shared" si="4"/>
        <v>19.217662332464258</v>
      </c>
      <c r="W20" s="2">
        <f t="shared" si="1"/>
        <v>45.928192218896726</v>
      </c>
      <c r="X20" s="2">
        <f t="shared" si="1"/>
        <v>72.638722105329109</v>
      </c>
      <c r="Z20" s="2">
        <v>2038</v>
      </c>
      <c r="AA20" s="2">
        <f t="shared" si="5"/>
        <v>32413.962529559798</v>
      </c>
      <c r="AB20" s="2">
        <f t="shared" si="2"/>
        <v>77465.962086286803</v>
      </c>
      <c r="AC20" s="2">
        <f t="shared" si="2"/>
        <v>122517.9616430137</v>
      </c>
    </row>
    <row r="21" spans="1:29" x14ac:dyDescent="0.25">
      <c r="A21" s="2">
        <v>2036</v>
      </c>
      <c r="B21" s="2">
        <v>32.476196570327517</v>
      </c>
      <c r="C21" s="2">
        <v>48.809318210613483</v>
      </c>
      <c r="D21" s="2">
        <v>65.142439850899422</v>
      </c>
      <c r="F21" s="2">
        <v>2039</v>
      </c>
      <c r="G21" s="2">
        <f>(B24-$B$6)*$B$2*Output!$D$98*$D$2/Output!$D$95/1000000</f>
        <v>14617.978774245012</v>
      </c>
      <c r="H21" s="2">
        <f>(C24-$B$6)*$B$2*Output!$D$98*$D$2/Output!$D$95/1000000</f>
        <v>34997.953512752421</v>
      </c>
      <c r="I21" s="2">
        <f>(D24-$B$6)*$B$2*Output!$D$98*$D$2/Output!$D$95/1000000</f>
        <v>55377.9282512598</v>
      </c>
      <c r="K21" s="2">
        <v>2039</v>
      </c>
      <c r="L21" s="2">
        <f>(B24-$B$6)*$B$2*Output!$D$101*$E$2/Output!$D$95/1000000</f>
        <v>4434.3320734001354</v>
      </c>
      <c r="M21" s="2">
        <f>(C24-$B$6)*$B$2*Output!$D$101*$E$2/Output!$D$95/1000000</f>
        <v>10616.553092715814</v>
      </c>
      <c r="N21" s="2">
        <f>(D24-$B$6)*$B$2*Output!$D$101*$E$2/Output!$D$95/1000000</f>
        <v>16798.774112031482</v>
      </c>
      <c r="P21" s="2">
        <v>2039</v>
      </c>
      <c r="Q21" s="2">
        <f t="shared" si="3"/>
        <v>79.501160178704794</v>
      </c>
      <c r="R21" s="2">
        <f t="shared" si="0"/>
        <v>50.922254423091339</v>
      </c>
      <c r="S21" s="2">
        <f t="shared" si="0"/>
        <v>22.343348667477926</v>
      </c>
      <c r="U21" s="2">
        <v>2039</v>
      </c>
      <c r="V21" s="2">
        <f t="shared" si="4"/>
        <v>20.498839821295206</v>
      </c>
      <c r="W21" s="2">
        <f t="shared" si="1"/>
        <v>49.077745576908661</v>
      </c>
      <c r="X21" s="2">
        <f t="shared" si="1"/>
        <v>77.656651332522074</v>
      </c>
      <c r="Z21" s="2">
        <v>2039</v>
      </c>
      <c r="AA21" s="2">
        <f t="shared" si="5"/>
        <v>34574.893364863783</v>
      </c>
      <c r="AB21" s="2">
        <f t="shared" si="2"/>
        <v>82778.236949134676</v>
      </c>
      <c r="AC21" s="2">
        <f t="shared" si="2"/>
        <v>130981.5805334055</v>
      </c>
    </row>
    <row r="22" spans="1:29" x14ac:dyDescent="0.25">
      <c r="A22" s="2">
        <v>2037</v>
      </c>
      <c r="B22" s="2">
        <v>33.373519383429638</v>
      </c>
      <c r="C22" s="2">
        <v>50.854819458674342</v>
      </c>
      <c r="D22" s="2">
        <v>68.336119533919017</v>
      </c>
      <c r="F22" s="2">
        <v>2040</v>
      </c>
      <c r="G22" s="2">
        <f>(B25-$B$6)*$B$2*Output!$D$98*$D$2/Output!$D$95/1000000</f>
        <v>15531.602447635323</v>
      </c>
      <c r="H22" s="2">
        <f>(C25-$B$6)*$B$2*Output!$D$98*$D$2/Output!$D$95/1000000</f>
        <v>37331.655582181113</v>
      </c>
      <c r="I22" s="2">
        <f>(D25-$B$6)*$B$2*Output!$D$98*$D$2/Output!$D$95/1000000</f>
        <v>59131.708716726833</v>
      </c>
      <c r="K22" s="2">
        <v>2040</v>
      </c>
      <c r="L22" s="2">
        <f>(B25-$B$6)*$B$2*Output!$D$101*$E$2/Output!$D$95/1000000</f>
        <v>4711.4778279876436</v>
      </c>
      <c r="M22" s="2">
        <f>(C25-$B$6)*$B$2*Output!$D$101*$E$2/Output!$D$95/1000000</f>
        <v>11324.476540686641</v>
      </c>
      <c r="N22" s="2">
        <f>(D25-$B$6)*$B$2*Output!$D$101*$E$2/Output!$D$95/1000000</f>
        <v>17937.475253385619</v>
      </c>
      <c r="P22" s="2">
        <v>2040</v>
      </c>
      <c r="Q22" s="2">
        <f t="shared" si="3"/>
        <v>78.219982689873845</v>
      </c>
      <c r="R22" s="2">
        <f t="shared" si="3"/>
        <v>47.649696318401205</v>
      </c>
      <c r="S22" s="2">
        <f t="shared" si="3"/>
        <v>17.07940994692866</v>
      </c>
      <c r="U22" s="2">
        <v>2040</v>
      </c>
      <c r="V22" s="2">
        <f t="shared" si="4"/>
        <v>21.780017310126155</v>
      </c>
      <c r="W22" s="2">
        <f t="shared" si="4"/>
        <v>52.350303681598795</v>
      </c>
      <c r="X22" s="2">
        <f t="shared" si="4"/>
        <v>82.920590053071336</v>
      </c>
      <c r="Z22" s="2">
        <v>2040</v>
      </c>
      <c r="AA22" s="2">
        <f t="shared" si="5"/>
        <v>36735.824200167765</v>
      </c>
      <c r="AB22" s="2">
        <f t="shared" si="5"/>
        <v>88297.980919348935</v>
      </c>
      <c r="AC22" s="2">
        <f t="shared" si="5"/>
        <v>139860.13763852994</v>
      </c>
    </row>
    <row r="23" spans="1:29" x14ac:dyDescent="0.25">
      <c r="A23" s="2">
        <v>2038</v>
      </c>
      <c r="B23" s="2">
        <v>34.270842196531753</v>
      </c>
      <c r="C23" s="2">
        <v>52.978607534347717</v>
      </c>
      <c r="D23" s="2">
        <v>71.686372872163631</v>
      </c>
      <c r="F23" s="2">
        <v>2041</v>
      </c>
      <c r="G23" s="2">
        <f>(B26-$B$6)*$B$2*Output!$D$98*$D$2/Output!$D$95/1000000</f>
        <v>16445.226121025633</v>
      </c>
      <c r="H23" s="2">
        <f>(C26-$B$6)*$B$2*Output!$D$98*$D$2/Output!$D$95/1000000</f>
        <v>38910.403397955328</v>
      </c>
      <c r="I23" s="2">
        <f>(D26-$B$6)*$B$2*Output!$D$98*$D$2/Output!$D$95/1000000</f>
        <v>61375.580674884965</v>
      </c>
      <c r="K23" s="2">
        <v>2041</v>
      </c>
      <c r="L23" s="2">
        <f>(B26-$B$6)*$B$2*Output!$D$101*$E$2/Output!$D$95/1000000</f>
        <v>4988.6235825751519</v>
      </c>
      <c r="M23" s="2">
        <f>(C26-$B$6)*$B$2*Output!$D$101*$E$2/Output!$D$95/1000000</f>
        <v>11803.386257509625</v>
      </c>
      <c r="N23" s="2">
        <f>(D26-$B$6)*$B$2*Output!$D$101*$E$2/Output!$D$95/1000000</f>
        <v>18618.148932444077</v>
      </c>
      <c r="P23" s="2">
        <v>2041</v>
      </c>
      <c r="Q23" s="2">
        <f t="shared" si="3"/>
        <v>76.938805201042896</v>
      </c>
      <c r="R23" s="2">
        <f t="shared" si="3"/>
        <v>45.435813052214371</v>
      </c>
      <c r="S23" s="2">
        <f t="shared" si="3"/>
        <v>13.932820903385917</v>
      </c>
      <c r="U23" s="2">
        <v>2041</v>
      </c>
      <c r="V23" s="2">
        <f t="shared" si="4"/>
        <v>23.061194798957104</v>
      </c>
      <c r="W23" s="2">
        <f t="shared" si="4"/>
        <v>54.564186947785629</v>
      </c>
      <c r="X23" s="2">
        <f t="shared" si="4"/>
        <v>86.067179096614083</v>
      </c>
      <c r="Z23" s="2">
        <v>2041</v>
      </c>
      <c r="AA23" s="2">
        <f t="shared" si="5"/>
        <v>38896.755035471753</v>
      </c>
      <c r="AB23" s="2">
        <f t="shared" si="5"/>
        <v>92032.083849952236</v>
      </c>
      <c r="AC23" s="2">
        <f t="shared" si="5"/>
        <v>145167.4126644326</v>
      </c>
    </row>
    <row r="24" spans="1:29" x14ac:dyDescent="0.25">
      <c r="A24" s="2">
        <v>2039</v>
      </c>
      <c r="B24" s="2">
        <v>35.168165009633874</v>
      </c>
      <c r="C24" s="2">
        <v>55.184520535367831</v>
      </c>
      <c r="D24" s="2">
        <v>75.200876061101752</v>
      </c>
      <c r="F24" s="2">
        <v>2042</v>
      </c>
      <c r="G24" s="2">
        <f>(B27-$B$6)*$B$2*Output!$D$98*$D$2/Output!$D$95/1000000</f>
        <v>17358.84979441595</v>
      </c>
      <c r="H24" s="2">
        <f>(C27-$B$6)*$B$2*Output!$D$98*$D$2/Output!$D$95/1000000</f>
        <v>40520.494051768444</v>
      </c>
      <c r="I24" s="2">
        <f>(D27-$B$6)*$B$2*Output!$D$98*$D$2/Output!$D$95/1000000</f>
        <v>63682.138309120914</v>
      </c>
      <c r="K24" s="2">
        <v>2042</v>
      </c>
      <c r="L24" s="2">
        <f>(B27-$B$6)*$B$2*Output!$D$101*$E$2/Output!$D$95/1000000</f>
        <v>5265.769337162661</v>
      </c>
      <c r="M24" s="2">
        <f>(C27-$B$6)*$B$2*Output!$D$101*$E$2/Output!$D$95/1000000</f>
        <v>12291.803756094621</v>
      </c>
      <c r="N24" s="2">
        <f>(D27-$B$6)*$B$2*Output!$D$101*$E$2/Output!$D$95/1000000</f>
        <v>19317.838175026565</v>
      </c>
      <c r="P24" s="2">
        <v>2042</v>
      </c>
      <c r="Q24" s="2">
        <f t="shared" si="3"/>
        <v>75.657627712211934</v>
      </c>
      <c r="R24" s="2">
        <f t="shared" si="3"/>
        <v>43.177977620928196</v>
      </c>
      <c r="S24" s="2">
        <f t="shared" si="3"/>
        <v>10.698327529644502</v>
      </c>
      <c r="U24" s="2">
        <v>2042</v>
      </c>
      <c r="V24" s="2">
        <f t="shared" si="4"/>
        <v>24.342372287788066</v>
      </c>
      <c r="W24" s="2">
        <f t="shared" si="4"/>
        <v>56.822022379071804</v>
      </c>
      <c r="X24" s="2">
        <f t="shared" si="4"/>
        <v>89.301672470355498</v>
      </c>
      <c r="Z24" s="2">
        <v>2042</v>
      </c>
      <c r="AA24" s="2">
        <f t="shared" si="5"/>
        <v>41057.685870775756</v>
      </c>
      <c r="AB24" s="2">
        <f t="shared" si="5"/>
        <v>95840.319825874816</v>
      </c>
      <c r="AC24" s="2">
        <f t="shared" si="5"/>
        <v>150622.9537809738</v>
      </c>
    </row>
    <row r="25" spans="1:29" x14ac:dyDescent="0.25">
      <c r="A25" s="2">
        <v>2040</v>
      </c>
      <c r="B25" s="2">
        <v>36.065487822735989</v>
      </c>
      <c r="C25" s="2">
        <v>57.47658472642712</v>
      </c>
      <c r="D25" s="2">
        <v>78.887681630118195</v>
      </c>
      <c r="F25" s="2">
        <v>2043</v>
      </c>
      <c r="G25" s="2">
        <f>(B28-$B$6)*$B$2*Output!$D$98*$D$2/Output!$D$95/1000000</f>
        <v>18272.47346780626</v>
      </c>
      <c r="H25" s="2">
        <f>(C28-$B$6)*$B$2*Output!$D$98*$D$2/Output!$D$95/1000000</f>
        <v>42162.803149283071</v>
      </c>
      <c r="I25" s="2">
        <f>(D28-$B$6)*$B$2*Output!$D$98*$D$2/Output!$D$95/1000000</f>
        <v>66053.132830759816</v>
      </c>
      <c r="K25" s="2">
        <v>2043</v>
      </c>
      <c r="L25" s="2">
        <f>(B28-$B$6)*$B$2*Output!$D$101*$E$2/Output!$D$95/1000000</f>
        <v>5542.9150917501684</v>
      </c>
      <c r="M25" s="2">
        <f>(C28-$B$6)*$B$2*Output!$D$101*$E$2/Output!$D$95/1000000</f>
        <v>12789.99464951532</v>
      </c>
      <c r="N25" s="2">
        <f>(D28-$B$6)*$B$2*Output!$D$101*$E$2/Output!$D$95/1000000</f>
        <v>20037.07420728045</v>
      </c>
      <c r="P25" s="2">
        <v>2043</v>
      </c>
      <c r="Q25" s="2">
        <f t="shared" si="3"/>
        <v>74.376450223380999</v>
      </c>
      <c r="R25" s="2">
        <f t="shared" si="3"/>
        <v>40.874962159835697</v>
      </c>
      <c r="S25" s="2">
        <f t="shared" si="3"/>
        <v>7.3734740962904981</v>
      </c>
      <c r="U25" s="2">
        <v>2043</v>
      </c>
      <c r="V25" s="2">
        <f t="shared" si="4"/>
        <v>25.623549776619001</v>
      </c>
      <c r="W25" s="2">
        <f t="shared" si="4"/>
        <v>59.125037840164303</v>
      </c>
      <c r="X25" s="2">
        <f t="shared" si="4"/>
        <v>92.626525903709506</v>
      </c>
      <c r="Z25" s="2">
        <v>2043</v>
      </c>
      <c r="AA25" s="2">
        <f t="shared" si="5"/>
        <v>43218.616706079723</v>
      </c>
      <c r="AB25" s="2">
        <f t="shared" si="5"/>
        <v>99724.75985658259</v>
      </c>
      <c r="AC25" s="2">
        <f t="shared" si="5"/>
        <v>156230.90300708532</v>
      </c>
    </row>
    <row r="26" spans="1:29" x14ac:dyDescent="0.25">
      <c r="A26" s="2">
        <v>2041</v>
      </c>
      <c r="B26" s="2">
        <v>36.962810635838103</v>
      </c>
      <c r="C26" s="2">
        <v>59.027164546641714</v>
      </c>
      <c r="D26" s="2">
        <v>81.091518457445261</v>
      </c>
      <c r="F26" s="2">
        <v>2044</v>
      </c>
      <c r="G26" s="2">
        <f>(B29-$B$6)*$B$2*Output!$D$98*$D$2/Output!$D$95/1000000</f>
        <v>19186.097141196577</v>
      </c>
      <c r="H26" s="2">
        <f>(C29-$B$6)*$B$2*Output!$D$98*$D$2/Output!$D$95/1000000</f>
        <v>43838.230757420679</v>
      </c>
      <c r="I26" s="2">
        <f>(D29-$B$6)*$B$2*Output!$D$98*$D$2/Output!$D$95/1000000</f>
        <v>68490.364373644712</v>
      </c>
      <c r="K26" s="2">
        <v>2044</v>
      </c>
      <c r="L26" s="2">
        <f>(B29-$B$6)*$B$2*Output!$D$101*$E$2/Output!$D$95/1000000</f>
        <v>5820.0608463376757</v>
      </c>
      <c r="M26" s="2">
        <f>(C29-$B$6)*$B$2*Output!$D$101*$E$2/Output!$D$95/1000000</f>
        <v>13298.231971115092</v>
      </c>
      <c r="N26" s="2">
        <f>(D29-$B$6)*$B$2*Output!$D$101*$E$2/Output!$D$95/1000000</f>
        <v>20776.403095892481</v>
      </c>
      <c r="P26" s="2">
        <v>2044</v>
      </c>
      <c r="Q26" s="2">
        <f t="shared" si="3"/>
        <v>73.095272734550036</v>
      </c>
      <c r="R26" s="2">
        <f t="shared" si="3"/>
        <v>38.525504502125948</v>
      </c>
      <c r="S26" s="2">
        <f t="shared" si="3"/>
        <v>3.9557362697019545</v>
      </c>
      <c r="U26" s="2">
        <v>2044</v>
      </c>
      <c r="V26" s="2">
        <f t="shared" si="4"/>
        <v>26.904727265449964</v>
      </c>
      <c r="W26" s="2">
        <f t="shared" si="4"/>
        <v>61.474495497874052</v>
      </c>
      <c r="X26" s="2">
        <f t="shared" si="4"/>
        <v>96.044263730298042</v>
      </c>
      <c r="Z26" s="2">
        <v>2044</v>
      </c>
      <c r="AA26" s="2">
        <f t="shared" si="5"/>
        <v>45379.547541383719</v>
      </c>
      <c r="AB26" s="2">
        <f t="shared" si="5"/>
        <v>103687.53280806393</v>
      </c>
      <c r="AC26" s="2">
        <f t="shared" si="5"/>
        <v>161995.51807474397</v>
      </c>
    </row>
    <row r="27" spans="1:29" x14ac:dyDescent="0.25">
      <c r="A27" s="2">
        <v>2042</v>
      </c>
      <c r="B27" s="2">
        <v>37.860133448940225</v>
      </c>
      <c r="C27" s="2">
        <v>60.608527986434929</v>
      </c>
      <c r="D27" s="2">
        <v>83.356922523929583</v>
      </c>
      <c r="F27" s="2">
        <v>2045</v>
      </c>
      <c r="G27" s="2">
        <f>(B30-$B$6)*$B$2*Output!$D$98*$D$2/Output!$D$95/1000000</f>
        <v>20099.72081458689</v>
      </c>
      <c r="H27" s="2">
        <f>(C30-$B$6)*$B$2*Output!$D$98*$D$2/Output!$D$95/1000000</f>
        <v>45547.702087720856</v>
      </c>
      <c r="I27" s="2">
        <f>(D30-$B$6)*$B$2*Output!$D$98*$D$2/Output!$D$95/1000000</f>
        <v>70995.683360854746</v>
      </c>
      <c r="K27" s="2">
        <v>2045</v>
      </c>
      <c r="L27" s="2">
        <f>(B30-$B$6)*$B$2*Output!$D$101*$E$2/Output!$D$95/1000000</f>
        <v>6097.2066009251857</v>
      </c>
      <c r="M27" s="2">
        <f>(C30-$B$6)*$B$2*Output!$D$101*$E$2/Output!$D$95/1000000</f>
        <v>13816.796381802546</v>
      </c>
      <c r="N27" s="2">
        <f>(D30-$B$6)*$B$2*Output!$D$101*$E$2/Output!$D$95/1000000</f>
        <v>21536.38616267989</v>
      </c>
      <c r="P27" s="2">
        <v>2045</v>
      </c>
      <c r="Q27" s="2">
        <f t="shared" si="3"/>
        <v>71.814095245719088</v>
      </c>
      <c r="R27" s="2">
        <f t="shared" si="3"/>
        <v>36.128307220607141</v>
      </c>
      <c r="S27" s="2">
        <f t="shared" si="3"/>
        <v>0.44251919549530072</v>
      </c>
      <c r="U27" s="2">
        <v>2045</v>
      </c>
      <c r="V27" s="2">
        <f t="shared" si="4"/>
        <v>28.185904754280912</v>
      </c>
      <c r="W27" s="2">
        <f t="shared" si="4"/>
        <v>63.871692779392859</v>
      </c>
      <c r="X27" s="2">
        <f t="shared" si="4"/>
        <v>99.557480804504706</v>
      </c>
      <c r="Z27" s="2">
        <v>2045</v>
      </c>
      <c r="AA27" s="2">
        <f t="shared" si="5"/>
        <v>47540.478376687701</v>
      </c>
      <c r="AB27" s="2">
        <f t="shared" si="5"/>
        <v>107730.82701913199</v>
      </c>
      <c r="AC27" s="2">
        <f t="shared" si="5"/>
        <v>167921.17566157607</v>
      </c>
    </row>
    <row r="28" spans="1:29" x14ac:dyDescent="0.25">
      <c r="A28" s="2">
        <v>2043</v>
      </c>
      <c r="B28" s="2">
        <v>38.757456262042339</v>
      </c>
      <c r="C28" s="2">
        <v>62.221535028925871</v>
      </c>
      <c r="D28" s="2">
        <v>85.685613795809331</v>
      </c>
      <c r="F28" s="2">
        <v>2046</v>
      </c>
      <c r="G28" s="2">
        <f>(B31-$B$6)*$B$2*Output!$D$98*$D$2/Output!$D$95/1000000</f>
        <v>21013.3444879772</v>
      </c>
      <c r="H28" s="2">
        <f>(C31-$B$6)*$B$2*Output!$D$98*$D$2/Output!$D$95/1000000</f>
        <v>47292.168198791143</v>
      </c>
      <c r="I28" s="2">
        <f>(D31-$B$6)*$B$2*Output!$D$98*$D$2/Output!$D$95/1000000</f>
        <v>73570.991909605014</v>
      </c>
      <c r="K28" s="2">
        <v>2046</v>
      </c>
      <c r="L28" s="2">
        <f>(B31-$B$6)*$B$2*Output!$D$101*$E$2/Output!$D$95/1000000</f>
        <v>6374.3523555126931</v>
      </c>
      <c r="M28" s="2">
        <f>(C31-$B$6)*$B$2*Output!$D$101*$E$2/Output!$D$95/1000000</f>
        <v>14345.976383138135</v>
      </c>
      <c r="N28" s="2">
        <f>(D31-$B$6)*$B$2*Output!$D$101*$E$2/Output!$D$95/1000000</f>
        <v>22317.600410763553</v>
      </c>
      <c r="P28" s="2">
        <v>2046</v>
      </c>
      <c r="Q28" s="2">
        <f t="shared" si="3"/>
        <v>70.532917756888153</v>
      </c>
      <c r="R28" s="2">
        <f t="shared" si="3"/>
        <v>33.682036642658893</v>
      </c>
      <c r="S28" s="2">
        <v>0</v>
      </c>
      <c r="U28" s="2">
        <v>2046</v>
      </c>
      <c r="V28" s="2">
        <f t="shared" si="4"/>
        <v>29.467082243111847</v>
      </c>
      <c r="W28" s="2">
        <f t="shared" si="4"/>
        <v>66.317963357341114</v>
      </c>
      <c r="X28" s="2">
        <f t="shared" si="4"/>
        <v>100</v>
      </c>
      <c r="Z28" s="2">
        <v>2046</v>
      </c>
      <c r="AA28" s="2">
        <f t="shared" si="5"/>
        <v>49701.409211991668</v>
      </c>
      <c r="AB28" s="2">
        <f t="shared" si="5"/>
        <v>111856.8919628806</v>
      </c>
      <c r="AC28" s="2">
        <f t="shared" si="5"/>
        <v>168667.56200000001</v>
      </c>
    </row>
    <row r="29" spans="1:29" x14ac:dyDescent="0.25">
      <c r="A29" s="2">
        <v>2044</v>
      </c>
      <c r="B29" s="2">
        <v>39.654779075144454</v>
      </c>
      <c r="C29" s="2">
        <v>63.867069682055103</v>
      </c>
      <c r="D29" s="2">
        <v>88.079360288965674</v>
      </c>
      <c r="F29" s="2">
        <v>2047</v>
      </c>
      <c r="G29" s="2">
        <f>(B32-$B$6)*$B$2*Output!$D$98*$D$2/Output!$D$95/1000000</f>
        <v>21926.968161367513</v>
      </c>
      <c r="H29" s="2">
        <f>(C32-$B$6)*$B$2*Output!$D$98*$D$2/Output!$D$95/1000000</f>
        <v>49072.606718380659</v>
      </c>
      <c r="I29" s="2">
        <f>(D32-$B$6)*$B$2*Output!$D$98*$D$2/Output!$D$95/1000000</f>
        <v>76218.24527539374</v>
      </c>
      <c r="K29" s="2">
        <v>2047</v>
      </c>
      <c r="L29" s="2">
        <f>(B32-$B$6)*$B$2*Output!$D$101*$E$2/Output!$D$95/1000000</f>
        <v>6651.4981101002013</v>
      </c>
      <c r="M29" s="2">
        <f>(C32-$B$6)*$B$2*Output!$D$101*$E$2/Output!$D$95/1000000</f>
        <v>14886.068536373636</v>
      </c>
      <c r="N29" s="2">
        <f>(D32-$B$6)*$B$2*Output!$D$101*$E$2/Output!$D$95/1000000</f>
        <v>23120.638962647048</v>
      </c>
      <c r="P29" s="2">
        <v>2047</v>
      </c>
      <c r="Q29" s="2">
        <f t="shared" si="3"/>
        <v>69.251740268057191</v>
      </c>
      <c r="R29" s="2">
        <f t="shared" si="3"/>
        <v>31.185321837665992</v>
      </c>
      <c r="S29" s="2">
        <v>0</v>
      </c>
      <c r="U29" s="2">
        <v>2047</v>
      </c>
      <c r="V29" s="2">
        <f t="shared" si="4"/>
        <v>30.748259731942809</v>
      </c>
      <c r="W29" s="2">
        <f t="shared" si="4"/>
        <v>68.814678162334005</v>
      </c>
      <c r="X29" s="2">
        <f t="shared" si="4"/>
        <v>100</v>
      </c>
      <c r="Z29" s="2">
        <v>2047</v>
      </c>
      <c r="AA29" s="2">
        <f t="shared" si="5"/>
        <v>51862.340047295678</v>
      </c>
      <c r="AB29" s="2">
        <f t="shared" si="5"/>
        <v>116068.03995455518</v>
      </c>
      <c r="AC29" s="2">
        <f t="shared" si="5"/>
        <v>168667.56200000001</v>
      </c>
    </row>
    <row r="30" spans="1:29" x14ac:dyDescent="0.25">
      <c r="A30" s="2">
        <v>2045</v>
      </c>
      <c r="B30" s="2">
        <v>40.552101888246575</v>
      </c>
      <c r="C30" s="2">
        <v>65.54604064975139</v>
      </c>
      <c r="D30" s="2">
        <v>90.539979411256155</v>
      </c>
      <c r="F30" s="2">
        <v>2048</v>
      </c>
      <c r="G30" s="2">
        <f>(B33-$B$6)*$B$2*Output!$D$98*$D$2/Output!$D$95/1000000</f>
        <v>22840.591834757823</v>
      </c>
      <c r="H30" s="2">
        <f>(C33-$B$6)*$B$2*Output!$D$98*$D$2/Output!$D$95/1000000</f>
        <v>50890.022585625935</v>
      </c>
      <c r="I30" s="2">
        <f>(D33-$B$6)*$B$2*Output!$D$98*$D$2/Output!$D$95/1000000</f>
        <v>78939.453336494</v>
      </c>
      <c r="K30" s="2">
        <v>2048</v>
      </c>
      <c r="L30" s="2">
        <f>(B33-$B$6)*$B$2*Output!$D$101*$E$2/Output!$D$95/1000000</f>
        <v>6928.6438646877104</v>
      </c>
      <c r="M30" s="2">
        <f>(C33-$B$6)*$B$2*Output!$D$101*$E$2/Output!$D$95/1000000</f>
        <v>15437.377687610813</v>
      </c>
      <c r="N30" s="2">
        <f>(D33-$B$6)*$B$2*Output!$D$101*$E$2/Output!$D$95/1000000</f>
        <v>23946.111510533898</v>
      </c>
      <c r="P30" s="2">
        <v>2048</v>
      </c>
      <c r="Q30" s="2">
        <f t="shared" si="3"/>
        <v>67.970562779226242</v>
      </c>
      <c r="R30" s="2">
        <f t="shared" si="3"/>
        <v>28.636753576164647</v>
      </c>
      <c r="S30" s="2">
        <v>0</v>
      </c>
      <c r="U30" s="2">
        <v>2048</v>
      </c>
      <c r="V30" s="2">
        <f t="shared" si="4"/>
        <v>32.029437220773758</v>
      </c>
      <c r="W30" s="2">
        <f t="shared" si="4"/>
        <v>71.363246423835349</v>
      </c>
      <c r="X30" s="2">
        <f t="shared" si="4"/>
        <v>100</v>
      </c>
      <c r="Z30" s="2">
        <v>2048</v>
      </c>
      <c r="AA30" s="2">
        <f t="shared" si="5"/>
        <v>54023.27088259966</v>
      </c>
      <c r="AB30" s="2">
        <f t="shared" si="5"/>
        <v>120366.64790713527</v>
      </c>
      <c r="AC30" s="2">
        <f t="shared" si="5"/>
        <v>168667.56200000001</v>
      </c>
    </row>
    <row r="31" spans="1:29" x14ac:dyDescent="0.25">
      <c r="A31" s="2">
        <v>2046</v>
      </c>
      <c r="B31" s="2">
        <v>41.44942470134869</v>
      </c>
      <c r="C31" s="2">
        <v>67.259382021848438</v>
      </c>
      <c r="D31" s="2">
        <v>93.069339342348115</v>
      </c>
      <c r="F31" s="2">
        <v>2049</v>
      </c>
      <c r="G31" s="2">
        <f>(B34-$B$6)*$B$2*Output!$D$98*$D$2/Output!$D$95/1000000</f>
        <v>23754.215508148136</v>
      </c>
      <c r="H31" s="2">
        <f>(C34-$B$6)*$B$2*Output!$D$98*$D$2/Output!$D$95/1000000</f>
        <v>52745.44881403249</v>
      </c>
      <c r="I31" s="2">
        <f>(D34-$B$6)*$B$2*Output!$D$98*$D$2/Output!$D$95/1000000</f>
        <v>81736.68211991679</v>
      </c>
      <c r="K31" s="2">
        <v>2049</v>
      </c>
      <c r="L31" s="2">
        <f>(B34-$B$6)*$B$2*Output!$D$101*$E$2/Output!$D$95/1000000</f>
        <v>7205.7896192752178</v>
      </c>
      <c r="M31" s="2">
        <f>(C34-$B$6)*$B$2*Output!$D$101*$E$2/Output!$D$95/1000000</f>
        <v>16000.217199250201</v>
      </c>
      <c r="N31" s="2">
        <f>(D34-$B$6)*$B$2*Output!$D$101*$E$2/Output!$D$95/1000000</f>
        <v>24794.644779225175</v>
      </c>
      <c r="P31" s="2">
        <v>2049</v>
      </c>
      <c r="Q31" s="2">
        <f t="shared" si="3"/>
        <v>66.689385290395293</v>
      </c>
      <c r="R31" s="2">
        <f t="shared" si="3"/>
        <v>26.034883259910863</v>
      </c>
      <c r="S31" s="2">
        <v>0</v>
      </c>
      <c r="U31" s="2">
        <v>2049</v>
      </c>
      <c r="V31" s="2">
        <f t="shared" si="4"/>
        <v>33.310614709604707</v>
      </c>
      <c r="W31" s="2">
        <f t="shared" si="4"/>
        <v>73.965116740089144</v>
      </c>
      <c r="X31" s="2">
        <f t="shared" si="4"/>
        <v>100</v>
      </c>
      <c r="Z31" s="2">
        <v>2049</v>
      </c>
      <c r="AA31" s="2">
        <f t="shared" si="5"/>
        <v>56184.201717903641</v>
      </c>
      <c r="AB31" s="2">
        <f t="shared" si="5"/>
        <v>124755.15913596224</v>
      </c>
      <c r="AC31" s="2">
        <f t="shared" si="5"/>
        <v>168667.56200000001</v>
      </c>
    </row>
    <row r="32" spans="1:29" x14ac:dyDescent="0.25">
      <c r="A32" s="2">
        <v>2047</v>
      </c>
      <c r="B32" s="2">
        <v>42.346747514450804</v>
      </c>
      <c r="C32" s="2">
        <v>69.008053983275275</v>
      </c>
      <c r="D32" s="2">
        <v>95.669360452099667</v>
      </c>
      <c r="F32" s="2">
        <v>2050</v>
      </c>
      <c r="G32" s="2">
        <f>(B35-$B$6)*$B$2*Output!$D$98*$D$2/Output!$D$95/1000000</f>
        <v>24667.839181538449</v>
      </c>
      <c r="H32" s="2">
        <f>(C35-$B$6)*$B$2*Output!$D$98*$D$2/Output!$D$95/1000000</f>
        <v>54639.947275771192</v>
      </c>
      <c r="I32" s="2">
        <f>(D35-$B$6)*$B$2*Output!$D$98*$D$2/Output!$D$95/1000000</f>
        <v>84612.055370003858</v>
      </c>
      <c r="K32" s="2">
        <v>2050</v>
      </c>
      <c r="L32" s="2">
        <f>(B35-$B$6)*$B$2*Output!$D$101*$E$2/Output!$D$95/1000000</f>
        <v>7482.9353738627251</v>
      </c>
      <c r="M32" s="2">
        <f>(C35-$B$6)*$B$2*Output!$D$101*$E$2/Output!$D$95/1000000</f>
        <v>16574.909187905731</v>
      </c>
      <c r="N32" s="2">
        <f>(D35-$B$6)*$B$2*Output!$D$101*$E$2/Output!$D$95/1000000</f>
        <v>25666.88300194871</v>
      </c>
      <c r="P32" s="2">
        <v>2050</v>
      </c>
      <c r="Q32" s="2">
        <f t="shared" si="3"/>
        <v>65.408207801564345</v>
      </c>
      <c r="R32" s="2">
        <f t="shared" si="3"/>
        <v>23.378221822059135</v>
      </c>
      <c r="S32" s="2">
        <v>0</v>
      </c>
      <c r="U32" s="2">
        <v>2050</v>
      </c>
      <c r="V32" s="2">
        <f t="shared" si="4"/>
        <v>34.591792198435655</v>
      </c>
      <c r="W32" s="2">
        <f t="shared" si="4"/>
        <v>76.621778177940868</v>
      </c>
      <c r="X32" s="2">
        <f t="shared" si="4"/>
        <v>100</v>
      </c>
      <c r="Z32" s="2">
        <v>2050</v>
      </c>
      <c r="AA32" s="2">
        <f t="shared" si="5"/>
        <v>58345.132553207623</v>
      </c>
      <c r="AB32" s="2">
        <f t="shared" si="5"/>
        <v>129236.08521378088</v>
      </c>
      <c r="AC32" s="2">
        <f t="shared" si="5"/>
        <v>168667.56200000001</v>
      </c>
    </row>
    <row r="33" spans="1:29" x14ac:dyDescent="0.25">
      <c r="A33" s="2">
        <v>2048</v>
      </c>
      <c r="B33" s="2">
        <v>43.244070327552926</v>
      </c>
      <c r="C33" s="2">
        <v>70.793043543058999</v>
      </c>
      <c r="D33" s="2">
        <v>98.342016758565009</v>
      </c>
    </row>
    <row r="34" spans="1:29" x14ac:dyDescent="0.25">
      <c r="A34" s="2">
        <v>2049</v>
      </c>
      <c r="B34" s="2">
        <v>44.14139314065504</v>
      </c>
      <c r="C34" s="2">
        <v>72.615365283693166</v>
      </c>
      <c r="D34" s="2">
        <v>101.08933742673125</v>
      </c>
    </row>
    <row r="35" spans="1:29" x14ac:dyDescent="0.25">
      <c r="A35" s="2">
        <v>2050</v>
      </c>
      <c r="B35" s="2">
        <v>45.038715953757155</v>
      </c>
      <c r="C35" s="2">
        <v>74.476062131440841</v>
      </c>
      <c r="D35" s="2">
        <v>103.91340830912445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Output!D112</f>
        <v>6.0991781061016152E-2</v>
      </c>
      <c r="C39" s="2">
        <f>Output!D142</f>
        <v>6.0991781061016152E-2</v>
      </c>
      <c r="D39" s="2">
        <f>Output!D172</f>
        <v>6.0991781061016152E-2</v>
      </c>
      <c r="F39" s="2">
        <v>2024</v>
      </c>
      <c r="G39" s="2">
        <f>((G6*B39+L6*R39)*1000000)/10^9</f>
        <v>7.2231036927239811E-2</v>
      </c>
      <c r="H39" s="2">
        <f>((G6*C39+L6*S39)*1000000)/10^9</f>
        <v>7.2231036927239811E-2</v>
      </c>
      <c r="I39" s="2">
        <f>((G6*D39+L6*T39)*1000000)/10^9</f>
        <v>7.2231036927239811E-2</v>
      </c>
      <c r="J39" s="2">
        <f>((H6*B39+M6*R39)*1000000)/10^9</f>
        <v>0.1447872731788975</v>
      </c>
      <c r="K39" s="2">
        <f>((H6*C39+M6*S39)*1000000)/10^9</f>
        <v>0.1447872731788975</v>
      </c>
      <c r="L39" s="2">
        <f>((H6*D39+M6*T39)*1000000)/10^9</f>
        <v>0.1447872731788975</v>
      </c>
      <c r="M39" s="2">
        <f>((I6*B39+N6*R39)*1000000)/10^9</f>
        <v>0.21734350943055489</v>
      </c>
      <c r="N39" s="2">
        <f>((I6*C39+N6*S39)*1000000)/10^9</f>
        <v>0.21734350943055489</v>
      </c>
      <c r="O39" s="2">
        <f>((I6*D39+N6*T39)*1000000)/10^9</f>
        <v>0.21734350943055489</v>
      </c>
      <c r="Q39" s="2">
        <v>2024</v>
      </c>
      <c r="R39" s="2">
        <f>Output!D232</f>
        <v>5.9562528360665182E-2</v>
      </c>
      <c r="S39" s="2">
        <f>Output!D262</f>
        <v>5.9562528360665182E-2</v>
      </c>
      <c r="T39" s="2">
        <f>Output!D292</f>
        <v>5.9562528360665182E-2</v>
      </c>
      <c r="Z39" s="2">
        <v>2024</v>
      </c>
      <c r="AA39" s="2">
        <f>0.181/10^3*AA6</f>
        <v>0.39112848119002092</v>
      </c>
      <c r="AB39" s="2">
        <f t="shared" ref="AB39:AC39" si="6">0.181/10^3*AB6</f>
        <v>0.78401790508908753</v>
      </c>
      <c r="AC39" s="2">
        <f t="shared" si="6"/>
        <v>1.1769073289881455</v>
      </c>
    </row>
    <row r="40" spans="1:29" x14ac:dyDescent="0.25">
      <c r="A40" s="2">
        <v>2025</v>
      </c>
      <c r="B40" s="2">
        <f>Output!D113</f>
        <v>5.904611094590146E-2</v>
      </c>
      <c r="C40" s="2">
        <f>Output!D143</f>
        <v>5.7235864715404892E-2</v>
      </c>
      <c r="D40" s="2">
        <f>Output!D173</f>
        <v>5.6140520384189846E-2</v>
      </c>
      <c r="F40" s="2">
        <v>2025</v>
      </c>
      <c r="G40" s="2">
        <f>G39+((G7-G6)*B40+(L7-L6)*R40)*1000000/10^9</f>
        <v>0.14218641938839036</v>
      </c>
      <c r="H40" s="2">
        <f>H39+((G7-G6)*C40+(L7-L6)*S40)*1000000/10^9</f>
        <v>0.14007193718870831</v>
      </c>
      <c r="I40" s="2">
        <f>I39+((G7-G6)*D40+(L7-L6)*T40)*1000000/10^9</f>
        <v>0.13879250566615708</v>
      </c>
      <c r="J40" s="2">
        <f>J39+((H7-H6)*B40+(M7-M6)*R40)*1000000/10^9</f>
        <v>0.29866801857331637</v>
      </c>
      <c r="K40" s="2">
        <f>K39+((H7-H6)*C40+(M7-M6)*S40)*1000000/10^9</f>
        <v>0.29401679538557957</v>
      </c>
      <c r="L40" s="2">
        <f>L39+((H7-H6)*D40+(M7-M6)*T40)*1000000/10^9</f>
        <v>0.29120243186636591</v>
      </c>
      <c r="M40" s="2">
        <f>M39+((I7-I6)*B40+(N7-N6)*R40)*1000000/10^9</f>
        <v>0.45514961775824175</v>
      </c>
      <c r="N40" s="2">
        <f>N39+((I7-I6)*C40+(N7-N6)*S40)*1000000/10^9</f>
        <v>0.4479616535824501</v>
      </c>
      <c r="O40" s="2">
        <f>O39+((I7-I6)*D40+(N7-N6)*T40)*1000000/10^9</f>
        <v>0.44361235806657406</v>
      </c>
      <c r="Q40" s="2">
        <v>2025</v>
      </c>
      <c r="R40" s="2">
        <f>Output!D233</f>
        <v>5.7765480489398245E-2</v>
      </c>
      <c r="S40" s="2">
        <f>Output!D263</f>
        <v>5.610354491502749E-2</v>
      </c>
      <c r="T40" s="2">
        <f>Output!D293</f>
        <v>5.5097940440031683E-2</v>
      </c>
      <c r="Z40" s="2">
        <v>2025</v>
      </c>
      <c r="AA40" s="2">
        <f t="shared" ref="AA40:AC55" si="7">0.181/10^3*AA7</f>
        <v>0.78225696238004183</v>
      </c>
      <c r="AB40" s="2">
        <f t="shared" si="7"/>
        <v>1.644382613464916</v>
      </c>
      <c r="AC40" s="2">
        <f t="shared" si="7"/>
        <v>2.5065082645497769</v>
      </c>
    </row>
    <row r="41" spans="1:29" x14ac:dyDescent="0.25">
      <c r="A41" s="2">
        <v>2026</v>
      </c>
      <c r="B41" s="2">
        <f>Output!D114</f>
        <v>5.7287361002696387E-2</v>
      </c>
      <c r="C41" s="2">
        <f>Output!D144</f>
        <v>5.5024559005881039E-2</v>
      </c>
      <c r="D41" s="2">
        <f>Output!D174</f>
        <v>5.3655401757083686E-2</v>
      </c>
      <c r="F41" s="2">
        <v>2026</v>
      </c>
      <c r="G41" s="2">
        <f t="shared" ref="G41:G65" si="8">G40+((G8-G7)*B41+(L8-L7)*R41)*1000000/10^9</f>
        <v>0.21008449078183417</v>
      </c>
      <c r="H41" s="2">
        <f t="shared" ref="H41:H65" si="9">H40+((G8-G7)*C41+(L8-L7)*S41)*1000000/10^9</f>
        <v>0.20532691259716085</v>
      </c>
      <c r="I41" s="2">
        <f t="shared" ref="I41:I65" si="10">I40+((G8-G7)*D41+(L8-L7)*T41)*1000000/10^9</f>
        <v>0.20244821872986579</v>
      </c>
      <c r="J41" s="2">
        <f t="shared" ref="J41:J65" si="11">J40+((H8-H7)*B41+(M8-M7)*R41)*1000000/10^9</f>
        <v>0.46299626812325045</v>
      </c>
      <c r="K41" s="2">
        <f t="shared" ref="K41:K65" si="12">K40+((H8-H7)*C41+(M8-M7)*S41)*1000000/10^9</f>
        <v>0.45194817198032672</v>
      </c>
      <c r="L41" s="2">
        <f t="shared" ref="L41:L65" si="13">L40+((H8-H7)*D41+(M8-M7)*T41)*1000000/10^9</f>
        <v>0.44526324223898828</v>
      </c>
      <c r="M41" s="2">
        <f t="shared" ref="M41:M65" si="14">M40+((I8-I7)*B41+(N8-N7)*R41)*1000000/10^9</f>
        <v>0.7159080454646658</v>
      </c>
      <c r="N41" s="2">
        <f t="shared" ref="N41:N65" si="15">N40+((I8-I7)*C41+(N8-N7)*S41)*1000000/10^9</f>
        <v>0.69856943136349159</v>
      </c>
      <c r="O41" s="2">
        <f t="shared" ref="O41:O65" si="16">O40+((I8-I7)*D41+(N8-N7)*T41)*1000000/10^9</f>
        <v>0.68807826574810982</v>
      </c>
      <c r="Q41" s="2">
        <v>2026</v>
      </c>
      <c r="R41" s="2">
        <f>Output!D234</f>
        <v>5.6140070478368276E-2</v>
      </c>
      <c r="S41" s="2">
        <f>Output!D264</f>
        <v>5.406265632723755E-2</v>
      </c>
      <c r="T41" s="2">
        <f>Output!D294</f>
        <v>5.2805672000823707E-2</v>
      </c>
      <c r="Z41" s="2">
        <v>2026</v>
      </c>
      <c r="AA41" s="2">
        <f t="shared" si="7"/>
        <v>1.173385443570063</v>
      </c>
      <c r="AB41" s="2">
        <f t="shared" si="7"/>
        <v>2.5909994664037872</v>
      </c>
      <c r="AC41" s="2">
        <f t="shared" si="7"/>
        <v>4.0086134892375034</v>
      </c>
    </row>
    <row r="42" spans="1:29" x14ac:dyDescent="0.25">
      <c r="A42" s="2">
        <v>2027</v>
      </c>
      <c r="B42" s="2">
        <f>Output!D115</f>
        <v>5.5693640097127219E-2</v>
      </c>
      <c r="C42" s="2">
        <f>Output!D145</f>
        <v>5.2978282333993092E-2</v>
      </c>
      <c r="D42" s="2">
        <f>Output!D175</f>
        <v>5.1335289002391975E-2</v>
      </c>
      <c r="F42" s="2">
        <v>2027</v>
      </c>
      <c r="G42" s="2">
        <f t="shared" si="8"/>
        <v>0.27611802427524457</v>
      </c>
      <c r="H42" s="2">
        <f t="shared" si="9"/>
        <v>0.26818873632027079</v>
      </c>
      <c r="I42" s="2">
        <f t="shared" si="10"/>
        <v>0.26339092222759408</v>
      </c>
      <c r="J42" s="2">
        <f t="shared" si="11"/>
        <v>0.63926299224391425</v>
      </c>
      <c r="K42" s="2">
        <f t="shared" si="12"/>
        <v>0.61974848727057164</v>
      </c>
      <c r="L42" s="2">
        <f t="shared" si="13"/>
        <v>0.60794075071539688</v>
      </c>
      <c r="M42" s="2">
        <f t="shared" si="14"/>
        <v>1.0024079602125833</v>
      </c>
      <c r="N42" s="2">
        <f t="shared" si="15"/>
        <v>0.97130823822087187</v>
      </c>
      <c r="O42" s="2">
        <f t="shared" si="16"/>
        <v>0.95249057920319902</v>
      </c>
      <c r="Q42" s="2">
        <v>2027</v>
      </c>
      <c r="R42" s="2">
        <f>Output!D235</f>
        <v>5.4666200699860369E-2</v>
      </c>
      <c r="S42" s="2">
        <f>Output!D265</f>
        <v>5.217330797196968E-2</v>
      </c>
      <c r="T42" s="2">
        <f>Output!D295</f>
        <v>5.0664922526806891E-2</v>
      </c>
      <c r="Z42" s="2">
        <v>2027</v>
      </c>
      <c r="AA42" s="2">
        <f t="shared" si="7"/>
        <v>1.5645139247600881</v>
      </c>
      <c r="AB42" s="2">
        <f t="shared" si="7"/>
        <v>3.6350589380438363</v>
      </c>
      <c r="AC42" s="2">
        <f t="shared" si="7"/>
        <v>5.7056039513275847</v>
      </c>
    </row>
    <row r="43" spans="1:29" x14ac:dyDescent="0.25">
      <c r="A43" s="2">
        <v>2028</v>
      </c>
      <c r="B43" s="2">
        <f>Output!D116</f>
        <v>5.4245628434501592E-2</v>
      </c>
      <c r="C43" s="2">
        <f>Output!D146</f>
        <v>5.1077714905048685E-2</v>
      </c>
      <c r="D43" s="2">
        <f>Output!D176</f>
        <v>4.9160862325422355E-2</v>
      </c>
      <c r="F43" s="2">
        <v>2028</v>
      </c>
      <c r="G43" s="2">
        <f t="shared" si="8"/>
        <v>0.34045722669319023</v>
      </c>
      <c r="H43" s="2">
        <f t="shared" si="9"/>
        <v>0.32882761518260673</v>
      </c>
      <c r="I43" s="2">
        <f t="shared" si="10"/>
        <v>0.32179079592546539</v>
      </c>
      <c r="J43" s="2">
        <f t="shared" si="11"/>
        <v>0.82911552362206253</v>
      </c>
      <c r="K43" s="2">
        <f t="shared" si="12"/>
        <v>0.79868208015478015</v>
      </c>
      <c r="L43" s="2">
        <f t="shared" si="13"/>
        <v>0.78026747279195929</v>
      </c>
      <c r="M43" s="2">
        <f t="shared" si="14"/>
        <v>1.3177738205509337</v>
      </c>
      <c r="N43" s="2">
        <f t="shared" si="15"/>
        <v>1.2685365451269526</v>
      </c>
      <c r="O43" s="2">
        <f t="shared" si="16"/>
        <v>1.2387441496584521</v>
      </c>
      <c r="Q43" s="2">
        <v>2028</v>
      </c>
      <c r="R43" s="2">
        <f>Output!D236</f>
        <v>5.3326135643849491E-2</v>
      </c>
      <c r="S43" s="2">
        <f>Output!D266</f>
        <v>5.0417764339198846E-2</v>
      </c>
      <c r="T43" s="2">
        <f>Output!D296</f>
        <v>4.8657956507956186E-2</v>
      </c>
      <c r="Z43" s="2">
        <v>2028</v>
      </c>
      <c r="AA43" s="2">
        <f t="shared" si="7"/>
        <v>1.9556424059501047</v>
      </c>
      <c r="AB43" s="2">
        <f t="shared" si="7"/>
        <v>4.7892033703239623</v>
      </c>
      <c r="AC43" s="2">
        <f t="shared" si="7"/>
        <v>7.6227643346978109</v>
      </c>
    </row>
    <row r="44" spans="1:29" x14ac:dyDescent="0.25">
      <c r="A44" s="2">
        <v>2029</v>
      </c>
      <c r="B44" s="2">
        <f>Output!D117</f>
        <v>5.2926253246608164E-2</v>
      </c>
      <c r="C44" s="2">
        <f>Output!D147</f>
        <v>4.9305760785615022E-2</v>
      </c>
      <c r="D44" s="2">
        <f>Output!D177</f>
        <v>4.7115095288406385E-2</v>
      </c>
      <c r="F44" s="2">
        <v>2029</v>
      </c>
      <c r="G44" s="2">
        <f t="shared" si="8"/>
        <v>0.40325236278613258</v>
      </c>
      <c r="H44" s="2">
        <f t="shared" si="9"/>
        <v>0.38739378687618498</v>
      </c>
      <c r="I44" s="2">
        <f t="shared" si="10"/>
        <v>0.37779813163238635</v>
      </c>
      <c r="J44" s="2">
        <f t="shared" si="11"/>
        <v>1.0343788501632765</v>
      </c>
      <c r="K44" s="2">
        <f t="shared" si="12"/>
        <v>0.99012186311527706</v>
      </c>
      <c r="L44" s="2">
        <f t="shared" si="13"/>
        <v>0.9633429903113041</v>
      </c>
      <c r="M44" s="2">
        <f t="shared" si="14"/>
        <v>1.6655053375404187</v>
      </c>
      <c r="N44" s="2">
        <f t="shared" si="15"/>
        <v>1.5928499393543678</v>
      </c>
      <c r="O44" s="2">
        <f t="shared" si="16"/>
        <v>1.5488878489902205</v>
      </c>
      <c r="Q44" s="2">
        <v>2029</v>
      </c>
      <c r="R44" s="2">
        <f>Output!D237</f>
        <v>5.2104201287451121E-2</v>
      </c>
      <c r="S44" s="2">
        <f>Output!D267</f>
        <v>4.8780330138709596E-2</v>
      </c>
      <c r="T44" s="2">
        <f>Output!D297</f>
        <v>4.67691424560489E-2</v>
      </c>
      <c r="Z44" s="2">
        <v>2029</v>
      </c>
      <c r="AA44" s="2">
        <f t="shared" si="7"/>
        <v>2.346770887140126</v>
      </c>
      <c r="AB44" s="2">
        <f t="shared" si="7"/>
        <v>6.0677153403473856</v>
      </c>
      <c r="AC44" s="2">
        <f t="shared" si="7"/>
        <v>9.7886597935546291</v>
      </c>
    </row>
    <row r="45" spans="1:29" x14ac:dyDescent="0.25">
      <c r="A45" s="2">
        <v>2030</v>
      </c>
      <c r="B45" s="2">
        <f>Output!D118</f>
        <v>5.1718789243557384E-2</v>
      </c>
      <c r="C45" s="2">
        <f>Output!D148</f>
        <v>4.7645741016245469E-2</v>
      </c>
      <c r="D45" s="2">
        <f>Output!D178</f>
        <v>4.5181216271011612E-2</v>
      </c>
      <c r="F45" s="2">
        <v>2030</v>
      </c>
      <c r="G45" s="2">
        <f t="shared" si="8"/>
        <v>0.46463416030672822</v>
      </c>
      <c r="H45" s="2">
        <f t="shared" si="9"/>
        <v>0.4440180062121073</v>
      </c>
      <c r="I45" s="2">
        <f t="shared" si="10"/>
        <v>0.4315436300425684</v>
      </c>
      <c r="J45" s="2">
        <f t="shared" si="11"/>
        <v>1.257072167983087</v>
      </c>
      <c r="K45" s="2">
        <f t="shared" si="12"/>
        <v>1.1955546751576775</v>
      </c>
      <c r="L45" s="2">
        <f t="shared" si="13"/>
        <v>1.1583317954994687</v>
      </c>
      <c r="M45" s="2">
        <f t="shared" si="14"/>
        <v>2.0495101756594449</v>
      </c>
      <c r="N45" s="2">
        <f t="shared" si="15"/>
        <v>1.9470913441032471</v>
      </c>
      <c r="O45" s="2">
        <f t="shared" si="16"/>
        <v>1.8851199609563682</v>
      </c>
      <c r="Q45" s="2">
        <v>2030</v>
      </c>
      <c r="R45" s="2">
        <f>Output!D238</f>
        <v>5.0985039729827923E-2</v>
      </c>
      <c r="S45" s="2">
        <f>Output!D268</f>
        <v>4.7245690004326435E-2</v>
      </c>
      <c r="T45" s="2">
        <f>Output!D298</f>
        <v>4.4983079935585868E-2</v>
      </c>
      <c r="Z45" s="2">
        <v>2030</v>
      </c>
      <c r="AA45" s="2">
        <f t="shared" si="7"/>
        <v>2.7378993683301553</v>
      </c>
      <c r="AB45" s="2">
        <f t="shared" si="7"/>
        <v>7.4867304667910766</v>
      </c>
      <c r="AC45" s="2">
        <f t="shared" si="7"/>
        <v>12.235561565252002</v>
      </c>
    </row>
    <row r="46" spans="1:29" x14ac:dyDescent="0.25">
      <c r="A46" s="2">
        <v>2031</v>
      </c>
      <c r="B46" s="2">
        <f>Output!D119</f>
        <v>5.1205725918801633E-2</v>
      </c>
      <c r="C46" s="2">
        <f>Output!D149</f>
        <v>4.7030773882315052E-2</v>
      </c>
      <c r="D46" s="2">
        <f>Output!D179</f>
        <v>4.4476669225719877E-2</v>
      </c>
      <c r="F46" s="2">
        <v>2031</v>
      </c>
      <c r="G46" s="2">
        <f t="shared" si="8"/>
        <v>0.52541588982001242</v>
      </c>
      <c r="H46" s="2">
        <f t="shared" si="9"/>
        <v>0.49992312744030998</v>
      </c>
      <c r="I46" s="2">
        <f t="shared" si="10"/>
        <v>0.4844653953374658</v>
      </c>
      <c r="J46" s="2">
        <f t="shared" si="11"/>
        <v>1.3686278743527835</v>
      </c>
      <c r="K46" s="2">
        <f t="shared" si="12"/>
        <v>1.2981601017922164</v>
      </c>
      <c r="L46" s="2">
        <f t="shared" si="13"/>
        <v>1.255461721828947</v>
      </c>
      <c r="M46" s="2">
        <f t="shared" si="14"/>
        <v>2.2118398588855528</v>
      </c>
      <c r="N46" s="2">
        <f t="shared" si="15"/>
        <v>2.0963970761441213</v>
      </c>
      <c r="O46" s="2">
        <f t="shared" si="16"/>
        <v>2.0264580483204266</v>
      </c>
      <c r="Q46" s="2">
        <v>2031</v>
      </c>
      <c r="R46" s="2">
        <f>Output!D239</f>
        <v>5.0511205273797363E-2</v>
      </c>
      <c r="S46" s="2">
        <f>Output!D269</f>
        <v>4.6678300559599782E-2</v>
      </c>
      <c r="T46" s="2">
        <f>Output!D299</f>
        <v>4.4333449722210018E-2</v>
      </c>
      <c r="Z46" s="2">
        <v>2031</v>
      </c>
      <c r="AA46" s="2">
        <f t="shared" si="7"/>
        <v>3.1290278495201673</v>
      </c>
      <c r="AB46" s="2">
        <f t="shared" si="7"/>
        <v>8.2045878616011976</v>
      </c>
      <c r="AC46" s="2">
        <f t="shared" si="7"/>
        <v>13.280147873682211</v>
      </c>
    </row>
    <row r="47" spans="1:29" x14ac:dyDescent="0.25">
      <c r="A47" s="2">
        <v>2032</v>
      </c>
      <c r="B47" s="2">
        <f>Output!D120</f>
        <v>5.0700631430225941E-2</v>
      </c>
      <c r="C47" s="2">
        <f>Output!D150</f>
        <v>4.6423752419343239E-2</v>
      </c>
      <c r="D47" s="2">
        <f>Output!D180</f>
        <v>4.3780021520943839E-2</v>
      </c>
      <c r="F47" s="2">
        <v>2032</v>
      </c>
      <c r="G47" s="2">
        <f t="shared" si="8"/>
        <v>0.58560685983131877</v>
      </c>
      <c r="H47" s="2">
        <f t="shared" si="9"/>
        <v>0.55511843200768141</v>
      </c>
      <c r="I47" s="2">
        <f t="shared" si="10"/>
        <v>0.5365726548470765</v>
      </c>
      <c r="J47" s="2">
        <f t="shared" si="11"/>
        <v>1.4830398509672098</v>
      </c>
      <c r="K47" s="2">
        <f t="shared" si="12"/>
        <v>1.4030762361260212</v>
      </c>
      <c r="L47" s="2">
        <f t="shared" si="13"/>
        <v>1.3545080497970052</v>
      </c>
      <c r="M47" s="2">
        <f t="shared" si="14"/>
        <v>2.3804728421030985</v>
      </c>
      <c r="N47" s="2">
        <f t="shared" si="15"/>
        <v>2.2510340402443592</v>
      </c>
      <c r="O47" s="2">
        <f t="shared" si="16"/>
        <v>2.1724434447469321</v>
      </c>
      <c r="Q47" s="2">
        <v>2032</v>
      </c>
      <c r="R47" s="2">
        <f>Output!D240</f>
        <v>5.0044688223559924E-2</v>
      </c>
      <c r="S47" s="2">
        <f>Output!D270</f>
        <v>4.6118207253335319E-2</v>
      </c>
      <c r="T47" s="2">
        <f>Output!D300</f>
        <v>4.3691073112634524E-2</v>
      </c>
      <c r="Z47" s="2">
        <v>2032</v>
      </c>
      <c r="AA47" s="2">
        <f t="shared" si="7"/>
        <v>3.5201563307101935</v>
      </c>
      <c r="AB47" s="2">
        <f t="shared" si="7"/>
        <v>8.9480512521187912</v>
      </c>
      <c r="AC47" s="2">
        <f t="shared" si="7"/>
        <v>14.375946173527375</v>
      </c>
    </row>
    <row r="48" spans="1:29" x14ac:dyDescent="0.25">
      <c r="A48" s="2">
        <v>2033</v>
      </c>
      <c r="B48" s="2">
        <f>Output!D121</f>
        <v>5.0203598438716128E-2</v>
      </c>
      <c r="C48" s="2">
        <f>Output!D151</f>
        <v>4.5824815618658761E-2</v>
      </c>
      <c r="D48" s="2">
        <f>Output!D181</f>
        <v>4.3091481643676592E-2</v>
      </c>
      <c r="F48" s="2">
        <v>2033</v>
      </c>
      <c r="G48" s="2">
        <f t="shared" si="8"/>
        <v>0.64521648707976198</v>
      </c>
      <c r="H48" s="2">
        <f t="shared" si="9"/>
        <v>0.60961336371178143</v>
      </c>
      <c r="I48" s="2">
        <f t="shared" si="10"/>
        <v>0.58787487942740546</v>
      </c>
      <c r="J48" s="2">
        <f t="shared" si="11"/>
        <v>1.6004405858012449</v>
      </c>
      <c r="K48" s="2">
        <f t="shared" si="12"/>
        <v>1.510403614640353</v>
      </c>
      <c r="L48" s="2">
        <f t="shared" si="13"/>
        <v>1.4555474144494427</v>
      </c>
      <c r="M48" s="2">
        <f t="shared" si="14"/>
        <v>2.5556646845227262</v>
      </c>
      <c r="N48" s="2">
        <f t="shared" si="15"/>
        <v>2.4111938655689236</v>
      </c>
      <c r="O48" s="2">
        <f t="shared" si="16"/>
        <v>2.3232199494714787</v>
      </c>
      <c r="Q48" s="2">
        <v>2033</v>
      </c>
      <c r="R48" s="2">
        <f>Output!D241</f>
        <v>4.9585573648439248E-2</v>
      </c>
      <c r="S48" s="2">
        <f>Output!D271</f>
        <v>4.556553768951855E-2</v>
      </c>
      <c r="T48" s="2">
        <f>Output!D301</f>
        <v>4.305614151283764E-2</v>
      </c>
      <c r="Z48" s="2">
        <v>2033</v>
      </c>
      <c r="AA48" s="2">
        <f t="shared" si="7"/>
        <v>3.9112848119002184</v>
      </c>
      <c r="AB48" s="2">
        <f t="shared" si="7"/>
        <v>9.7183760004156845</v>
      </c>
      <c r="AC48" s="2">
        <f t="shared" si="7"/>
        <v>15.525467188931147</v>
      </c>
    </row>
    <row r="49" spans="1:29" x14ac:dyDescent="0.25">
      <c r="A49" s="2">
        <v>2034</v>
      </c>
      <c r="B49" s="2">
        <f>Output!D122</f>
        <v>4.9714348961614752E-2</v>
      </c>
      <c r="C49" s="2">
        <f>Output!D152</f>
        <v>4.5233662332382706E-2</v>
      </c>
      <c r="D49" s="2">
        <f>Output!D182</f>
        <v>4.2410702115596312E-2</v>
      </c>
      <c r="F49" s="2">
        <v>2034</v>
      </c>
      <c r="G49" s="2">
        <f t="shared" si="8"/>
        <v>0.70425386400330092</v>
      </c>
      <c r="H49" s="2">
        <f t="shared" si="9"/>
        <v>0.66341701499056893</v>
      </c>
      <c r="I49" s="2">
        <f t="shared" si="10"/>
        <v>0.63838113445796651</v>
      </c>
      <c r="J49" s="2">
        <f t="shared" si="11"/>
        <v>1.7209675370684407</v>
      </c>
      <c r="K49" s="2">
        <f t="shared" si="12"/>
        <v>1.6202457247340021</v>
      </c>
      <c r="L49" s="2">
        <f t="shared" si="13"/>
        <v>1.5586577702269517</v>
      </c>
      <c r="M49" s="2">
        <f t="shared" si="14"/>
        <v>2.7376812101335783</v>
      </c>
      <c r="N49" s="2">
        <f t="shared" si="15"/>
        <v>2.5770744344774337</v>
      </c>
      <c r="O49" s="2">
        <f t="shared" si="16"/>
        <v>2.4789344059959348</v>
      </c>
      <c r="Q49" s="2">
        <v>2034</v>
      </c>
      <c r="R49" s="2">
        <f>Output!D242</f>
        <v>4.9133607784422648E-2</v>
      </c>
      <c r="S49" s="2">
        <f>Output!D272</f>
        <v>4.5020016836805822E-2</v>
      </c>
      <c r="T49" s="2">
        <f>Output!D302</f>
        <v>4.2428337356813894E-2</v>
      </c>
      <c r="Z49" s="2">
        <v>2034</v>
      </c>
      <c r="AA49" s="2">
        <f t="shared" si="7"/>
        <v>4.3024132930902352</v>
      </c>
      <c r="AB49" s="2">
        <f t="shared" si="7"/>
        <v>10.516879014068484</v>
      </c>
      <c r="AC49" s="2">
        <f t="shared" si="7"/>
        <v>16.731344735046719</v>
      </c>
    </row>
    <row r="50" spans="1:29" x14ac:dyDescent="0.25">
      <c r="A50" s="2">
        <v>2035</v>
      </c>
      <c r="B50" s="2">
        <f>Output!D123</f>
        <v>4.9232605016264357E-2</v>
      </c>
      <c r="C50" s="2">
        <f>Output!D153</f>
        <v>4.4650014577857645E-2</v>
      </c>
      <c r="D50" s="2">
        <f>Output!D183</f>
        <v>4.1737451284488476E-2</v>
      </c>
      <c r="F50" s="2">
        <v>2035</v>
      </c>
      <c r="G50" s="2">
        <f t="shared" si="8"/>
        <v>0.762727758338552</v>
      </c>
      <c r="H50" s="2">
        <f t="shared" si="9"/>
        <v>0.71653815358066031</v>
      </c>
      <c r="I50" s="2">
        <f t="shared" si="10"/>
        <v>0.68810021473382121</v>
      </c>
      <c r="J50" s="2">
        <f t="shared" si="11"/>
        <v>1.844763312731666</v>
      </c>
      <c r="K50" s="2">
        <f t="shared" si="12"/>
        <v>1.732709117682838</v>
      </c>
      <c r="L50" s="2">
        <f t="shared" si="13"/>
        <v>1.6639186251432121</v>
      </c>
      <c r="M50" s="2">
        <f t="shared" si="14"/>
        <v>2.9267988671247784</v>
      </c>
      <c r="N50" s="2">
        <f t="shared" si="15"/>
        <v>2.7488800817850145</v>
      </c>
      <c r="O50" s="2">
        <f t="shared" si="16"/>
        <v>2.6397370355526011</v>
      </c>
      <c r="Q50" s="2">
        <v>2035</v>
      </c>
      <c r="R50" s="2">
        <f>Output!D243</f>
        <v>4.8688535423539105E-2</v>
      </c>
      <c r="S50" s="2">
        <f>Output!D273</f>
        <v>4.4481389487226193E-2</v>
      </c>
      <c r="T50" s="2">
        <f>Output!D303</f>
        <v>4.1807447971254137E-2</v>
      </c>
      <c r="Z50" s="2">
        <v>2035</v>
      </c>
      <c r="AA50" s="2">
        <f t="shared" si="7"/>
        <v>4.6935417742802601</v>
      </c>
      <c r="AB50" s="2">
        <f t="shared" si="7"/>
        <v>11.344941763494564</v>
      </c>
      <c r="AC50" s="2">
        <f t="shared" si="7"/>
        <v>17.996341752708855</v>
      </c>
    </row>
    <row r="51" spans="1:29" x14ac:dyDescent="0.25">
      <c r="A51" s="2">
        <v>2036</v>
      </c>
      <c r="B51" s="2">
        <f>Output!D124</f>
        <v>4.8758111785228958E-2</v>
      </c>
      <c r="C51" s="2">
        <f>Output!D154</f>
        <v>4.4073594372426125E-2</v>
      </c>
      <c r="D51" s="2">
        <f>Output!D184</f>
        <v>4.1071428002474188E-2</v>
      </c>
      <c r="F51" s="2">
        <v>2036</v>
      </c>
      <c r="G51" s="2">
        <f t="shared" si="8"/>
        <v>0.82064663977904784</v>
      </c>
      <c r="H51" s="2">
        <f t="shared" si="9"/>
        <v>0.76898522211714304</v>
      </c>
      <c r="I51" s="2">
        <f t="shared" si="10"/>
        <v>0.73704056289005704</v>
      </c>
      <c r="J51" s="2">
        <f t="shared" si="11"/>
        <v>1.9719759126604151</v>
      </c>
      <c r="K51" s="2">
        <f t="shared" si="12"/>
        <v>1.8479034684926305</v>
      </c>
      <c r="L51" s="2">
        <f t="shared" si="13"/>
        <v>1.7714108414210619</v>
      </c>
      <c r="M51" s="2">
        <f t="shared" si="14"/>
        <v>3.1233051855417795</v>
      </c>
      <c r="N51" s="2">
        <f t="shared" si="15"/>
        <v>2.9268217148681162</v>
      </c>
      <c r="O51" s="2">
        <f t="shared" si="16"/>
        <v>2.8057811199520639</v>
      </c>
      <c r="Q51" s="2">
        <v>2036</v>
      </c>
      <c r="R51" s="2">
        <f>Output!D244</f>
        <v>4.8250121181190306E-2</v>
      </c>
      <c r="S51" s="2">
        <f>Output!D274</f>
        <v>4.394939898885037E-2</v>
      </c>
      <c r="T51" s="2">
        <f>Output!D304</f>
        <v>4.1193195436898214E-2</v>
      </c>
      <c r="Z51" s="2">
        <v>2036</v>
      </c>
      <c r="AA51" s="2">
        <f t="shared" si="7"/>
        <v>5.0846702554702761</v>
      </c>
      <c r="AB51" s="2">
        <f t="shared" si="7"/>
        <v>12.204013447216276</v>
      </c>
      <c r="AC51" s="2">
        <f t="shared" si="7"/>
        <v>19.32335663896226</v>
      </c>
    </row>
    <row r="52" spans="1:29" x14ac:dyDescent="0.25">
      <c r="A52" s="2">
        <v>2037</v>
      </c>
      <c r="B52" s="2">
        <f>Output!D125</f>
        <v>4.8290591285851107E-2</v>
      </c>
      <c r="C52" s="2">
        <f>Output!D155</f>
        <v>4.350417006387361E-2</v>
      </c>
      <c r="D52" s="2">
        <f>Output!D185</f>
        <v>4.0412377452117447E-2</v>
      </c>
      <c r="F52" s="2">
        <v>2037</v>
      </c>
      <c r="G52" s="2">
        <f t="shared" si="8"/>
        <v>0.87801865331697959</v>
      </c>
      <c r="H52" s="2">
        <f t="shared" si="9"/>
        <v>0.82076639265065343</v>
      </c>
      <c r="I52" s="2">
        <f t="shared" si="10"/>
        <v>0.78521032391886503</v>
      </c>
      <c r="J52" s="2">
        <f t="shared" si="11"/>
        <v>2.102758863435843</v>
      </c>
      <c r="K52" s="2">
        <f t="shared" si="12"/>
        <v>1.9659417568385804</v>
      </c>
      <c r="L52" s="2">
        <f t="shared" si="13"/>
        <v>1.8812167048901833</v>
      </c>
      <c r="M52" s="2">
        <f t="shared" si="14"/>
        <v>3.3274990735547041</v>
      </c>
      <c r="N52" s="2">
        <f t="shared" si="15"/>
        <v>3.1111171210265063</v>
      </c>
      <c r="O52" s="2">
        <f t="shared" si="16"/>
        <v>2.9772230858614996</v>
      </c>
      <c r="Q52" s="2">
        <v>2037</v>
      </c>
      <c r="R52" s="2">
        <f>Output!D245</f>
        <v>4.7818109849405259E-2</v>
      </c>
      <c r="S52" s="2">
        <f>Output!D275</f>
        <v>4.3423832668369224E-2</v>
      </c>
      <c r="T52" s="2">
        <f>Output!D305</f>
        <v>4.0585345813106036E-2</v>
      </c>
      <c r="Z52" s="2">
        <v>2037</v>
      </c>
      <c r="AA52" s="2">
        <f t="shared" si="7"/>
        <v>5.4757987366602974</v>
      </c>
      <c r="AB52" s="2">
        <f t="shared" si="7"/>
        <v>13.095614312305713</v>
      </c>
      <c r="AC52" s="2">
        <f t="shared" si="7"/>
        <v>20.715429887951114</v>
      </c>
    </row>
    <row r="53" spans="1:29" x14ac:dyDescent="0.25">
      <c r="A53" s="2">
        <v>2038</v>
      </c>
      <c r="B53" s="2">
        <f>Output!D126</f>
        <v>4.782976553547337E-2</v>
      </c>
      <c r="C53" s="2">
        <f>Output!D156</f>
        <v>4.2941440504321207E-2</v>
      </c>
      <c r="D53" s="2">
        <f>Output!D186</f>
        <v>3.9760044815982269E-2</v>
      </c>
      <c r="F53" s="2">
        <v>2038</v>
      </c>
      <c r="G53" s="2">
        <f t="shared" si="8"/>
        <v>0.93485162004356759</v>
      </c>
      <c r="H53" s="2">
        <f t="shared" si="9"/>
        <v>0.87188948627241192</v>
      </c>
      <c r="I53" s="2">
        <f t="shared" si="10"/>
        <v>0.83261734596991099</v>
      </c>
      <c r="J53" s="2">
        <f t="shared" si="11"/>
        <v>2.2372714103996234</v>
      </c>
      <c r="K53" s="2">
        <f t="shared" si="12"/>
        <v>2.0869401478747713</v>
      </c>
      <c r="L53" s="2">
        <f t="shared" si="13"/>
        <v>1.9934198793387736</v>
      </c>
      <c r="M53" s="2">
        <f t="shared" si="14"/>
        <v>3.5396912007556751</v>
      </c>
      <c r="N53" s="2">
        <f t="shared" si="15"/>
        <v>3.301990809477128</v>
      </c>
      <c r="O53" s="2">
        <f t="shared" si="16"/>
        <v>3.1542224127076328</v>
      </c>
      <c r="Q53" s="2">
        <v>2038</v>
      </c>
      <c r="R53" s="2">
        <f>Output!D246</f>
        <v>4.7392249108129537E-2</v>
      </c>
      <c r="S53" s="2">
        <f>Output!D276</f>
        <v>4.2904416938397395E-2</v>
      </c>
      <c r="T53" s="2">
        <f>Output!D306</f>
        <v>3.9983668047154086E-2</v>
      </c>
      <c r="Z53" s="2">
        <v>2038</v>
      </c>
      <c r="AA53" s="2">
        <f t="shared" si="7"/>
        <v>5.8669272178503231</v>
      </c>
      <c r="AB53" s="2">
        <f t="shared" si="7"/>
        <v>14.021339137617909</v>
      </c>
      <c r="AC53" s="2">
        <f t="shared" si="7"/>
        <v>22.175751057385476</v>
      </c>
    </row>
    <row r="54" spans="1:29" x14ac:dyDescent="0.25">
      <c r="A54" s="2">
        <v>2039</v>
      </c>
      <c r="B54" s="2">
        <f>Output!D127</f>
        <v>4.7375449212324117E-2</v>
      </c>
      <c r="C54" s="2">
        <f>Output!D157</f>
        <v>4.2385197206775832E-2</v>
      </c>
      <c r="D54" s="2">
        <f>Output!D187</f>
        <v>3.9114198441854119E-2</v>
      </c>
      <c r="F54" s="2">
        <v>2039</v>
      </c>
      <c r="G54" s="2">
        <f t="shared" si="8"/>
        <v>0.99115314338191274</v>
      </c>
      <c r="H54" s="2">
        <f t="shared" si="9"/>
        <v>0.92236207934707404</v>
      </c>
      <c r="I54" s="2">
        <f t="shared" si="10"/>
        <v>0.87926920540785025</v>
      </c>
      <c r="J54" s="2">
        <f t="shared" si="11"/>
        <v>2.3756789717541995</v>
      </c>
      <c r="K54" s="2">
        <f t="shared" si="12"/>
        <v>2.2110182919193759</v>
      </c>
      <c r="L54" s="2">
        <f t="shared" si="13"/>
        <v>2.1081054102907224</v>
      </c>
      <c r="M54" s="2">
        <f t="shared" si="14"/>
        <v>3.7602048001264841</v>
      </c>
      <c r="N54" s="2">
        <f t="shared" si="15"/>
        <v>3.4996745044916766</v>
      </c>
      <c r="O54" s="2">
        <f t="shared" si="16"/>
        <v>3.3369416151735924</v>
      </c>
      <c r="Q54" s="2">
        <v>2039</v>
      </c>
      <c r="R54" s="2">
        <f>Output!D247</f>
        <v>4.6972364486840994E-2</v>
      </c>
      <c r="S54" s="2">
        <f>Output!D277</f>
        <v>4.2390956061081828E-2</v>
      </c>
      <c r="T54" s="2">
        <f>Output!D307</f>
        <v>3.9387945133858404E-2</v>
      </c>
      <c r="Z54" s="2">
        <v>2039</v>
      </c>
      <c r="AA54" s="2">
        <f t="shared" si="7"/>
        <v>6.2580556990403444</v>
      </c>
      <c r="AB54" s="2">
        <f t="shared" si="7"/>
        <v>14.982860887793375</v>
      </c>
      <c r="AC54" s="2">
        <f t="shared" si="7"/>
        <v>23.707666076546392</v>
      </c>
    </row>
    <row r="55" spans="1:29" x14ac:dyDescent="0.25">
      <c r="A55" s="2">
        <v>2040</v>
      </c>
      <c r="B55" s="2">
        <f>Output!D128</f>
        <v>4.6926785203209552E-2</v>
      </c>
      <c r="C55" s="2">
        <f>Output!D158</f>
        <v>4.1834629388486595E-2</v>
      </c>
      <c r="D55" s="2">
        <f>Output!D188</f>
        <v>3.8474004381760664E-2</v>
      </c>
      <c r="F55" s="2">
        <v>2040</v>
      </c>
      <c r="G55" s="2">
        <f t="shared" si="8"/>
        <v>1.0469298267932019</v>
      </c>
      <c r="H55" s="2">
        <f t="shared" si="9"/>
        <v>0.97219080239427202</v>
      </c>
      <c r="I55" s="2">
        <f t="shared" si="10"/>
        <v>0.92517250569387</v>
      </c>
      <c r="J55" s="2">
        <f t="shared" si="11"/>
        <v>2.5181513761959198</v>
      </c>
      <c r="K55" s="2">
        <f t="shared" si="12"/>
        <v>2.3382976055789251</v>
      </c>
      <c r="L55" s="2">
        <f t="shared" si="13"/>
        <v>2.2253578742878171</v>
      </c>
      <c r="M55" s="2">
        <f t="shared" si="14"/>
        <v>3.9893729255986332</v>
      </c>
      <c r="N55" s="2">
        <f t="shared" si="15"/>
        <v>3.7044044087635752</v>
      </c>
      <c r="O55" s="2">
        <f t="shared" si="16"/>
        <v>3.5255432428817604</v>
      </c>
      <c r="Q55" s="2">
        <v>2040</v>
      </c>
      <c r="R55" s="2">
        <f>Output!D248</f>
        <v>4.6557673426170572E-2</v>
      </c>
      <c r="S55" s="2">
        <f>Output!D278</f>
        <v>4.1882710011715306E-2</v>
      </c>
      <c r="T55" s="2">
        <f>Output!D308</f>
        <v>3.8797415781180851E-2</v>
      </c>
      <c r="Z55" s="2">
        <v>2040</v>
      </c>
      <c r="AA55" s="2">
        <f t="shared" si="7"/>
        <v>6.6491841802303648</v>
      </c>
      <c r="AB55" s="2">
        <f t="shared" si="7"/>
        <v>15.981934546402156</v>
      </c>
      <c r="AC55" s="2">
        <f t="shared" si="7"/>
        <v>25.314684912573917</v>
      </c>
    </row>
    <row r="56" spans="1:29" x14ac:dyDescent="0.25">
      <c r="A56" s="2">
        <v>2041</v>
      </c>
      <c r="B56" s="2">
        <f>Output!D129</f>
        <v>4.6551207467781297E-2</v>
      </c>
      <c r="C56" s="2">
        <f>Output!D159</f>
        <v>4.1357124678662226E-2</v>
      </c>
      <c r="D56" s="2">
        <f>Output!D189</f>
        <v>3.7906919760574968E-2</v>
      </c>
      <c r="F56" s="2">
        <v>2041</v>
      </c>
      <c r="G56" s="2">
        <f t="shared" si="8"/>
        <v>1.1022670400722094</v>
      </c>
      <c r="H56" s="2">
        <f t="shared" si="9"/>
        <v>1.0214609981503349</v>
      </c>
      <c r="I56" s="2">
        <f t="shared" si="10"/>
        <v>0.97041264368118962</v>
      </c>
      <c r="J56" s="2">
        <f t="shared" si="11"/>
        <v>2.6137744507065368</v>
      </c>
      <c r="K56" s="2">
        <f t="shared" si="12"/>
        <v>2.4234368332480201</v>
      </c>
      <c r="L56" s="2">
        <f t="shared" si="13"/>
        <v>2.3035331351890225</v>
      </c>
      <c r="M56" s="2">
        <f t="shared" si="14"/>
        <v>4.1252818613408602</v>
      </c>
      <c r="N56" s="2">
        <f t="shared" si="15"/>
        <v>3.8254126683457028</v>
      </c>
      <c r="O56" s="2">
        <f t="shared" si="16"/>
        <v>3.6366536266968517</v>
      </c>
      <c r="Q56" s="2">
        <v>2041</v>
      </c>
      <c r="R56" s="2">
        <f>Output!D249</f>
        <v>4.6210082238495973E-2</v>
      </c>
      <c r="S56" s="2">
        <f>Output!D279</f>
        <v>4.1441542568013696E-2</v>
      </c>
      <c r="T56" s="2">
        <f>Output!D309</f>
        <v>3.8274007568830037E-2</v>
      </c>
      <c r="Z56" s="2">
        <v>2041</v>
      </c>
      <c r="AA56" s="2">
        <f t="shared" ref="AA56:AC65" si="17">0.181/10^3*AA23</f>
        <v>7.040312661420387</v>
      </c>
      <c r="AB56" s="2">
        <f t="shared" si="17"/>
        <v>16.657807176841352</v>
      </c>
      <c r="AC56" s="2">
        <f t="shared" si="17"/>
        <v>26.2753016922623</v>
      </c>
    </row>
    <row r="57" spans="1:29" x14ac:dyDescent="0.25">
      <c r="A57" s="2">
        <v>2042</v>
      </c>
      <c r="B57" s="2">
        <f>Output!D130</f>
        <v>4.6177274463076255E-2</v>
      </c>
      <c r="C57" s="2">
        <f>Output!D160</f>
        <v>4.0881287864782512E-2</v>
      </c>
      <c r="D57" s="2">
        <f>Output!D190</f>
        <v>3.734145670489103E-2</v>
      </c>
      <c r="F57" s="2">
        <v>2042</v>
      </c>
      <c r="G57" s="2">
        <f t="shared" si="8"/>
        <v>1.1571667047687315</v>
      </c>
      <c r="H57" s="2">
        <f t="shared" si="9"/>
        <v>1.0701746152235039</v>
      </c>
      <c r="I57" s="2">
        <f t="shared" si="10"/>
        <v>1.01499151386116</v>
      </c>
      <c r="J57" s="2">
        <f t="shared" si="11"/>
        <v>2.7105248301021687</v>
      </c>
      <c r="K57" s="2">
        <f t="shared" si="12"/>
        <v>2.5092854620077003</v>
      </c>
      <c r="L57" s="2">
        <f t="shared" si="13"/>
        <v>2.382095046755925</v>
      </c>
      <c r="M57" s="2">
        <f t="shared" si="14"/>
        <v>4.2638829554356033</v>
      </c>
      <c r="N57" s="2">
        <f t="shared" si="15"/>
        <v>3.9483963087918958</v>
      </c>
      <c r="O57" s="2">
        <f t="shared" si="16"/>
        <v>3.7491985796506873</v>
      </c>
      <c r="Q57" s="2">
        <v>2042</v>
      </c>
      <c r="R57" s="2">
        <f>Output!D250</f>
        <v>4.5864002475274633E-2</v>
      </c>
      <c r="S57" s="2">
        <f>Output!D280</f>
        <v>4.100190781609625E-2</v>
      </c>
      <c r="T57" s="2">
        <f>Output!D310</f>
        <v>3.775208951360156E-2</v>
      </c>
      <c r="Z57" s="2">
        <v>2042</v>
      </c>
      <c r="AA57" s="2">
        <f t="shared" si="17"/>
        <v>7.431441142610411</v>
      </c>
      <c r="AB57" s="2">
        <f t="shared" si="17"/>
        <v>17.34709788848334</v>
      </c>
      <c r="AC57" s="2">
        <f t="shared" si="17"/>
        <v>27.262754634356256</v>
      </c>
    </row>
    <row r="58" spans="1:29" x14ac:dyDescent="0.25">
      <c r="A58" s="2">
        <v>2043</v>
      </c>
      <c r="B58" s="2">
        <f>Output!D131</f>
        <v>4.5805310502194774E-2</v>
      </c>
      <c r="C58" s="2">
        <f>Output!D161</f>
        <v>4.0407420094726365E-2</v>
      </c>
      <c r="D58" s="2">
        <f>Output!D191</f>
        <v>3.6777985858252114E-2</v>
      </c>
      <c r="F58" s="2">
        <v>2043</v>
      </c>
      <c r="G58" s="2">
        <f t="shared" si="8"/>
        <v>1.2116311216509825</v>
      </c>
      <c r="H58" s="2">
        <f t="shared" si="9"/>
        <v>1.1183339543819937</v>
      </c>
      <c r="I58" s="2">
        <f t="shared" si="10"/>
        <v>1.058911444060441</v>
      </c>
      <c r="J58" s="2">
        <f t="shared" si="11"/>
        <v>2.8084288248669114</v>
      </c>
      <c r="K58" s="2">
        <f t="shared" si="12"/>
        <v>2.595855592723316</v>
      </c>
      <c r="L58" s="2">
        <f t="shared" si="13"/>
        <v>2.4610445125253739</v>
      </c>
      <c r="M58" s="2">
        <f t="shared" si="14"/>
        <v>4.405226528082836</v>
      </c>
      <c r="N58" s="2">
        <f t="shared" si="15"/>
        <v>4.0733772310646357</v>
      </c>
      <c r="O58" s="2">
        <f t="shared" si="16"/>
        <v>3.8631775809903024</v>
      </c>
      <c r="Q58" s="2">
        <v>2043</v>
      </c>
      <c r="R58" s="2">
        <f>Output!D251</f>
        <v>4.5519733323097632E-2</v>
      </c>
      <c r="S58" s="2">
        <f>Output!D281</f>
        <v>4.0564083675223149E-2</v>
      </c>
      <c r="T58" s="2">
        <f>Output!D311</f>
        <v>3.7232003336748344E-2</v>
      </c>
      <c r="Z58" s="2">
        <v>2043</v>
      </c>
      <c r="AA58" s="2">
        <f t="shared" si="17"/>
        <v>7.8225696238004288</v>
      </c>
      <c r="AB58" s="2">
        <f t="shared" si="17"/>
        <v>18.050181534041446</v>
      </c>
      <c r="AC58" s="2">
        <f t="shared" si="17"/>
        <v>28.277793444282441</v>
      </c>
    </row>
    <row r="59" spans="1:29" x14ac:dyDescent="0.25">
      <c r="A59" s="2">
        <v>2044</v>
      </c>
      <c r="B59" s="2">
        <f>Output!D132</f>
        <v>4.5435292419915396E-2</v>
      </c>
      <c r="C59" s="2">
        <f>Output!D162</f>
        <v>3.9935498203272322E-2</v>
      </c>
      <c r="D59" s="2">
        <f>Output!D192</f>
        <v>3.6216437724993847E-2</v>
      </c>
      <c r="F59" s="2">
        <v>2044</v>
      </c>
      <c r="G59" s="2">
        <f t="shared" si="8"/>
        <v>1.2656625644287332</v>
      </c>
      <c r="H59" s="2">
        <f t="shared" si="9"/>
        <v>1.1659412893355749</v>
      </c>
      <c r="I59" s="2">
        <f t="shared" si="10"/>
        <v>1.1021746809303579</v>
      </c>
      <c r="J59" s="2">
        <f t="shared" si="11"/>
        <v>2.9075131344945544</v>
      </c>
      <c r="K59" s="2">
        <f t="shared" si="12"/>
        <v>2.68315920104062</v>
      </c>
      <c r="L59" s="2">
        <f t="shared" si="13"/>
        <v>2.5403817972087679</v>
      </c>
      <c r="M59" s="2">
        <f t="shared" si="14"/>
        <v>4.5493637045603714</v>
      </c>
      <c r="N59" s="2">
        <f t="shared" si="15"/>
        <v>4.2003771127456622</v>
      </c>
      <c r="O59" s="2">
        <f t="shared" si="16"/>
        <v>3.9785889134871728</v>
      </c>
      <c r="Q59" s="2">
        <v>2044</v>
      </c>
      <c r="R59" s="2">
        <f>Output!D252</f>
        <v>4.5177253514634044E-2</v>
      </c>
      <c r="S59" s="2">
        <f>Output!D282</f>
        <v>4.0128048878063462E-2</v>
      </c>
      <c r="T59" s="2">
        <f>Output!D312</f>
        <v>3.6713685236277625E-2</v>
      </c>
      <c r="Z59" s="2">
        <v>2044</v>
      </c>
      <c r="AA59" s="2">
        <f t="shared" si="17"/>
        <v>8.2136981049904527</v>
      </c>
      <c r="AB59" s="2">
        <f t="shared" si="17"/>
        <v>18.767443438259569</v>
      </c>
      <c r="AC59" s="2">
        <f t="shared" si="17"/>
        <v>29.321188771528657</v>
      </c>
    </row>
    <row r="60" spans="1:29" x14ac:dyDescent="0.25">
      <c r="A60" s="2">
        <v>2045</v>
      </c>
      <c r="B60" s="2">
        <f>Output!D133</f>
        <v>4.506719705101668E-2</v>
      </c>
      <c r="C60" s="2">
        <f>Output!D163</f>
        <v>3.9465475859977478E-2</v>
      </c>
      <c r="D60" s="2">
        <f>Output!D193</f>
        <v>3.5656812305116227E-2</v>
      </c>
      <c r="F60" s="2">
        <v>2045</v>
      </c>
      <c r="G60" s="2">
        <f t="shared" si="8"/>
        <v>1.3192632793531214</v>
      </c>
      <c r="H60" s="2">
        <f t="shared" si="9"/>
        <v>1.2129988392769402</v>
      </c>
      <c r="I60" s="2">
        <f t="shared" si="10"/>
        <v>1.1447834707220486</v>
      </c>
      <c r="J60" s="2">
        <f t="shared" si="11"/>
        <v>3.0078048499082035</v>
      </c>
      <c r="K60" s="2">
        <f t="shared" si="12"/>
        <v>2.7712080715349883</v>
      </c>
      <c r="L60" s="2">
        <f t="shared" si="13"/>
        <v>2.6201066409153562</v>
      </c>
      <c r="M60" s="2">
        <f t="shared" si="14"/>
        <v>4.6963464204632821</v>
      </c>
      <c r="N60" s="2">
        <f t="shared" si="15"/>
        <v>4.3294173037930337</v>
      </c>
      <c r="O60" s="2">
        <f t="shared" si="16"/>
        <v>4.0954298111086596</v>
      </c>
      <c r="Q60" s="2">
        <v>2045</v>
      </c>
      <c r="R60" s="2">
        <f>Output!D253</f>
        <v>4.4836540338594702E-2</v>
      </c>
      <c r="S60" s="2">
        <f>Output!D283</f>
        <v>3.9693759445997089E-2</v>
      </c>
      <c r="T60" s="2">
        <f>Output!D313</f>
        <v>3.6197133768231138E-2</v>
      </c>
      <c r="Z60" s="2">
        <v>2045</v>
      </c>
      <c r="AA60" s="2">
        <f t="shared" si="17"/>
        <v>8.6048265861804722</v>
      </c>
      <c r="AB60" s="2">
        <f t="shared" si="17"/>
        <v>19.499279690462888</v>
      </c>
      <c r="AC60" s="2">
        <f t="shared" si="17"/>
        <v>30.393732794745265</v>
      </c>
    </row>
    <row r="61" spans="1:29" x14ac:dyDescent="0.25">
      <c r="A61" s="2">
        <v>2046</v>
      </c>
      <c r="B61" s="2">
        <f>Output!D134</f>
        <v>4.47009317346128E-2</v>
      </c>
      <c r="C61" s="2">
        <f>Output!D164</f>
        <v>3.8997306734398933E-2</v>
      </c>
      <c r="D61" s="2">
        <f>Output!D194</f>
        <v>3.5099040102954907E-2</v>
      </c>
      <c r="F61" s="2">
        <v>2046</v>
      </c>
      <c r="G61" s="2">
        <f t="shared" si="8"/>
        <v>1.3724354044415039</v>
      </c>
      <c r="H61" s="2">
        <f t="shared" si="9"/>
        <v>1.2595087692818918</v>
      </c>
      <c r="I61" s="2">
        <f t="shared" si="10"/>
        <v>1.1867399785113153</v>
      </c>
      <c r="J61" s="2">
        <f t="shared" si="11"/>
        <v>3.1093313021793749</v>
      </c>
      <c r="K61" s="2">
        <f t="shared" si="12"/>
        <v>2.8600137790543769</v>
      </c>
      <c r="L61" s="2">
        <f t="shared" si="13"/>
        <v>2.7002180785991343</v>
      </c>
      <c r="M61" s="2">
        <f t="shared" si="14"/>
        <v>4.8462271999172417</v>
      </c>
      <c r="N61" s="2">
        <f t="shared" si="15"/>
        <v>4.4605187888268585</v>
      </c>
      <c r="O61" s="2">
        <f t="shared" si="16"/>
        <v>4.2136961786869493</v>
      </c>
      <c r="Q61" s="2">
        <v>2046</v>
      </c>
      <c r="R61" s="2">
        <f>Output!D254</f>
        <v>4.4497508725655922E-2</v>
      </c>
      <c r="S61" s="2">
        <f>Output!D284</f>
        <v>3.9261172844362209E-2</v>
      </c>
      <c r="T61" s="2">
        <f>Output!D314</f>
        <v>3.5682285130616144E-2</v>
      </c>
      <c r="Z61" s="2">
        <v>2046</v>
      </c>
      <c r="AA61" s="2">
        <f t="shared" si="17"/>
        <v>8.9959550673704918</v>
      </c>
      <c r="AB61" s="2">
        <f t="shared" si="17"/>
        <v>20.246097445281386</v>
      </c>
      <c r="AC61" s="2">
        <f t="shared" si="17"/>
        <v>30.528828721999997</v>
      </c>
    </row>
    <row r="62" spans="1:29" x14ac:dyDescent="0.25">
      <c r="A62" s="2">
        <v>2047</v>
      </c>
      <c r="B62" s="2">
        <f>Output!D135</f>
        <v>4.4336496470703757E-2</v>
      </c>
      <c r="C62" s="2">
        <f>Output!D165</f>
        <v>3.8530967661315224E-2</v>
      </c>
      <c r="D62" s="2">
        <f>Output!D195</f>
        <v>3.4543074788066973E-2</v>
      </c>
      <c r="F62" s="2">
        <v>2047</v>
      </c>
      <c r="G62" s="2">
        <f t="shared" si="8"/>
        <v>1.4251810781114254</v>
      </c>
      <c r="H62" s="2">
        <f t="shared" si="9"/>
        <v>1.3054732177679742</v>
      </c>
      <c r="I62" s="2">
        <f t="shared" si="10"/>
        <v>1.2280463156572572</v>
      </c>
      <c r="J62" s="2">
        <f t="shared" si="11"/>
        <v>3.2121202642857747</v>
      </c>
      <c r="K62" s="2">
        <f t="shared" si="12"/>
        <v>2.9495877218054716</v>
      </c>
      <c r="L62" s="2">
        <f t="shared" si="13"/>
        <v>2.7807144535287356</v>
      </c>
      <c r="M62" s="2">
        <f t="shared" si="14"/>
        <v>4.9990594504601207</v>
      </c>
      <c r="N62" s="2">
        <f t="shared" si="15"/>
        <v>4.5937022258429661</v>
      </c>
      <c r="O62" s="2">
        <f t="shared" si="16"/>
        <v>4.3333825914002109</v>
      </c>
      <c r="Q62" s="2">
        <v>2047</v>
      </c>
      <c r="R62" s="2">
        <f>Output!D255</f>
        <v>4.4160160119775992E-2</v>
      </c>
      <c r="S62" s="2">
        <f>Output!D285</f>
        <v>3.8830269249786178E-2</v>
      </c>
      <c r="T62" s="2">
        <f>Output!D315</f>
        <v>3.5169098232729082E-2</v>
      </c>
      <c r="Z62" s="2">
        <v>2047</v>
      </c>
      <c r="AA62" s="2">
        <f t="shared" si="17"/>
        <v>9.3870835485605166</v>
      </c>
      <c r="AB62" s="2">
        <f t="shared" si="17"/>
        <v>21.008315231774485</v>
      </c>
      <c r="AC62" s="2">
        <f t="shared" si="17"/>
        <v>30.528828721999997</v>
      </c>
    </row>
    <row r="63" spans="1:29" x14ac:dyDescent="0.25">
      <c r="A63" s="2">
        <v>2048</v>
      </c>
      <c r="B63" s="2">
        <f>Output!D136</f>
        <v>4.3973821763625194E-2</v>
      </c>
      <c r="C63" s="2">
        <f>Output!D166</f>
        <v>3.8066389145061989E-2</v>
      </c>
      <c r="D63" s="2">
        <f>Output!D196</f>
        <v>3.3988893195230969E-2</v>
      </c>
      <c r="F63" s="2">
        <v>2048</v>
      </c>
      <c r="G63" s="2">
        <f t="shared" si="8"/>
        <v>1.4775023576050941</v>
      </c>
      <c r="H63" s="2">
        <f t="shared" si="9"/>
        <v>1.3508942419773955</v>
      </c>
      <c r="I63" s="2">
        <f t="shared" si="10"/>
        <v>1.2687045664605279</v>
      </c>
      <c r="J63" s="2">
        <f t="shared" si="11"/>
        <v>3.3161997954055265</v>
      </c>
      <c r="K63" s="2">
        <f t="shared" si="12"/>
        <v>3.0399409958164312</v>
      </c>
      <c r="L63" s="2">
        <f t="shared" si="13"/>
        <v>2.8615934328026609</v>
      </c>
      <c r="M63" s="2">
        <f t="shared" si="14"/>
        <v>5.1548972332059559</v>
      </c>
      <c r="N63" s="2">
        <f t="shared" si="15"/>
        <v>4.7289877496554649</v>
      </c>
      <c r="O63" s="2">
        <f t="shared" si="16"/>
        <v>4.4544822991447912</v>
      </c>
      <c r="Q63" s="2">
        <v>2048</v>
      </c>
      <c r="R63" s="2">
        <f>Output!D256</f>
        <v>4.3824430718962158E-2</v>
      </c>
      <c r="S63" s="2">
        <f>Output!D286</f>
        <v>3.8400984860276238E-2</v>
      </c>
      <c r="T63" s="2">
        <f>Output!D316</f>
        <v>3.4657551807239027E-2</v>
      </c>
      <c r="Z63" s="2">
        <v>2048</v>
      </c>
      <c r="AA63" s="2">
        <f t="shared" si="17"/>
        <v>9.7782120297505379</v>
      </c>
      <c r="AB63" s="2">
        <f t="shared" si="17"/>
        <v>21.78636327119148</v>
      </c>
      <c r="AC63" s="2">
        <f t="shared" si="17"/>
        <v>30.528828721999997</v>
      </c>
    </row>
    <row r="64" spans="1:29" x14ac:dyDescent="0.25">
      <c r="A64" s="2">
        <v>2049</v>
      </c>
      <c r="B64" s="2">
        <f>Output!D137</f>
        <v>4.3612907613377112E-2</v>
      </c>
      <c r="C64" s="2">
        <f>Output!D167</f>
        <v>3.7603571185639242E-2</v>
      </c>
      <c r="D64" s="2">
        <f>Output!D197</f>
        <v>3.3436448994003998E-2</v>
      </c>
      <c r="F64" s="2">
        <v>2049</v>
      </c>
      <c r="G64" s="2">
        <f t="shared" si="8"/>
        <v>1.5294012997645319</v>
      </c>
      <c r="H64" s="2">
        <f t="shared" si="9"/>
        <v>1.3957738987521777</v>
      </c>
      <c r="I64" s="2">
        <f t="shared" si="10"/>
        <v>1.3087167607047041</v>
      </c>
      <c r="J64" s="2">
        <f t="shared" si="11"/>
        <v>3.4215983980400679</v>
      </c>
      <c r="K64" s="2">
        <f t="shared" si="12"/>
        <v>3.1310845319649743</v>
      </c>
      <c r="L64" s="2">
        <f t="shared" si="13"/>
        <v>2.9428519168141909</v>
      </c>
      <c r="M64" s="2">
        <f t="shared" si="14"/>
        <v>5.3137954963156009</v>
      </c>
      <c r="N64" s="2">
        <f t="shared" si="15"/>
        <v>4.866395165177769</v>
      </c>
      <c r="O64" s="2">
        <f t="shared" si="16"/>
        <v>4.5769870729236759</v>
      </c>
      <c r="Q64" s="2">
        <v>2049</v>
      </c>
      <c r="R64" s="2">
        <f>Output!D257</f>
        <v>4.3490319079256157E-2</v>
      </c>
      <c r="S64" s="2">
        <f>Output!D287</f>
        <v>3.7973318231874137E-2</v>
      </c>
      <c r="T64" s="2">
        <f>Output!D317</f>
        <v>3.4147601875525901E-2</v>
      </c>
      <c r="Z64" s="2">
        <v>2049</v>
      </c>
      <c r="AA64" s="2">
        <f t="shared" si="17"/>
        <v>10.169340510940557</v>
      </c>
      <c r="AB64" s="2">
        <f t="shared" si="17"/>
        <v>22.580683803609162</v>
      </c>
      <c r="AC64" s="2">
        <f t="shared" si="17"/>
        <v>30.528828721999997</v>
      </c>
    </row>
    <row r="65" spans="1:29" x14ac:dyDescent="0.25">
      <c r="A65" s="2">
        <v>2050</v>
      </c>
      <c r="B65" s="2">
        <f>Output!D138</f>
        <v>4.3248912488675691E-2</v>
      </c>
      <c r="C65" s="2">
        <f>Output!D168</f>
        <v>3.7137649086541699E-2</v>
      </c>
      <c r="D65" s="2">
        <f>Output!D198</f>
        <v>3.2880946983545135E-2</v>
      </c>
      <c r="F65" s="2">
        <v>2050</v>
      </c>
      <c r="G65" s="2">
        <f t="shared" si="8"/>
        <v>1.5808743066169018</v>
      </c>
      <c r="H65" s="2">
        <f t="shared" si="9"/>
        <v>1.4401085630610384</v>
      </c>
      <c r="I65" s="2">
        <f t="shared" si="10"/>
        <v>1.3480793274753939</v>
      </c>
      <c r="J65" s="2">
        <f t="shared" si="11"/>
        <v>3.5283332990097591</v>
      </c>
      <c r="K65" s="2">
        <f t="shared" si="12"/>
        <v>3.2230173001069793</v>
      </c>
      <c r="L65" s="2">
        <f t="shared" si="13"/>
        <v>3.0244744977182436</v>
      </c>
      <c r="M65" s="2">
        <f t="shared" si="14"/>
        <v>5.4757922914026116</v>
      </c>
      <c r="N65" s="2">
        <f t="shared" si="15"/>
        <v>5.0059260371529168</v>
      </c>
      <c r="O65" s="2">
        <f t="shared" si="16"/>
        <v>4.7008696679610908</v>
      </c>
      <c r="Q65" s="2">
        <v>2050</v>
      </c>
      <c r="R65" s="2">
        <f>Output!D258</f>
        <v>4.3153381772454973E-2</v>
      </c>
      <c r="S65" s="2">
        <f>Output!D288</f>
        <v>3.7542804669045929E-2</v>
      </c>
      <c r="T65" s="2">
        <f>Output!D318</f>
        <v>3.3634847544048489E-2</v>
      </c>
      <c r="Z65" s="2">
        <v>2050</v>
      </c>
      <c r="AA65" s="2">
        <f t="shared" si="17"/>
        <v>10.560468992130579</v>
      </c>
      <c r="AB65" s="2">
        <f t="shared" si="17"/>
        <v>23.391731423694338</v>
      </c>
      <c r="AC65" s="2">
        <f t="shared" si="17"/>
        <v>30.528828721999997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428-A693-468A-8C4B-7F2A700B5D95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142358.63099999999</v>
      </c>
      <c r="B2" s="2">
        <v>0.61023746453764138</v>
      </c>
      <c r="D2" s="2">
        <v>0.99821202989526503</v>
      </c>
      <c r="E2" s="2">
        <v>0.34700141248200705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10.749000000000001</v>
      </c>
      <c r="C6" s="2">
        <v>10.749000000000001</v>
      </c>
      <c r="D6" s="2">
        <v>10.749000000000001</v>
      </c>
      <c r="F6" s="2">
        <v>2024</v>
      </c>
      <c r="G6" s="2">
        <f>(B9-$B$6)*$B$2*Output!$E$98*$D$2/Output!$E$95/1000000</f>
        <v>904.99221785771419</v>
      </c>
      <c r="H6" s="2">
        <f>(C9-$B$6)*$B$2*Output!$E$98*$D$2/Output!$E$95/1000000</f>
        <v>1814.058901075068</v>
      </c>
      <c r="I6" s="2">
        <f>(D9-$B$6)*$B$2*Output!$E$98*$D$2/Output!$E$95/1000000</f>
        <v>2723.1255842924188</v>
      </c>
      <c r="K6" s="2">
        <v>2024</v>
      </c>
      <c r="L6" s="2">
        <f>(B9-$B$6)*$B$2*Output!$E$101*$E$2/Output!$E$95/1000000</f>
        <v>546.92841224067354</v>
      </c>
      <c r="M6" s="2">
        <f>(C9-$B$6)*$B$2*Output!$E$101*$E$2/Output!$E$95/1000000</f>
        <v>1096.3192112576141</v>
      </c>
      <c r="N6" s="2">
        <f>(D9-$B$6)*$B$2*Output!$E$101*$E$2/Output!$E$95/1000000</f>
        <v>1645.7100102745528</v>
      </c>
      <c r="P6" s="2">
        <v>2024</v>
      </c>
      <c r="Q6" s="2">
        <f>($A$2-(G6*2+L6*1.204))/$A$2*100</f>
        <v>98.266008722679274</v>
      </c>
      <c r="R6" s="2">
        <f t="shared" ref="R6:S21" si="0">($A$2-(H6*2+M6*1.204))/$A$2*100</f>
        <v>96.52421065182601</v>
      </c>
      <c r="S6" s="2">
        <f t="shared" si="0"/>
        <v>94.782412580972775</v>
      </c>
      <c r="U6" s="2">
        <v>2024</v>
      </c>
      <c r="V6" s="2">
        <f>100-Q6</f>
        <v>1.733991277320726</v>
      </c>
      <c r="W6" s="2">
        <f t="shared" ref="W6:X21" si="1">100-R6</f>
        <v>3.4757893481739899</v>
      </c>
      <c r="X6" s="2">
        <f t="shared" si="1"/>
        <v>5.2175874190272253</v>
      </c>
      <c r="Z6" s="2">
        <v>2024</v>
      </c>
      <c r="AA6" s="2">
        <f>V6/100*$A$2</f>
        <v>2468.4862440531992</v>
      </c>
      <c r="AB6" s="2">
        <f t="shared" ref="AB6:AC21" si="2">W6/100*$A$2</f>
        <v>4948.0861325043152</v>
      </c>
      <c r="AC6" s="2">
        <f t="shared" si="2"/>
        <v>7427.6860209553915</v>
      </c>
    </row>
    <row r="7" spans="1:29" x14ac:dyDescent="0.25">
      <c r="F7" s="2">
        <v>2025</v>
      </c>
      <c r="G7" s="2">
        <f>(B10-$B$6)*$B$2*Output!$E$98*$D$2/Output!$E$95/1000000</f>
        <v>1809.9844357154284</v>
      </c>
      <c r="H7" s="2">
        <f>(C10-$B$6)*$B$2*Output!$E$98*$D$2/Output!$E$95/1000000</f>
        <v>3804.7688673515113</v>
      </c>
      <c r="I7" s="2">
        <f>(D10-$B$6)*$B$2*Output!$E$98*$D$2/Output!$E$95/1000000</f>
        <v>5799.5532989875956</v>
      </c>
      <c r="K7" s="2">
        <v>2025</v>
      </c>
      <c r="L7" s="2">
        <f>(B10-$B$6)*$B$2*Output!$E$101*$E$2/Output!$E$95/1000000</f>
        <v>1093.8568244813471</v>
      </c>
      <c r="M7" s="2">
        <f>(C10-$B$6)*$B$2*Output!$E$101*$E$2/Output!$E$95/1000000</f>
        <v>2299.3967843052546</v>
      </c>
      <c r="N7" s="2">
        <f>(D10-$B$6)*$B$2*Output!$E$101*$E$2/Output!$E$95/1000000</f>
        <v>3504.9367441291624</v>
      </c>
      <c r="P7" s="2">
        <v>2025</v>
      </c>
      <c r="Q7" s="2">
        <f t="shared" ref="Q7:R32" si="3">($A$2-(G7*2+L7*1.204))/$A$2*100</f>
        <v>96.532017445358548</v>
      </c>
      <c r="R7" s="2">
        <f t="shared" si="0"/>
        <v>92.709952750945916</v>
      </c>
      <c r="S7" s="2">
        <f t="shared" si="0"/>
        <v>88.887888056533299</v>
      </c>
      <c r="U7" s="2">
        <v>2025</v>
      </c>
      <c r="V7" s="2">
        <f t="shared" ref="V7:X32" si="4">100-Q7</f>
        <v>3.467982554641452</v>
      </c>
      <c r="W7" s="2">
        <f t="shared" si="1"/>
        <v>7.2900472490540835</v>
      </c>
      <c r="X7" s="2">
        <f t="shared" si="1"/>
        <v>11.112111943466701</v>
      </c>
      <c r="Z7" s="2">
        <v>2025</v>
      </c>
      <c r="AA7" s="2">
        <f t="shared" ref="AA7:AC32" si="5">V7/100*$A$2</f>
        <v>4936.9724881063985</v>
      </c>
      <c r="AB7" s="2">
        <f t="shared" si="2"/>
        <v>10378.011463006555</v>
      </c>
      <c r="AC7" s="2">
        <f t="shared" si="2"/>
        <v>15819.05043790669</v>
      </c>
    </row>
    <row r="8" spans="1:29" x14ac:dyDescent="0.25">
      <c r="F8" s="2">
        <v>2026</v>
      </c>
      <c r="G8" s="2">
        <f>(B11-$B$6)*$B$2*Output!$E$98*$D$2/Output!$E$95/1000000</f>
        <v>2714.976653573146</v>
      </c>
      <c r="H8" s="2">
        <f>(C11-$B$6)*$B$2*Output!$E$98*$D$2/Output!$E$95/1000000</f>
        <v>5995.0488556463024</v>
      </c>
      <c r="I8" s="2">
        <f>(D11-$B$6)*$B$2*Output!$E$98*$D$2/Output!$E$95/1000000</f>
        <v>9275.1210577194543</v>
      </c>
      <c r="K8" s="2">
        <v>2026</v>
      </c>
      <c r="L8" s="2">
        <f>(B11-$B$6)*$B$2*Output!$E$101*$E$2/Output!$E$95/1000000</f>
        <v>1640.785236722023</v>
      </c>
      <c r="M8" s="2">
        <f>(C11-$B$6)*$B$2*Output!$E$101*$E$2/Output!$E$95/1000000</f>
        <v>3623.0836986483482</v>
      </c>
      <c r="N8" s="2">
        <f>(D11-$B$6)*$B$2*Output!$E$101*$E$2/Output!$E$95/1000000</f>
        <v>5605.3821605746716</v>
      </c>
      <c r="P8" s="2">
        <v>2026</v>
      </c>
      <c r="Q8" s="2">
        <f t="shared" si="3"/>
        <v>94.798026168037822</v>
      </c>
      <c r="R8" s="2">
        <f t="shared" si="0"/>
        <v>88.513312912888836</v>
      </c>
      <c r="S8" s="2">
        <f t="shared" si="0"/>
        <v>82.228599657739892</v>
      </c>
      <c r="U8" s="2">
        <v>2026</v>
      </c>
      <c r="V8" s="2">
        <f t="shared" si="4"/>
        <v>5.201973831962178</v>
      </c>
      <c r="W8" s="2">
        <f t="shared" si="1"/>
        <v>11.486687087111164</v>
      </c>
      <c r="X8" s="2">
        <f t="shared" si="1"/>
        <v>17.771400342260108</v>
      </c>
      <c r="Z8" s="2">
        <v>2026</v>
      </c>
      <c r="AA8" s="2">
        <f t="shared" si="5"/>
        <v>7405.4587321595973</v>
      </c>
      <c r="AB8" s="2">
        <f t="shared" si="2"/>
        <v>16352.290484465229</v>
      </c>
      <c r="AC8" s="2">
        <f t="shared" si="2"/>
        <v>25299.122236770803</v>
      </c>
    </row>
    <row r="9" spans="1:29" x14ac:dyDescent="0.25">
      <c r="A9" s="2">
        <v>2024</v>
      </c>
      <c r="B9" s="2">
        <v>11.212472342416735</v>
      </c>
      <c r="C9" s="2">
        <v>11.678031334825663</v>
      </c>
      <c r="D9" s="2">
        <v>12.143590327234589</v>
      </c>
      <c r="F9" s="2">
        <v>2027</v>
      </c>
      <c r="G9" s="2">
        <f>(B12-$B$6)*$B$2*Output!$E$98*$D$2/Output!$E$95/1000000</f>
        <v>3619.96887143086</v>
      </c>
      <c r="H9" s="2">
        <f>(C12-$B$6)*$B$2*Output!$E$98*$D$2/Output!$E$95/1000000</f>
        <v>8410.7913603600937</v>
      </c>
      <c r="I9" s="2">
        <f>(D12-$B$6)*$B$2*Output!$E$98*$D$2/Output!$E$95/1000000</f>
        <v>13201.613849289326</v>
      </c>
      <c r="K9" s="2">
        <v>2027</v>
      </c>
      <c r="L9" s="2">
        <f>(B12-$B$6)*$B$2*Output!$E$101*$E$2/Output!$E$95/1000000</f>
        <v>2187.713648962696</v>
      </c>
      <c r="M9" s="2">
        <f>(C12-$B$6)*$B$2*Output!$E$101*$E$2/Output!$E$95/1000000</f>
        <v>5083.0279792887277</v>
      </c>
      <c r="N9" s="2">
        <f>(D12-$B$6)*$B$2*Output!$E$101*$E$2/Output!$E$95/1000000</f>
        <v>7978.3423096147608</v>
      </c>
      <c r="P9" s="2">
        <v>2027</v>
      </c>
      <c r="Q9" s="2">
        <f t="shared" si="3"/>
        <v>93.064034890717082</v>
      </c>
      <c r="R9" s="2">
        <f t="shared" si="0"/>
        <v>83.884680369127878</v>
      </c>
      <c r="S9" s="2">
        <f t="shared" si="0"/>
        <v>74.705325847538646</v>
      </c>
      <c r="U9" s="2">
        <v>2027</v>
      </c>
      <c r="V9" s="2">
        <f t="shared" si="4"/>
        <v>6.9359651092829182</v>
      </c>
      <c r="W9" s="2">
        <f t="shared" si="1"/>
        <v>16.115319630872122</v>
      </c>
      <c r="X9" s="2">
        <f t="shared" si="1"/>
        <v>25.294674152461354</v>
      </c>
      <c r="Z9" s="2">
        <v>2027</v>
      </c>
      <c r="AA9" s="2">
        <f t="shared" si="5"/>
        <v>9873.9449762128152</v>
      </c>
      <c r="AB9" s="2">
        <f t="shared" si="2"/>
        <v>22941.548407783805</v>
      </c>
      <c r="AC9" s="2">
        <f t="shared" si="2"/>
        <v>36009.151839354839</v>
      </c>
    </row>
    <row r="10" spans="1:29" x14ac:dyDescent="0.25">
      <c r="A10" s="2">
        <v>2025</v>
      </c>
      <c r="B10" s="2">
        <v>11.675944684833469</v>
      </c>
      <c r="C10" s="2">
        <v>12.697530721601099</v>
      </c>
      <c r="D10" s="2">
        <v>13.719116758368729</v>
      </c>
      <c r="F10" s="2">
        <v>2028</v>
      </c>
      <c r="G10" s="2">
        <f>(B13-$B$6)*$B$2*Output!$E$98*$D$2/Output!$E$95/1000000</f>
        <v>4524.9610892885739</v>
      </c>
      <c r="H10" s="2">
        <f>(C13-$B$6)*$B$2*Output!$E$98*$D$2/Output!$E$95/1000000</f>
        <v>11081.248204411489</v>
      </c>
      <c r="I10" s="2">
        <f>(D13-$B$6)*$B$2*Output!$E$98*$D$2/Output!$E$95/1000000</f>
        <v>17637.5353195344</v>
      </c>
      <c r="K10" s="2">
        <v>2028</v>
      </c>
      <c r="L10" s="2">
        <f>(B13-$B$6)*$B$2*Output!$E$101*$E$2/Output!$E$95/1000000</f>
        <v>2734.6420612033703</v>
      </c>
      <c r="M10" s="2">
        <f>(C13-$B$6)*$B$2*Output!$E$101*$E$2/Output!$E$95/1000000</f>
        <v>6696.9078479263399</v>
      </c>
      <c r="N10" s="2">
        <f>(D13-$B$6)*$B$2*Output!$E$101*$E$2/Output!$E$95/1000000</f>
        <v>10659.173634649307</v>
      </c>
      <c r="P10" s="2">
        <v>2028</v>
      </c>
      <c r="Q10" s="2">
        <f t="shared" si="3"/>
        <v>91.330043613396356</v>
      </c>
      <c r="R10" s="2">
        <f t="shared" si="0"/>
        <v>78.768007780486244</v>
      </c>
      <c r="S10" s="2">
        <f t="shared" si="0"/>
        <v>66.205971947576145</v>
      </c>
      <c r="U10" s="2">
        <v>2028</v>
      </c>
      <c r="V10" s="2">
        <f t="shared" si="4"/>
        <v>8.6699563866036442</v>
      </c>
      <c r="W10" s="2">
        <f t="shared" si="1"/>
        <v>21.231992219513756</v>
      </c>
      <c r="X10" s="2">
        <f t="shared" si="1"/>
        <v>33.794028052423855</v>
      </c>
      <c r="Z10" s="2">
        <v>2028</v>
      </c>
      <c r="AA10" s="2">
        <f t="shared" si="5"/>
        <v>12342.431220266015</v>
      </c>
      <c r="AB10" s="2">
        <f t="shared" si="2"/>
        <v>30225.573457726299</v>
      </c>
      <c r="AC10" s="2">
        <f t="shared" si="2"/>
        <v>48108.715695186555</v>
      </c>
    </row>
    <row r="11" spans="1:29" x14ac:dyDescent="0.25">
      <c r="A11" s="2">
        <v>2026</v>
      </c>
      <c r="B11" s="2">
        <v>12.139417027250206</v>
      </c>
      <c r="C11" s="2">
        <v>13.819235612198387</v>
      </c>
      <c r="D11" s="2">
        <v>15.499054197146567</v>
      </c>
      <c r="F11" s="2">
        <v>2029</v>
      </c>
      <c r="G11" s="2">
        <f>(B14-$B$6)*$B$2*Output!$E$98*$D$2/Output!$E$95/1000000</f>
        <v>5429.953307146292</v>
      </c>
      <c r="H11" s="2">
        <f>(C14-$B$6)*$B$2*Output!$E$98*$D$2/Output!$E$95/1000000</f>
        <v>14039.466383227795</v>
      </c>
      <c r="I11" s="2">
        <f>(D14-$B$6)*$B$2*Output!$E$98*$D$2/Output!$E$95/1000000</f>
        <v>22648.979459309292</v>
      </c>
      <c r="K11" s="2">
        <v>2029</v>
      </c>
      <c r="L11" s="2">
        <f>(B14-$B$6)*$B$2*Output!$E$101*$E$2/Output!$E$95/1000000</f>
        <v>3281.570473444046</v>
      </c>
      <c r="M11" s="2">
        <f>(C14-$B$6)*$B$2*Output!$E$101*$E$2/Output!$E$95/1000000</f>
        <v>8484.6951235246306</v>
      </c>
      <c r="N11" s="2">
        <f>(D14-$B$6)*$B$2*Output!$E$101*$E$2/Output!$E$95/1000000</f>
        <v>13687.819773605215</v>
      </c>
      <c r="P11" s="2">
        <v>2029</v>
      </c>
      <c r="Q11" s="2">
        <f t="shared" si="3"/>
        <v>89.596052336075644</v>
      </c>
      <c r="R11" s="2">
        <f t="shared" si="0"/>
        <v>73.099976147439023</v>
      </c>
      <c r="S11" s="2">
        <f t="shared" si="0"/>
        <v>56.603899958802451</v>
      </c>
      <c r="U11" s="2">
        <v>2029</v>
      </c>
      <c r="V11" s="2">
        <f t="shared" si="4"/>
        <v>10.403947663924356</v>
      </c>
      <c r="W11" s="2">
        <f t="shared" si="1"/>
        <v>26.900023852560977</v>
      </c>
      <c r="X11" s="2">
        <f t="shared" si="1"/>
        <v>43.396100041197549</v>
      </c>
      <c r="Z11" s="2">
        <v>2029</v>
      </c>
      <c r="AA11" s="2">
        <f t="shared" si="5"/>
        <v>14810.917464319195</v>
      </c>
      <c r="AB11" s="2">
        <f t="shared" si="2"/>
        <v>38294.505695179265</v>
      </c>
      <c r="AC11" s="2">
        <f t="shared" si="2"/>
        <v>61778.093926039262</v>
      </c>
    </row>
    <row r="12" spans="1:29" x14ac:dyDescent="0.25">
      <c r="A12" s="2">
        <v>2027</v>
      </c>
      <c r="B12" s="2">
        <v>12.60288936966694</v>
      </c>
      <c r="C12" s="2">
        <v>15.056406291948257</v>
      </c>
      <c r="D12" s="2">
        <v>17.509923214229573</v>
      </c>
      <c r="F12" s="2">
        <v>2030</v>
      </c>
      <c r="G12" s="2">
        <f>(B15-$B$6)*$B$2*Output!$E$98*$D$2/Output!$E$95/1000000</f>
        <v>6334.9455250040055</v>
      </c>
      <c r="H12" s="2">
        <f>(C15-$B$6)*$B$2*Output!$E$98*$D$2/Output!$E$95/1000000</f>
        <v>17322.780455746139</v>
      </c>
      <c r="I12" s="2">
        <f>(D15-$B$6)*$B$2*Output!$E$98*$D$2/Output!$E$95/1000000</f>
        <v>28310.615386488269</v>
      </c>
      <c r="K12" s="2">
        <v>2030</v>
      </c>
      <c r="L12" s="2">
        <f>(B15-$B$6)*$B$2*Output!$E$101*$E$2/Output!$E$95/1000000</f>
        <v>3828.498885684719</v>
      </c>
      <c r="M12" s="2">
        <f>(C15-$B$6)*$B$2*Output!$E$101*$E$2/Output!$E$95/1000000</f>
        <v>10468.952796834537</v>
      </c>
      <c r="N12" s="2">
        <f>(D15-$B$6)*$B$2*Output!$E$101*$E$2/Output!$E$95/1000000</f>
        <v>17109.406707984355</v>
      </c>
      <c r="P12" s="2">
        <v>2030</v>
      </c>
      <c r="Q12" s="2">
        <f t="shared" si="3"/>
        <v>87.862061058754904</v>
      </c>
      <c r="R12" s="2">
        <f t="shared" si="0"/>
        <v>66.809051374706556</v>
      </c>
      <c r="S12" s="2">
        <f t="shared" si="0"/>
        <v>45.756041690658215</v>
      </c>
      <c r="U12" s="2">
        <v>2030</v>
      </c>
      <c r="V12" s="2">
        <f t="shared" si="4"/>
        <v>12.137938941245096</v>
      </c>
      <c r="W12" s="2">
        <f t="shared" si="1"/>
        <v>33.190948625293444</v>
      </c>
      <c r="X12" s="2">
        <f t="shared" si="1"/>
        <v>54.243958309341785</v>
      </c>
      <c r="Z12" s="2">
        <v>2030</v>
      </c>
      <c r="AA12" s="2">
        <f t="shared" si="5"/>
        <v>17279.403708372414</v>
      </c>
      <c r="AB12" s="2">
        <f t="shared" si="2"/>
        <v>47250.180078881065</v>
      </c>
      <c r="AC12" s="2">
        <f t="shared" si="2"/>
        <v>77220.956449389705</v>
      </c>
    </row>
    <row r="13" spans="1:29" x14ac:dyDescent="0.25">
      <c r="A13" s="2">
        <v>2028</v>
      </c>
      <c r="B13" s="2">
        <v>13.066361712083674</v>
      </c>
      <c r="C13" s="2">
        <v>16.424023454187648</v>
      </c>
      <c r="D13" s="2">
        <v>19.781685196291619</v>
      </c>
      <c r="F13" s="2">
        <v>2031</v>
      </c>
      <c r="G13" s="2">
        <f>(B16-$B$6)*$B$2*Output!$E$98*$D$2/Output!$E$95/1000000</f>
        <v>7239.9377428617236</v>
      </c>
      <c r="H13" s="2">
        <f>(C16-$B$6)*$B$2*Output!$E$98*$D$2/Output!$E$95/1000000</f>
        <v>18983.757313933937</v>
      </c>
      <c r="I13" s="2">
        <f>(D16-$B$6)*$B$2*Output!$E$98*$D$2/Output!$E$95/1000000</f>
        <v>30727.576885006139</v>
      </c>
      <c r="K13" s="2">
        <v>2031</v>
      </c>
      <c r="L13" s="2">
        <f>(B16-$B$6)*$B$2*Output!$E$101*$E$2/Output!$E$95/1000000</f>
        <v>4375.4272979253956</v>
      </c>
      <c r="M13" s="2">
        <f>(C16-$B$6)*$B$2*Output!$E$101*$E$2/Output!$E$95/1000000</f>
        <v>11472.757490279959</v>
      </c>
      <c r="N13" s="2">
        <f>(D16-$B$6)*$B$2*Output!$E$101*$E$2/Output!$E$95/1000000</f>
        <v>18570.087682634516</v>
      </c>
      <c r="P13" s="2">
        <v>2031</v>
      </c>
      <c r="Q13" s="2">
        <f t="shared" si="3"/>
        <v>86.128069781434164</v>
      </c>
      <c r="R13" s="2">
        <f t="shared" si="0"/>
        <v>63.626571650464278</v>
      </c>
      <c r="S13" s="2">
        <f t="shared" si="0"/>
        <v>41.125073519494407</v>
      </c>
      <c r="U13" s="2">
        <v>2031</v>
      </c>
      <c r="V13" s="2">
        <f t="shared" si="4"/>
        <v>13.871930218565836</v>
      </c>
      <c r="W13" s="2">
        <f t="shared" si="1"/>
        <v>36.373428349535722</v>
      </c>
      <c r="X13" s="2">
        <f t="shared" si="1"/>
        <v>58.874926480505593</v>
      </c>
      <c r="Z13" s="2">
        <v>2031</v>
      </c>
      <c r="AA13" s="2">
        <f t="shared" si="5"/>
        <v>19747.88995242563</v>
      </c>
      <c r="AB13" s="2">
        <f t="shared" si="2"/>
        <v>51780.714646164939</v>
      </c>
      <c r="AC13" s="2">
        <f t="shared" si="2"/>
        <v>83813.539339904251</v>
      </c>
    </row>
    <row r="14" spans="1:29" x14ac:dyDescent="0.25">
      <c r="A14" s="2">
        <v>2029</v>
      </c>
      <c r="B14" s="2">
        <v>13.529834054500411</v>
      </c>
      <c r="C14" s="2">
        <v>17.939011408405968</v>
      </c>
      <c r="D14" s="2">
        <v>22.348188762311523</v>
      </c>
      <c r="F14" s="2">
        <v>2032</v>
      </c>
      <c r="G14" s="2">
        <f>(B17-$B$6)*$B$2*Output!$E$98*$D$2/Output!$E$95/1000000</f>
        <v>8144.929960719438</v>
      </c>
      <c r="H14" s="2">
        <f>(C17-$B$6)*$B$2*Output!$E$98*$D$2/Output!$E$95/1000000</f>
        <v>20703.981268562427</v>
      </c>
      <c r="I14" s="2">
        <f>(D17-$B$6)*$B$2*Output!$E$98*$D$2/Output!$E$95/1000000</f>
        <v>33263.0325764054</v>
      </c>
      <c r="K14" s="2">
        <v>2032</v>
      </c>
      <c r="L14" s="2">
        <f>(B17-$B$6)*$B$2*Output!$E$101*$E$2/Output!$E$95/1000000</f>
        <v>4922.355710166069</v>
      </c>
      <c r="M14" s="2">
        <f>(C17-$B$6)*$B$2*Output!$E$101*$E$2/Output!$E$95/1000000</f>
        <v>12512.367928511654</v>
      </c>
      <c r="N14" s="2">
        <f>(D17-$B$6)*$B$2*Output!$E$101*$E$2/Output!$E$95/1000000</f>
        <v>20102.380146857231</v>
      </c>
      <c r="P14" s="2">
        <v>2032</v>
      </c>
      <c r="Q14" s="2">
        <f t="shared" si="3"/>
        <v>84.394078504113452</v>
      </c>
      <c r="R14" s="2">
        <f t="shared" si="0"/>
        <v>60.330572774998878</v>
      </c>
      <c r="S14" s="2">
        <f t="shared" si="0"/>
        <v>36.267067045884346</v>
      </c>
      <c r="U14" s="2">
        <v>2032</v>
      </c>
      <c r="V14" s="2">
        <f t="shared" si="4"/>
        <v>15.605921495886548</v>
      </c>
      <c r="W14" s="2">
        <f t="shared" si="1"/>
        <v>39.669427225001122</v>
      </c>
      <c r="X14" s="2">
        <f t="shared" si="1"/>
        <v>63.732932954115654</v>
      </c>
      <c r="Z14" s="2">
        <v>2032</v>
      </c>
      <c r="AA14" s="2">
        <f t="shared" si="5"/>
        <v>22216.37619647881</v>
      </c>
      <c r="AB14" s="2">
        <f t="shared" si="2"/>
        <v>56472.853523052887</v>
      </c>
      <c r="AC14" s="2">
        <f t="shared" si="2"/>
        <v>90729.330849626902</v>
      </c>
    </row>
    <row r="15" spans="1:29" x14ac:dyDescent="0.25">
      <c r="A15" s="2">
        <v>2030</v>
      </c>
      <c r="B15" s="2">
        <v>13.993306396917145</v>
      </c>
      <c r="C15" s="2">
        <v>19.620490247729155</v>
      </c>
      <c r="D15" s="2">
        <v>25.247674098541161</v>
      </c>
      <c r="F15" s="2">
        <v>2033</v>
      </c>
      <c r="G15" s="2">
        <f>(B18-$B$6)*$B$2*Output!$E$98*$D$2/Output!$E$95/1000000</f>
        <v>9049.9221785771497</v>
      </c>
      <c r="H15" s="2">
        <f>(C18-$B$6)*$B$2*Output!$E$98*$D$2/Output!$E$95/1000000</f>
        <v>22486.356973626978</v>
      </c>
      <c r="I15" s="2">
        <f>(D18-$B$6)*$B$2*Output!$E$98*$D$2/Output!$E$95/1000000</f>
        <v>35922.791768676798</v>
      </c>
      <c r="K15" s="2">
        <v>2033</v>
      </c>
      <c r="L15" s="2">
        <f>(B18-$B$6)*$B$2*Output!$E$101*$E$2/Output!$E$95/1000000</f>
        <v>5469.2841224067424</v>
      </c>
      <c r="M15" s="2">
        <f>(C18-$B$6)*$B$2*Output!$E$101*$E$2/Output!$E$95/1000000</f>
        <v>13589.539527506082</v>
      </c>
      <c r="N15" s="2">
        <f>(D18-$B$6)*$B$2*Output!$E$101*$E$2/Output!$E$95/1000000</f>
        <v>21709.794932605411</v>
      </c>
      <c r="P15" s="2">
        <v>2033</v>
      </c>
      <c r="Q15" s="2">
        <f t="shared" si="3"/>
        <v>82.660087226792726</v>
      </c>
      <c r="R15" s="2">
        <f t="shared" si="0"/>
        <v>56.915489347202787</v>
      </c>
      <c r="S15" s="2">
        <f t="shared" si="0"/>
        <v>31.170891467612865</v>
      </c>
      <c r="U15" s="2">
        <v>2033</v>
      </c>
      <c r="V15" s="2">
        <f t="shared" si="4"/>
        <v>17.339912773207274</v>
      </c>
      <c r="W15" s="2">
        <f t="shared" si="1"/>
        <v>43.084510652797213</v>
      </c>
      <c r="X15" s="2">
        <f t="shared" si="1"/>
        <v>68.829108532387139</v>
      </c>
      <c r="Z15" s="2">
        <v>2033</v>
      </c>
      <c r="AA15" s="2">
        <f t="shared" si="5"/>
        <v>24684.862440532012</v>
      </c>
      <c r="AB15" s="2">
        <f t="shared" si="2"/>
        <v>61334.519538371278</v>
      </c>
      <c r="AC15" s="2">
        <f t="shared" si="2"/>
        <v>97984.176636210526</v>
      </c>
    </row>
    <row r="16" spans="1:29" x14ac:dyDescent="0.25">
      <c r="A16" s="2">
        <v>2031</v>
      </c>
      <c r="B16" s="2">
        <v>14.456778739333881</v>
      </c>
      <c r="C16" s="2">
        <v>20.471123899570479</v>
      </c>
      <c r="D16" s="2">
        <v>26.48546905980707</v>
      </c>
      <c r="F16" s="2">
        <v>2034</v>
      </c>
      <c r="G16" s="2">
        <f>(B19-$B$6)*$B$2*Output!$E$98*$D$2/Output!$E$95/1000000</f>
        <v>9954.9143964348696</v>
      </c>
      <c r="H16" s="2">
        <f>(C19-$B$6)*$B$2*Output!$E$98*$D$2/Output!$E$95/1000000</f>
        <v>24333.931486976315</v>
      </c>
      <c r="I16" s="2">
        <f>(D19-$B$6)*$B$2*Output!$E$98*$D$2/Output!$E$95/1000000</f>
        <v>38712.948577517724</v>
      </c>
      <c r="K16" s="2">
        <v>2034</v>
      </c>
      <c r="L16" s="2">
        <f>(B19-$B$6)*$B$2*Output!$E$101*$E$2/Output!$E$95/1000000</f>
        <v>6016.2125346474177</v>
      </c>
      <c r="M16" s="2">
        <f>(C19-$B$6)*$B$2*Output!$E$101*$E$2/Output!$E$95/1000000</f>
        <v>14706.113764436546</v>
      </c>
      <c r="N16" s="2">
        <f>(D19-$B$6)*$B$2*Output!$E$101*$E$2/Output!$E$95/1000000</f>
        <v>23396.01499422565</v>
      </c>
      <c r="P16" s="2">
        <v>2034</v>
      </c>
      <c r="Q16" s="2">
        <f t="shared" si="3"/>
        <v>80.926095949471986</v>
      </c>
      <c r="R16" s="2">
        <f t="shared" si="0"/>
        <v>53.37548311606465</v>
      </c>
      <c r="S16" s="2">
        <f t="shared" si="0"/>
        <v>25.824870282657375</v>
      </c>
      <c r="U16" s="2">
        <v>2034</v>
      </c>
      <c r="V16" s="2">
        <f t="shared" si="4"/>
        <v>19.073904050528014</v>
      </c>
      <c r="W16" s="2">
        <f t="shared" si="1"/>
        <v>46.62451688393535</v>
      </c>
      <c r="X16" s="2">
        <f t="shared" si="1"/>
        <v>74.175129717342628</v>
      </c>
      <c r="Z16" s="2">
        <v>2034</v>
      </c>
      <c r="AA16" s="2">
        <f t="shared" si="5"/>
        <v>27153.348684585228</v>
      </c>
      <c r="AB16" s="2">
        <f t="shared" si="2"/>
        <v>66374.02394633423</v>
      </c>
      <c r="AC16" s="2">
        <f t="shared" si="2"/>
        <v>105594.69920808313</v>
      </c>
    </row>
    <row r="17" spans="1:29" x14ac:dyDescent="0.25">
      <c r="A17" s="2">
        <v>2032</v>
      </c>
      <c r="B17" s="2">
        <v>14.920251081750616</v>
      </c>
      <c r="C17" s="2">
        <v>21.352099680357131</v>
      </c>
      <c r="D17" s="2">
        <v>27.783948278963642</v>
      </c>
      <c r="F17" s="2">
        <v>2035</v>
      </c>
      <c r="G17" s="2">
        <f>(B20-$B$6)*$B$2*Output!$E$98*$D$2/Output!$E$95/1000000</f>
        <v>10859.906614292586</v>
      </c>
      <c r="H17" s="2">
        <f>(C20-$B$6)*$B$2*Output!$E$98*$D$2/Output!$E$95/1000000</f>
        <v>26249.90125181781</v>
      </c>
      <c r="I17" s="2">
        <f>(D20-$B$6)*$B$2*Output!$E$98*$D$2/Output!$E$95/1000000</f>
        <v>41639.895889343024</v>
      </c>
      <c r="K17" s="2">
        <v>2035</v>
      </c>
      <c r="L17" s="2">
        <f>(B20-$B$6)*$B$2*Output!$E$101*$E$2/Output!$E$95/1000000</f>
        <v>6563.1409468880929</v>
      </c>
      <c r="M17" s="2">
        <f>(C20-$B$6)*$B$2*Output!$E$101*$E$2/Output!$E$95/1000000</f>
        <v>15864.022396917906</v>
      </c>
      <c r="N17" s="2">
        <f>(D20-$B$6)*$B$2*Output!$E$101*$E$2/Output!$E$95/1000000</f>
        <v>25164.903846947709</v>
      </c>
      <c r="P17" s="2">
        <v>2035</v>
      </c>
      <c r="Q17" s="2">
        <f t="shared" si="3"/>
        <v>79.19210467215126</v>
      </c>
      <c r="R17" s="2">
        <f t="shared" si="0"/>
        <v>49.704429603903129</v>
      </c>
      <c r="S17" s="2">
        <f t="shared" si="0"/>
        <v>20.216754535655028</v>
      </c>
      <c r="U17" s="2">
        <v>2035</v>
      </c>
      <c r="V17" s="2">
        <f t="shared" si="4"/>
        <v>20.80789532784874</v>
      </c>
      <c r="W17" s="2">
        <f t="shared" si="1"/>
        <v>50.295570396096871</v>
      </c>
      <c r="X17" s="2">
        <f t="shared" si="1"/>
        <v>79.783245464344972</v>
      </c>
      <c r="Z17" s="2">
        <v>2035</v>
      </c>
      <c r="AA17" s="2">
        <f t="shared" si="5"/>
        <v>29621.834928638429</v>
      </c>
      <c r="AB17" s="2">
        <f t="shared" si="2"/>
        <v>71600.085469524769</v>
      </c>
      <c r="AC17" s="2">
        <f t="shared" si="2"/>
        <v>113578.33601041109</v>
      </c>
    </row>
    <row r="18" spans="1:29" x14ac:dyDescent="0.25">
      <c r="A18" s="2">
        <v>2033</v>
      </c>
      <c r="B18" s="2">
        <v>15.38372342416735</v>
      </c>
      <c r="C18" s="2">
        <v>22.264905146296318</v>
      </c>
      <c r="D18" s="2">
        <v>29.146086868425275</v>
      </c>
      <c r="F18" s="2">
        <v>2036</v>
      </c>
      <c r="G18" s="2">
        <f>(B21-$B$6)*$B$2*Output!$E$98*$D$2/Output!$E$95/1000000</f>
        <v>11764.898832150297</v>
      </c>
      <c r="H18" s="2">
        <f>(C21-$B$6)*$B$2*Output!$E$98*$D$2/Output!$E$95/1000000</f>
        <v>28237.619420498977</v>
      </c>
      <c r="I18" s="2">
        <f>(D21-$B$6)*$B$2*Output!$E$98*$D$2/Output!$E$95/1000000</f>
        <v>44710.340008847634</v>
      </c>
      <c r="K18" s="2">
        <v>2036</v>
      </c>
      <c r="L18" s="2">
        <f>(B21-$B$6)*$B$2*Output!$E$101*$E$2/Output!$E$95/1000000</f>
        <v>7110.0693591287654</v>
      </c>
      <c r="M18" s="2">
        <f>(C21-$B$6)*$B$2*Output!$E$101*$E$2/Output!$E$95/1000000</f>
        <v>17065.291889104472</v>
      </c>
      <c r="N18" s="2">
        <f>(D21-$B$6)*$B$2*Output!$E$101*$E$2/Output!$E$95/1000000</f>
        <v>27020.514419080162</v>
      </c>
      <c r="P18" s="2">
        <v>2036</v>
      </c>
      <c r="Q18" s="2">
        <f t="shared" si="3"/>
        <v>77.458113394830548</v>
      </c>
      <c r="R18" s="2">
        <f t="shared" si="0"/>
        <v>45.895904073789708</v>
      </c>
      <c r="S18" s="2">
        <f t="shared" si="0"/>
        <v>14.333694752748929</v>
      </c>
      <c r="U18" s="2">
        <v>2036</v>
      </c>
      <c r="V18" s="2">
        <f t="shared" si="4"/>
        <v>22.541886605169452</v>
      </c>
      <c r="W18" s="2">
        <f t="shared" si="1"/>
        <v>54.104095926210292</v>
      </c>
      <c r="X18" s="2">
        <f t="shared" si="1"/>
        <v>85.666305247251074</v>
      </c>
      <c r="Z18" s="2">
        <v>2036</v>
      </c>
      <c r="AA18" s="2">
        <f t="shared" si="5"/>
        <v>32090.321172691609</v>
      </c>
      <c r="AB18" s="2">
        <f t="shared" si="2"/>
        <v>77021.850275479737</v>
      </c>
      <c r="AC18" s="2">
        <f t="shared" si="2"/>
        <v>121953.37937826778</v>
      </c>
    </row>
    <row r="19" spans="1:29" x14ac:dyDescent="0.25">
      <c r="A19" s="2">
        <v>2034</v>
      </c>
      <c r="B19" s="2">
        <v>15.847195766584086</v>
      </c>
      <c r="C19" s="2">
        <v>23.211100782672609</v>
      </c>
      <c r="D19" s="2">
        <v>30.575005798761115</v>
      </c>
      <c r="F19" s="2">
        <v>2037</v>
      </c>
      <c r="G19" s="2">
        <f>(B22-$B$6)*$B$2*Output!$E$98*$D$2/Output!$E$95/1000000</f>
        <v>12669.891050008015</v>
      </c>
      <c r="H19" s="2">
        <f>(C22-$B$6)*$B$2*Output!$E$98*$D$2/Output!$E$95/1000000</f>
        <v>30300.603537345061</v>
      </c>
      <c r="I19" s="2">
        <f>(D22-$B$6)*$B$2*Output!$E$98*$D$2/Output!$E$95/1000000</f>
        <v>47931.316024682099</v>
      </c>
      <c r="K19" s="2">
        <v>2037</v>
      </c>
      <c r="L19" s="2">
        <f>(B22-$B$6)*$B$2*Output!$E$101*$E$2/Output!$E$95/1000000</f>
        <v>7656.9977713694398</v>
      </c>
      <c r="M19" s="2">
        <f>(C22-$B$6)*$B$2*Output!$E$101*$E$2/Output!$E$95/1000000</f>
        <v>18312.048054782077</v>
      </c>
      <c r="N19" s="2">
        <f>(D22-$B$6)*$B$2*Output!$E$101*$E$2/Output!$E$95/1000000</f>
        <v>28967.098338194704</v>
      </c>
      <c r="P19" s="2">
        <v>2037</v>
      </c>
      <c r="Q19" s="2">
        <f t="shared" si="3"/>
        <v>75.724122117509793</v>
      </c>
      <c r="R19" s="2">
        <f t="shared" si="0"/>
        <v>41.943166809009462</v>
      </c>
      <c r="S19" s="2">
        <f t="shared" si="0"/>
        <v>8.1622115005091445</v>
      </c>
      <c r="U19" s="2">
        <v>2037</v>
      </c>
      <c r="V19" s="2">
        <f t="shared" si="4"/>
        <v>24.275877882490207</v>
      </c>
      <c r="W19" s="2">
        <f t="shared" si="1"/>
        <v>58.056833190990538</v>
      </c>
      <c r="X19" s="2">
        <f t="shared" si="1"/>
        <v>91.837788499490856</v>
      </c>
      <c r="Z19" s="2">
        <v>2037</v>
      </c>
      <c r="AA19" s="2">
        <f t="shared" si="5"/>
        <v>34558.807416744843</v>
      </c>
      <c r="AB19" s="2">
        <f t="shared" si="2"/>
        <v>82648.912932647741</v>
      </c>
      <c r="AC19" s="2">
        <f t="shared" si="2"/>
        <v>130739.01844855062</v>
      </c>
    </row>
    <row r="20" spans="1:29" x14ac:dyDescent="0.25">
      <c r="A20" s="2">
        <v>2035</v>
      </c>
      <c r="B20" s="2">
        <v>16.310668109000822</v>
      </c>
      <c r="C20" s="2">
        <v>24.192323579276088</v>
      </c>
      <c r="D20" s="2">
        <v>32.073979049551347</v>
      </c>
      <c r="F20" s="2">
        <v>2038</v>
      </c>
      <c r="G20" s="2">
        <f>(B23-$B$6)*$B$2*Output!$E$98*$D$2/Output!$E$95/1000000</f>
        <v>13574.883267865733</v>
      </c>
      <c r="H20" s="2">
        <f>(C23-$B$6)*$B$2*Output!$E$98*$D$2/Output!$E$95/1000000</f>
        <v>32442.54359815647</v>
      </c>
      <c r="I20" s="2">
        <f>(D23-$B$6)*$B$2*Output!$E$98*$D$2/Output!$E$95/1000000</f>
        <v>51310.203928447183</v>
      </c>
      <c r="K20" s="2">
        <v>2038</v>
      </c>
      <c r="L20" s="2">
        <f>(B23-$B$6)*$B$2*Output!$E$101*$E$2/Output!$E$95/1000000</f>
        <v>8203.9261836101141</v>
      </c>
      <c r="M20" s="2">
        <f>(C23-$B$6)*$B$2*Output!$E$101*$E$2/Output!$E$95/1000000</f>
        <v>19606.520928092967</v>
      </c>
      <c r="N20" s="2">
        <f>(D23-$B$6)*$B$2*Output!$E$101*$E$2/Output!$E$95/1000000</f>
        <v>31009.115672575812</v>
      </c>
      <c r="P20" s="2">
        <v>2038</v>
      </c>
      <c r="Q20" s="2">
        <f t="shared" si="3"/>
        <v>73.990130840189067</v>
      </c>
      <c r="R20" s="2">
        <f t="shared" si="0"/>
        <v>37.839147670830812</v>
      </c>
      <c r="S20" s="2">
        <f t="shared" si="0"/>
        <v>1.6881645014725857</v>
      </c>
      <c r="U20" s="2">
        <v>2038</v>
      </c>
      <c r="V20" s="2">
        <f t="shared" si="4"/>
        <v>26.009869159810933</v>
      </c>
      <c r="W20" s="2">
        <f t="shared" si="1"/>
        <v>62.160852329169188</v>
      </c>
      <c r="X20" s="2">
        <f t="shared" si="1"/>
        <v>98.311835498527415</v>
      </c>
      <c r="Z20" s="2">
        <v>2038</v>
      </c>
      <c r="AA20" s="2">
        <f t="shared" si="5"/>
        <v>37027.293660798045</v>
      </c>
      <c r="AB20" s="2">
        <f t="shared" si="2"/>
        <v>88491.338393736878</v>
      </c>
      <c r="AC20" s="2">
        <f t="shared" si="2"/>
        <v>139955.38312667565</v>
      </c>
    </row>
    <row r="21" spans="1:29" x14ac:dyDescent="0.25">
      <c r="A21" s="2">
        <v>2036</v>
      </c>
      <c r="B21" s="2">
        <v>16.774140451417555</v>
      </c>
      <c r="C21" s="2">
        <v>25.210290781119809</v>
      </c>
      <c r="D21" s="2">
        <v>33.646441110822053</v>
      </c>
      <c r="F21" s="2">
        <v>2039</v>
      </c>
      <c r="G21" s="2">
        <f>(B24-$B$6)*$B$2*Output!$E$98*$D$2/Output!$E$95/1000000</f>
        <v>14479.875485723442</v>
      </c>
      <c r="H21" s="2">
        <f>(C24-$B$6)*$B$2*Output!$E$98*$D$2/Output!$E$95/1000000</f>
        <v>34667.310504831759</v>
      </c>
      <c r="I21" s="2">
        <f>(D24-$B$6)*$B$2*Output!$E$98*$D$2/Output!$E$95/1000000</f>
        <v>54854.745523940059</v>
      </c>
      <c r="K21" s="2">
        <v>2039</v>
      </c>
      <c r="L21" s="2">
        <f>(B24-$B$6)*$B$2*Output!$E$101*$E$2/Output!$E$95/1000000</f>
        <v>8750.8545958507857</v>
      </c>
      <c r="M21" s="2">
        <f>(C24-$B$6)*$B$2*Output!$E$101*$E$2/Output!$E$95/1000000</f>
        <v>20951.049873053267</v>
      </c>
      <c r="N21" s="2">
        <f>(D24-$B$6)*$B$2*Output!$E$101*$E$2/Output!$E$95/1000000</f>
        <v>33151.245150255731</v>
      </c>
      <c r="P21" s="2">
        <v>2039</v>
      </c>
      <c r="Q21" s="2">
        <f t="shared" si="3"/>
        <v>72.256139562868356</v>
      </c>
      <c r="R21" s="2">
        <f t="shared" si="0"/>
        <v>33.576429899203191</v>
      </c>
      <c r="S21" s="2">
        <v>0</v>
      </c>
      <c r="U21" s="2">
        <v>2039</v>
      </c>
      <c r="V21" s="2">
        <f t="shared" si="4"/>
        <v>27.743860437131644</v>
      </c>
      <c r="W21" s="2">
        <f t="shared" si="1"/>
        <v>66.423570100796809</v>
      </c>
      <c r="X21" s="2">
        <f t="shared" si="1"/>
        <v>100</v>
      </c>
      <c r="Z21" s="2">
        <v>2039</v>
      </c>
      <c r="AA21" s="2">
        <f t="shared" si="5"/>
        <v>39495.779904851224</v>
      </c>
      <c r="AB21" s="2">
        <f t="shared" si="2"/>
        <v>94559.685056819653</v>
      </c>
      <c r="AC21" s="2">
        <f t="shared" si="2"/>
        <v>142358.63099999999</v>
      </c>
    </row>
    <row r="22" spans="1:29" x14ac:dyDescent="0.25">
      <c r="A22" s="2">
        <v>2037</v>
      </c>
      <c r="B22" s="2">
        <v>17.237612793834291</v>
      </c>
      <c r="C22" s="2">
        <v>26.266803823040242</v>
      </c>
      <c r="D22" s="2">
        <v>35.295994852246189</v>
      </c>
      <c r="F22" s="2">
        <v>2040</v>
      </c>
      <c r="G22" s="2">
        <f>(B25-$B$6)*$B$2*Output!$E$98*$D$2/Output!$E$95/1000000</f>
        <v>15384.867703581163</v>
      </c>
      <c r="H22" s="2">
        <f>(C25-$B$6)*$B$2*Output!$E$98*$D$2/Output!$E$95/1000000</f>
        <v>36978.964934487856</v>
      </c>
      <c r="I22" s="2">
        <f>(D25-$B$6)*$B$2*Output!$E$98*$D$2/Output!$E$95/1000000</f>
        <v>58573.062165394556</v>
      </c>
      <c r="K22" s="2">
        <v>2040</v>
      </c>
      <c r="L22" s="2">
        <f>(B25-$B$6)*$B$2*Output!$E$101*$E$2/Output!$E$95/1000000</f>
        <v>9297.7830080914646</v>
      </c>
      <c r="M22" s="2">
        <f>(C25-$B$6)*$B$2*Output!$E$101*$E$2/Output!$E$95/1000000</f>
        <v>22348.088943570125</v>
      </c>
      <c r="N22" s="2">
        <f>(D25-$B$6)*$B$2*Output!$E$101*$E$2/Output!$E$95/1000000</f>
        <v>35398.394879048792</v>
      </c>
      <c r="P22" s="2">
        <v>2040</v>
      </c>
      <c r="Q22" s="2">
        <f t="shared" si="3"/>
        <v>70.522148285547601</v>
      </c>
      <c r="R22" s="2">
        <f t="shared" si="3"/>
        <v>29.147233119266126</v>
      </c>
      <c r="S22" s="2">
        <v>0</v>
      </c>
      <c r="U22" s="2">
        <v>2040</v>
      </c>
      <c r="V22" s="2">
        <f t="shared" si="4"/>
        <v>29.477851714452399</v>
      </c>
      <c r="W22" s="2">
        <f t="shared" si="4"/>
        <v>70.852766880733867</v>
      </c>
      <c r="X22" s="2">
        <f t="shared" si="4"/>
        <v>100</v>
      </c>
      <c r="Z22" s="2">
        <v>2040</v>
      </c>
      <c r="AA22" s="2">
        <f t="shared" si="5"/>
        <v>41964.266148904462</v>
      </c>
      <c r="AB22" s="2">
        <f t="shared" si="5"/>
        <v>100865.02895703413</v>
      </c>
      <c r="AC22" s="2">
        <f t="shared" si="5"/>
        <v>142358.63099999999</v>
      </c>
    </row>
    <row r="23" spans="1:29" x14ac:dyDescent="0.25">
      <c r="A23" s="2">
        <v>2038</v>
      </c>
      <c r="B23" s="2">
        <v>17.701085136251027</v>
      </c>
      <c r="C23" s="2">
        <v>27.363752457195883</v>
      </c>
      <c r="D23" s="2">
        <v>37.026419778140735</v>
      </c>
      <c r="F23" s="2">
        <v>2041</v>
      </c>
      <c r="G23" s="2">
        <f>(B26-$B$6)*$B$2*Output!$E$98*$D$2/Output!$E$95/1000000</f>
        <v>16289.85992143888</v>
      </c>
      <c r="H23" s="2">
        <f>(C26-$B$6)*$B$2*Output!$E$98*$D$2/Output!$E$95/1000000</f>
        <v>38542.797537394988</v>
      </c>
      <c r="I23" s="2">
        <f>(D26-$B$6)*$B$2*Output!$E$98*$D$2/Output!$E$95/1000000</f>
        <v>60795.735153351066</v>
      </c>
      <c r="K23" s="2">
        <v>2041</v>
      </c>
      <c r="L23" s="2">
        <f>(B26-$B$6)*$B$2*Output!$E$101*$E$2/Output!$E$95/1000000</f>
        <v>9844.7114203321398</v>
      </c>
      <c r="M23" s="2">
        <f>(C26-$B$6)*$B$2*Output!$E$101*$E$2/Output!$E$95/1000000</f>
        <v>23293.18489648656</v>
      </c>
      <c r="N23" s="2">
        <f>(D26-$B$6)*$B$2*Output!$E$101*$E$2/Output!$E$95/1000000</f>
        <v>36741.658372640974</v>
      </c>
      <c r="P23" s="2">
        <v>2041</v>
      </c>
      <c r="Q23" s="2">
        <f t="shared" si="3"/>
        <v>68.788157008226875</v>
      </c>
      <c r="R23" s="2">
        <f t="shared" si="3"/>
        <v>26.150884599220536</v>
      </c>
      <c r="S23" s="2">
        <v>0</v>
      </c>
      <c r="U23" s="2">
        <v>2041</v>
      </c>
      <c r="V23" s="2">
        <f t="shared" si="4"/>
        <v>31.211842991773125</v>
      </c>
      <c r="W23" s="2">
        <f t="shared" si="4"/>
        <v>73.849115400779468</v>
      </c>
      <c r="X23" s="2">
        <f t="shared" si="4"/>
        <v>100</v>
      </c>
      <c r="Z23" s="2">
        <v>2041</v>
      </c>
      <c r="AA23" s="2">
        <f t="shared" si="5"/>
        <v>44432.752392957664</v>
      </c>
      <c r="AB23" s="2">
        <f t="shared" si="5"/>
        <v>105130.5896901598</v>
      </c>
      <c r="AC23" s="2">
        <f t="shared" si="5"/>
        <v>142358.63099999999</v>
      </c>
    </row>
    <row r="24" spans="1:29" x14ac:dyDescent="0.25">
      <c r="A24" s="2">
        <v>2039</v>
      </c>
      <c r="B24" s="2">
        <v>18.16455747866776</v>
      </c>
      <c r="C24" s="2">
        <v>28.503119082920993</v>
      </c>
      <c r="D24" s="2">
        <v>38.841680687174225</v>
      </c>
      <c r="F24" s="2">
        <v>2042</v>
      </c>
      <c r="G24" s="2">
        <f>(B27-$B$6)*$B$2*Output!$E$98*$D$2/Output!$E$95/1000000</f>
        <v>17194.852139296589</v>
      </c>
      <c r="H24" s="2">
        <f>(C27-$B$6)*$B$2*Output!$E$98*$D$2/Output!$E$95/1000000</f>
        <v>40137.676867020025</v>
      </c>
      <c r="I24" s="2">
        <f>(D27-$B$6)*$B$2*Output!$E$98*$D$2/Output!$E$95/1000000</f>
        <v>63080.501594743459</v>
      </c>
      <c r="K24" s="2">
        <v>2042</v>
      </c>
      <c r="L24" s="2">
        <f>(B27-$B$6)*$B$2*Output!$E$101*$E$2/Output!$E$95/1000000</f>
        <v>10391.639832572811</v>
      </c>
      <c r="M24" s="2">
        <f>(C27-$B$6)*$B$2*Output!$E$101*$E$2/Output!$E$95/1000000</f>
        <v>24257.043814005377</v>
      </c>
      <c r="N24" s="2">
        <f>(D27-$B$6)*$B$2*Output!$E$101*$E$2/Output!$E$95/1000000</f>
        <v>38122.447795437947</v>
      </c>
      <c r="P24" s="2">
        <v>2042</v>
      </c>
      <c r="Q24" s="2">
        <f t="shared" si="3"/>
        <v>67.054165730906163</v>
      </c>
      <c r="R24" s="2">
        <f t="shared" si="3"/>
        <v>23.09504965237933</v>
      </c>
      <c r="S24" s="2">
        <v>0</v>
      </c>
      <c r="U24" s="2">
        <v>2042</v>
      </c>
      <c r="V24" s="2">
        <f t="shared" si="4"/>
        <v>32.945834269093837</v>
      </c>
      <c r="W24" s="2">
        <f t="shared" si="4"/>
        <v>76.90495034762067</v>
      </c>
      <c r="X24" s="2">
        <f t="shared" si="4"/>
        <v>100</v>
      </c>
      <c r="Z24" s="2">
        <v>2042</v>
      </c>
      <c r="AA24" s="2">
        <f t="shared" si="5"/>
        <v>46901.238637010843</v>
      </c>
      <c r="AB24" s="2">
        <f t="shared" si="5"/>
        <v>109480.83448610253</v>
      </c>
      <c r="AC24" s="2">
        <f t="shared" si="5"/>
        <v>142358.63099999999</v>
      </c>
    </row>
    <row r="25" spans="1:29" x14ac:dyDescent="0.25">
      <c r="A25" s="2">
        <v>2040</v>
      </c>
      <c r="B25" s="2">
        <v>18.628029821084496</v>
      </c>
      <c r="C25" s="2">
        <v>29.686983288855174</v>
      </c>
      <c r="D25" s="2">
        <v>40.745936756625852</v>
      </c>
      <c r="F25" s="2">
        <v>2043</v>
      </c>
      <c r="G25" s="2">
        <f>(B28-$B$6)*$B$2*Output!$E$98*$D$2/Output!$E$95/1000000</f>
        <v>18099.844357154307</v>
      </c>
      <c r="H25" s="2">
        <f>(C28-$B$6)*$B$2*Output!$E$98*$D$2/Output!$E$95/1000000</f>
        <v>41764.470256745044</v>
      </c>
      <c r="I25" s="2">
        <f>(D28-$B$6)*$B$2*Output!$E$98*$D$2/Output!$E$95/1000000</f>
        <v>65429.096156335807</v>
      </c>
      <c r="K25" s="2">
        <v>2043</v>
      </c>
      <c r="L25" s="2">
        <f>(B28-$B$6)*$B$2*Output!$E$101*$E$2/Output!$E$95/1000000</f>
        <v>10938.568244813487</v>
      </c>
      <c r="M25" s="2">
        <f>(C28-$B$6)*$B$2*Output!$E$101*$E$2/Output!$E$95/1000000</f>
        <v>25240.189865572662</v>
      </c>
      <c r="N25" s="2">
        <f>(D28-$B$6)*$B$2*Output!$E$101*$E$2/Output!$E$95/1000000</f>
        <v>39541.811486331848</v>
      </c>
      <c r="P25" s="2">
        <v>2043</v>
      </c>
      <c r="Q25" s="2">
        <f t="shared" si="3"/>
        <v>65.320174453585423</v>
      </c>
      <c r="R25" s="2">
        <f t="shared" si="3"/>
        <v>19.978066442884256</v>
      </c>
      <c r="S25" s="2">
        <v>0</v>
      </c>
      <c r="U25" s="2">
        <v>2043</v>
      </c>
      <c r="V25" s="2">
        <f t="shared" si="4"/>
        <v>34.679825546414577</v>
      </c>
      <c r="W25" s="2">
        <f t="shared" si="4"/>
        <v>80.021933557115744</v>
      </c>
      <c r="X25" s="2">
        <f t="shared" si="4"/>
        <v>100</v>
      </c>
      <c r="Z25" s="2">
        <v>2043</v>
      </c>
      <c r="AA25" s="2">
        <f t="shared" si="5"/>
        <v>49369.724881064059</v>
      </c>
      <c r="AB25" s="2">
        <f t="shared" si="5"/>
        <v>113918.12911163957</v>
      </c>
      <c r="AC25" s="2">
        <f t="shared" si="5"/>
        <v>142358.63099999999</v>
      </c>
    </row>
    <row r="26" spans="1:29" x14ac:dyDescent="0.25">
      <c r="A26" s="2">
        <v>2041</v>
      </c>
      <c r="B26" s="2">
        <v>19.091502163501232</v>
      </c>
      <c r="C26" s="2">
        <v>30.487866595158895</v>
      </c>
      <c r="D26" s="2">
        <v>41.884231026816551</v>
      </c>
      <c r="F26" s="2">
        <v>2044</v>
      </c>
      <c r="G26" s="2">
        <f>(B29-$B$6)*$B$2*Output!$E$98*$D$2/Output!$E$95/1000000</f>
        <v>19004.836575012025</v>
      </c>
      <c r="H26" s="2">
        <f>(C29-$B$6)*$B$2*Output!$E$98*$D$2/Output!$E$95/1000000</f>
        <v>43424.069270113352</v>
      </c>
      <c r="I26" s="2">
        <f>(D29-$B$6)*$B$2*Output!$E$98*$D$2/Output!$E$95/1000000</f>
        <v>67843.301965214705</v>
      </c>
      <c r="K26" s="2">
        <v>2044</v>
      </c>
      <c r="L26" s="2">
        <f>(B29-$B$6)*$B$2*Output!$E$101*$E$2/Output!$E$95/1000000</f>
        <v>11485.496657054164</v>
      </c>
      <c r="M26" s="2">
        <f>(C29-$B$6)*$B$2*Output!$E$101*$E$2/Output!$E$95/1000000</f>
        <v>26243.161864035115</v>
      </c>
      <c r="N26" s="2">
        <f>(D29-$B$6)*$B$2*Output!$E$101*$E$2/Output!$E$95/1000000</f>
        <v>41000.82707101608</v>
      </c>
      <c r="P26" s="2">
        <v>2044</v>
      </c>
      <c r="Q26" s="2">
        <f t="shared" si="3"/>
        <v>63.586183176264697</v>
      </c>
      <c r="R26" s="2">
        <f t="shared" si="3"/>
        <v>16.798226709187031</v>
      </c>
      <c r="S26" s="2">
        <v>0</v>
      </c>
      <c r="U26" s="2">
        <v>2044</v>
      </c>
      <c r="V26" s="2">
        <f t="shared" si="4"/>
        <v>36.413816823735303</v>
      </c>
      <c r="W26" s="2">
        <f t="shared" si="4"/>
        <v>83.201773290812966</v>
      </c>
      <c r="X26" s="2">
        <f t="shared" si="4"/>
        <v>100</v>
      </c>
      <c r="Z26" s="2">
        <v>2044</v>
      </c>
      <c r="AA26" s="2">
        <f t="shared" si="5"/>
        <v>51838.211125117254</v>
      </c>
      <c r="AB26" s="2">
        <f t="shared" si="5"/>
        <v>118444.90542452497</v>
      </c>
      <c r="AC26" s="2">
        <f t="shared" si="5"/>
        <v>142358.63099999999</v>
      </c>
    </row>
    <row r="27" spans="1:29" x14ac:dyDescent="0.25">
      <c r="A27" s="2">
        <v>2042</v>
      </c>
      <c r="B27" s="2">
        <v>19.554974505917965</v>
      </c>
      <c r="C27" s="2">
        <v>31.304649816260103</v>
      </c>
      <c r="D27" s="2">
        <v>43.054325126602244</v>
      </c>
      <c r="F27" s="2">
        <v>2045</v>
      </c>
      <c r="G27" s="2">
        <f>(B30-$B$6)*$B$2*Output!$E$98*$D$2/Output!$E$95/1000000</f>
        <v>19909.828792869735</v>
      </c>
      <c r="H27" s="2">
        <f>(C30-$B$6)*$B$2*Output!$E$98*$D$2/Output!$E$95/1000000</f>
        <v>45117.390377732678</v>
      </c>
      <c r="I27" s="2">
        <f>(D30-$B$6)*$B$2*Output!$E$98*$D$2/Output!$E$95/1000000</f>
        <v>70324.951962595675</v>
      </c>
      <c r="K27" s="2">
        <v>2045</v>
      </c>
      <c r="L27" s="2">
        <f>(B30-$B$6)*$B$2*Output!$E$101*$E$2/Output!$E$95/1000000</f>
        <v>12032.425069294832</v>
      </c>
      <c r="M27" s="2">
        <f>(C30-$B$6)*$B$2*Output!$E$101*$E$2/Output!$E$95/1000000</f>
        <v>27266.513674723796</v>
      </c>
      <c r="N27" s="2">
        <f>(D30-$B$6)*$B$2*Output!$E$101*$E$2/Output!$E$95/1000000</f>
        <v>42500.602280152787</v>
      </c>
      <c r="P27" s="2">
        <v>2045</v>
      </c>
      <c r="Q27" s="2">
        <f t="shared" si="3"/>
        <v>61.852191898943978</v>
      </c>
      <c r="R27" s="2">
        <f t="shared" si="3"/>
        <v>13.553774467083194</v>
      </c>
      <c r="S27" s="2">
        <v>0</v>
      </c>
      <c r="U27" s="2">
        <v>2045</v>
      </c>
      <c r="V27" s="2">
        <f t="shared" si="4"/>
        <v>38.147808101056022</v>
      </c>
      <c r="W27" s="2">
        <f t="shared" si="4"/>
        <v>86.446225532916799</v>
      </c>
      <c r="X27" s="2">
        <f t="shared" si="4"/>
        <v>100</v>
      </c>
      <c r="Z27" s="2">
        <v>2045</v>
      </c>
      <c r="AA27" s="2">
        <f t="shared" si="5"/>
        <v>54306.697369170448</v>
      </c>
      <c r="AB27" s="2">
        <f t="shared" si="5"/>
        <v>123063.6632198328</v>
      </c>
      <c r="AC27" s="2">
        <f t="shared" si="5"/>
        <v>142358.63099999999</v>
      </c>
    </row>
    <row r="28" spans="1:29" x14ac:dyDescent="0.25">
      <c r="A28" s="2">
        <v>2043</v>
      </c>
      <c r="B28" s="2">
        <v>20.018446848334701</v>
      </c>
      <c r="C28" s="2">
        <v>32.137777138336652</v>
      </c>
      <c r="D28" s="2">
        <v>44.257107428338614</v>
      </c>
      <c r="F28" s="2">
        <v>2046</v>
      </c>
      <c r="G28" s="2">
        <f>(B31-$B$6)*$B$2*Output!$E$98*$D$2/Output!$E$95/1000000</f>
        <v>20814.821010727454</v>
      </c>
      <c r="H28" s="2">
        <f>(C31-$B$6)*$B$2*Output!$E$98*$D$2/Output!$E$95/1000000</f>
        <v>46845.375653088704</v>
      </c>
      <c r="I28" s="2">
        <f>(D31-$B$6)*$B$2*Output!$E$98*$D$2/Output!$E$95/1000000</f>
        <v>72875.930295449958</v>
      </c>
      <c r="K28" s="2">
        <v>2046</v>
      </c>
      <c r="L28" s="2">
        <f>(B31-$B$6)*$B$2*Output!$E$101*$E$2/Output!$E$95/1000000</f>
        <v>12579.353481535509</v>
      </c>
      <c r="M28" s="2">
        <f>(C31-$B$6)*$B$2*Output!$E$101*$E$2/Output!$E$95/1000000</f>
        <v>28310.814635966228</v>
      </c>
      <c r="N28" s="2">
        <f>(D31-$B$6)*$B$2*Output!$E$101*$E$2/Output!$E$95/1000000</f>
        <v>44042.275790396947</v>
      </c>
      <c r="P28" s="2">
        <v>2046</v>
      </c>
      <c r="Q28" s="2">
        <f t="shared" si="3"/>
        <v>60.118200621623238</v>
      </c>
      <c r="R28" s="2">
        <f t="shared" si="3"/>
        <v>10.242904676513248</v>
      </c>
      <c r="S28" s="2">
        <v>0</v>
      </c>
      <c r="U28" s="2">
        <v>2046</v>
      </c>
      <c r="V28" s="2">
        <f t="shared" si="4"/>
        <v>39.881799378376762</v>
      </c>
      <c r="W28" s="2">
        <f t="shared" si="4"/>
        <v>89.757095323486752</v>
      </c>
      <c r="X28" s="2">
        <f t="shared" si="4"/>
        <v>100</v>
      </c>
      <c r="Z28" s="2">
        <v>2046</v>
      </c>
      <c r="AA28" s="2">
        <f t="shared" si="5"/>
        <v>56775.183613223671</v>
      </c>
      <c r="AB28" s="2">
        <f t="shared" si="5"/>
        <v>127776.97212788074</v>
      </c>
      <c r="AC28" s="2">
        <f t="shared" si="5"/>
        <v>142358.63099999999</v>
      </c>
    </row>
    <row r="29" spans="1:29" x14ac:dyDescent="0.25">
      <c r="A29" s="2">
        <v>2044</v>
      </c>
      <c r="B29" s="2">
        <v>20.481919190751437</v>
      </c>
      <c r="C29" s="2">
        <v>32.987705156523482</v>
      </c>
      <c r="D29" s="2">
        <v>45.493491122295538</v>
      </c>
      <c r="F29" s="2">
        <v>2047</v>
      </c>
      <c r="G29" s="2">
        <f>(B32-$B$6)*$B$2*Output!$E$98*$D$2/Output!$E$95/1000000</f>
        <v>21719.813228585172</v>
      </c>
      <c r="H29" s="2">
        <f>(C32-$B$6)*$B$2*Output!$E$98*$D$2/Output!$E$95/1000000</f>
        <v>48608.993487796739</v>
      </c>
      <c r="I29" s="2">
        <f>(D32-$B$6)*$B$2*Output!$E$98*$D$2/Output!$E$95/1000000</f>
        <v>75498.173747008288</v>
      </c>
      <c r="K29" s="2">
        <v>2047</v>
      </c>
      <c r="L29" s="2">
        <f>(B32-$B$6)*$B$2*Output!$E$101*$E$2/Output!$E$95/1000000</f>
        <v>13126.281893776184</v>
      </c>
      <c r="M29" s="2">
        <f>(C32-$B$6)*$B$2*Output!$E$101*$E$2/Output!$E$95/1000000</f>
        <v>29376.649991345883</v>
      </c>
      <c r="N29" s="2">
        <f>(D32-$B$6)*$B$2*Output!$E$101*$E$2/Output!$E$95/1000000</f>
        <v>45627.018088915574</v>
      </c>
      <c r="P29" s="2">
        <v>2047</v>
      </c>
      <c r="Q29" s="2">
        <f t="shared" si="3"/>
        <v>58.384209344302505</v>
      </c>
      <c r="R29" s="2">
        <f t="shared" si="3"/>
        <v>6.8637618711197614</v>
      </c>
      <c r="S29" s="2">
        <v>0</v>
      </c>
      <c r="U29" s="2">
        <v>2047</v>
      </c>
      <c r="V29" s="2">
        <f t="shared" si="4"/>
        <v>41.615790655697495</v>
      </c>
      <c r="W29" s="2">
        <f t="shared" si="4"/>
        <v>93.136238128880237</v>
      </c>
      <c r="X29" s="2">
        <f t="shared" si="4"/>
        <v>100</v>
      </c>
      <c r="Z29" s="2">
        <v>2047</v>
      </c>
      <c r="AA29" s="2">
        <f t="shared" si="5"/>
        <v>59243.669857276873</v>
      </c>
      <c r="AB29" s="2">
        <f t="shared" si="5"/>
        <v>132587.47356517392</v>
      </c>
      <c r="AC29" s="2">
        <f t="shared" si="5"/>
        <v>142358.63099999999</v>
      </c>
    </row>
    <row r="30" spans="1:29" x14ac:dyDescent="0.25">
      <c r="A30" s="2">
        <v>2045</v>
      </c>
      <c r="B30" s="2">
        <v>20.94539153316817</v>
      </c>
      <c r="C30" s="2">
        <v>33.854903221574048</v>
      </c>
      <c r="D30" s="2">
        <v>46.764414909979948</v>
      </c>
      <c r="F30" s="2">
        <v>2048</v>
      </c>
      <c r="G30" s="2">
        <f>(B33-$B$6)*$B$2*Output!$E$98*$D$2/Output!$E$95/1000000</f>
        <v>22624.805446442879</v>
      </c>
      <c r="H30" s="2">
        <f>(C33-$B$6)*$B$2*Output!$E$98*$D$2/Output!$E$95/1000000</f>
        <v>50409.239326835363</v>
      </c>
      <c r="I30" s="2">
        <f>(D33-$B$6)*$B$2*Output!$E$98*$D$2/Output!$E$95/1000000</f>
        <v>78193.673207227854</v>
      </c>
      <c r="K30" s="2">
        <v>2048</v>
      </c>
      <c r="L30" s="2">
        <f>(B33-$B$6)*$B$2*Output!$E$101*$E$2/Output!$E$95/1000000</f>
        <v>13673.210306016857</v>
      </c>
      <c r="M30" s="2">
        <f>(C33-$B$6)*$B$2*Output!$E$101*$E$2/Output!$E$95/1000000</f>
        <v>30464.621334037674</v>
      </c>
      <c r="N30" s="2">
        <f>(D33-$B$6)*$B$2*Output!$E$101*$E$2/Output!$E$95/1000000</f>
        <v>47256.032362058497</v>
      </c>
      <c r="P30" s="2">
        <v>2048</v>
      </c>
      <c r="Q30" s="2">
        <f t="shared" si="3"/>
        <v>56.650218066981793</v>
      </c>
      <c r="R30" s="2">
        <f t="shared" si="3"/>
        <v>3.4144387495184101</v>
      </c>
      <c r="S30" s="2">
        <v>0</v>
      </c>
      <c r="U30" s="2">
        <v>2048</v>
      </c>
      <c r="V30" s="2">
        <f t="shared" si="4"/>
        <v>43.349781933018207</v>
      </c>
      <c r="W30" s="2">
        <f t="shared" si="4"/>
        <v>96.585561250481589</v>
      </c>
      <c r="X30" s="2">
        <f t="shared" si="4"/>
        <v>100</v>
      </c>
      <c r="Z30" s="2">
        <v>2048</v>
      </c>
      <c r="AA30" s="2">
        <f t="shared" si="5"/>
        <v>61712.156101330052</v>
      </c>
      <c r="AB30" s="2">
        <f t="shared" si="5"/>
        <v>137497.88273985207</v>
      </c>
      <c r="AC30" s="2">
        <f t="shared" si="5"/>
        <v>142358.63099999999</v>
      </c>
    </row>
    <row r="31" spans="1:29" x14ac:dyDescent="0.25">
      <c r="A31" s="2">
        <v>2046</v>
      </c>
      <c r="B31" s="2">
        <v>21.408863875584906</v>
      </c>
      <c r="C31" s="2">
        <v>34.739853796206276</v>
      </c>
      <c r="D31" s="2">
        <v>48.070843716827653</v>
      </c>
      <c r="F31" s="2">
        <v>2049</v>
      </c>
      <c r="G31" s="2">
        <f>(B34-$B$6)*$B$2*Output!$E$98*$D$2/Output!$E$95/1000000</f>
        <v>23529.797664300597</v>
      </c>
      <c r="H31" s="2">
        <f>(C34-$B$6)*$B$2*Output!$E$98*$D$2/Output!$E$95/1000000</f>
        <v>52247.136424319695</v>
      </c>
      <c r="I31" s="2">
        <f>(D34-$B$6)*$B$2*Output!$E$98*$D$2/Output!$E$95/1000000</f>
        <v>80964.475184338808</v>
      </c>
      <c r="K31" s="2">
        <v>2049</v>
      </c>
      <c r="L31" s="2">
        <f>(B34-$B$6)*$B$2*Output!$E$101*$E$2/Output!$E$95/1000000</f>
        <v>14220.138718257531</v>
      </c>
      <c r="M31" s="2">
        <f>(C34-$B$6)*$B$2*Output!$E$101*$E$2/Output!$E$95/1000000</f>
        <v>31575.347063556477</v>
      </c>
      <c r="N31" s="2">
        <f>(D34-$B$6)*$B$2*Output!$E$101*$E$2/Output!$E$95/1000000</f>
        <v>48930.555408855413</v>
      </c>
      <c r="P31" s="2">
        <v>2049</v>
      </c>
      <c r="Q31" s="2">
        <f t="shared" si="3"/>
        <v>54.91622678966106</v>
      </c>
      <c r="R31" s="2">
        <v>0</v>
      </c>
      <c r="S31" s="2">
        <v>0</v>
      </c>
      <c r="U31" s="2">
        <v>2049</v>
      </c>
      <c r="V31" s="2">
        <f t="shared" si="4"/>
        <v>45.08377321033894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64180.642345383261</v>
      </c>
      <c r="AB31" s="2">
        <f t="shared" si="5"/>
        <v>142358.63099999999</v>
      </c>
      <c r="AC31" s="2">
        <f t="shared" si="5"/>
        <v>142358.63099999999</v>
      </c>
    </row>
    <row r="32" spans="1:29" x14ac:dyDescent="0.25">
      <c r="A32" s="2">
        <v>2047</v>
      </c>
      <c r="B32" s="2">
        <v>21.872336218001642</v>
      </c>
      <c r="C32" s="2">
        <v>35.643052821403394</v>
      </c>
      <c r="D32" s="2">
        <v>49.413769424805132</v>
      </c>
      <c r="F32" s="2">
        <v>2050</v>
      </c>
      <c r="G32" s="2">
        <f>(B35-$B$6)*$B$2*Output!$E$98*$D$2/Output!$E$95/1000000</f>
        <v>24434.789882158315</v>
      </c>
      <c r="H32" s="2">
        <f>(C35-$B$6)*$B$2*Output!$E$98*$D$2/Output!$E$95/1000000</f>
        <v>54123.736620388037</v>
      </c>
      <c r="I32" s="2">
        <f>(D35-$B$6)*$B$2*Output!$E$98*$D$2/Output!$E$95/1000000</f>
        <v>83812.683358617738</v>
      </c>
      <c r="K32" s="2">
        <v>2050</v>
      </c>
      <c r="L32" s="2">
        <f>(B35-$B$6)*$B$2*Output!$E$101*$E$2/Output!$E$95/1000000</f>
        <v>14767.067130498208</v>
      </c>
      <c r="M32" s="2">
        <f>(C35-$B$6)*$B$2*Output!$E$101*$E$2/Output!$E$95/1000000</f>
        <v>32709.462855265487</v>
      </c>
      <c r="N32" s="2">
        <f>(D35-$B$6)*$B$2*Output!$E$101*$E$2/Output!$E$95/1000000</f>
        <v>50651.858580032742</v>
      </c>
      <c r="P32" s="2">
        <v>2050</v>
      </c>
      <c r="Q32" s="2">
        <f t="shared" si="3"/>
        <v>53.182235512340327</v>
      </c>
      <c r="R32" s="2">
        <v>0</v>
      </c>
      <c r="S32" s="2">
        <v>0</v>
      </c>
      <c r="U32" s="2">
        <v>2050</v>
      </c>
      <c r="V32" s="2">
        <f t="shared" si="4"/>
        <v>46.817764487659673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66649.12858943647</v>
      </c>
      <c r="AB32" s="2">
        <f t="shared" si="5"/>
        <v>142358.63099999999</v>
      </c>
      <c r="AC32" s="2">
        <f t="shared" si="5"/>
        <v>142358.63099999999</v>
      </c>
    </row>
    <row r="33" spans="1:29" x14ac:dyDescent="0.25">
      <c r="A33" s="2">
        <v>2048</v>
      </c>
      <c r="B33" s="2">
        <v>22.335808560418375</v>
      </c>
      <c r="C33" s="2">
        <v>36.565010092948015</v>
      </c>
      <c r="D33" s="2">
        <v>50.794211625477658</v>
      </c>
    </row>
    <row r="34" spans="1:29" x14ac:dyDescent="0.25">
      <c r="A34" s="2">
        <v>2049</v>
      </c>
      <c r="B34" s="2">
        <v>22.799280902835111</v>
      </c>
      <c r="C34" s="2">
        <v>37.506249648475226</v>
      </c>
      <c r="D34" s="2">
        <v>52.213218394115344</v>
      </c>
    </row>
    <row r="35" spans="1:29" x14ac:dyDescent="0.25">
      <c r="A35" s="2">
        <v>2050</v>
      </c>
      <c r="B35" s="2">
        <v>23.262753245251847</v>
      </c>
      <c r="C35" s="2">
        <v>38.467310165338411</v>
      </c>
      <c r="D35" s="2">
        <v>53.671867085424964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Output!E112</f>
        <v>4.5374865845170836E-2</v>
      </c>
      <c r="C39" s="2">
        <f>Output!E142</f>
        <v>4.5374865845170836E-2</v>
      </c>
      <c r="D39" s="2">
        <f>Output!E172</f>
        <v>4.5374865845170836E-2</v>
      </c>
      <c r="F39" s="2">
        <v>2024</v>
      </c>
      <c r="G39" s="2">
        <f>((G6*B39+L6*R39)*1000000)/10^9</f>
        <v>6.584401217020007E-2</v>
      </c>
      <c r="H39" s="2">
        <f>((G6*C39+L6*S39)*1000000)/10^9</f>
        <v>6.584401217020007E-2</v>
      </c>
      <c r="I39" s="2">
        <f>((G6*D39+L6*T39)*1000000)/10^9</f>
        <v>6.584401217020007E-2</v>
      </c>
      <c r="J39" s="2">
        <f>((H6*B39+M6*R39)*1000000)/10^9</f>
        <v>0.13198446793564148</v>
      </c>
      <c r="K39" s="2">
        <f>((H6*C39+M6*S39)*1000000)/10^9</f>
        <v>0.13198446793564148</v>
      </c>
      <c r="L39" s="2">
        <f>((H6*D39+M6*T39)*1000000)/10^9</f>
        <v>0.13198446793564148</v>
      </c>
      <c r="M39" s="2">
        <f>((I6*B39+N6*R39)*1000000)/10^9</f>
        <v>0.19812492370108267</v>
      </c>
      <c r="N39" s="2">
        <f>((I6*C39+N6*S39)*1000000)/10^9</f>
        <v>0.19812492370108267</v>
      </c>
      <c r="O39" s="2">
        <f>((I6*D39+N6*T39)*1000000)/10^9</f>
        <v>0.19812492370108267</v>
      </c>
      <c r="Q39" s="2">
        <v>2024</v>
      </c>
      <c r="R39" s="2">
        <f>Output!E232</f>
        <v>4.5307779115849427E-2</v>
      </c>
      <c r="S39" s="2">
        <f>Output!E262</f>
        <v>4.5307779115849427E-2</v>
      </c>
      <c r="T39" s="2">
        <f>Output!E292</f>
        <v>4.5307779115849427E-2</v>
      </c>
      <c r="Z39" s="2">
        <v>2024</v>
      </c>
      <c r="AA39" s="2">
        <f>0.181/10^3*AA6</f>
        <v>0.44679601017362902</v>
      </c>
      <c r="AB39" s="2">
        <f t="shared" ref="AB39:AC39" si="6">0.181/10^3*AB6</f>
        <v>0.89560358998328093</v>
      </c>
      <c r="AC39" s="2">
        <f t="shared" si="6"/>
        <v>1.3444111697929257</v>
      </c>
    </row>
    <row r="40" spans="1:29" x14ac:dyDescent="0.25">
      <c r="A40" s="2">
        <v>2025</v>
      </c>
      <c r="B40" s="2">
        <f>Output!E113</f>
        <v>4.3918673879179262E-2</v>
      </c>
      <c r="C40" s="2">
        <f>Output!E143</f>
        <v>4.2575067376084547E-2</v>
      </c>
      <c r="D40" s="2">
        <f>Output!E173</f>
        <v>4.1762085528206212E-2</v>
      </c>
      <c r="F40" s="2">
        <v>2025</v>
      </c>
      <c r="G40" s="2">
        <f>G39+((G7-G6)*B40+(L7-L6)*R40)*1000000/10^9</f>
        <v>0.1296329664510068</v>
      </c>
      <c r="H40" s="2">
        <f>H39+((G7-G6)*C40+(L7-L6)*S40)*1000000/10^9</f>
        <v>0.12774236318630194</v>
      </c>
      <c r="I40" s="2">
        <f>I39+((G7-G6)*D40+(L7-L6)*T40)*1000000/10^9</f>
        <v>0.1265984076217789</v>
      </c>
      <c r="J40" s="2">
        <f>J39+((H7-H6)*B40+(M7-M6)*R40)*1000000/10^9</f>
        <v>0.27230093090562413</v>
      </c>
      <c r="K40" s="2">
        <f>K39+((H7-H6)*C40+(M7-M6)*S40)*1000000/10^9</f>
        <v>0.26814217386102546</v>
      </c>
      <c r="L40" s="2">
        <f>L39+((H7-H6)*D40+(M7-M6)*T40)*1000000/10^9</f>
        <v>0.26562581659481144</v>
      </c>
      <c r="M40" s="2">
        <f>M39+((I7-I6)*B40+(N7-N6)*R40)*1000000/10^9</f>
        <v>0.41496889536024145</v>
      </c>
      <c r="N40" s="2">
        <f>N39+((I7-I6)*C40+(N7-N6)*S40)*1000000/10^9</f>
        <v>0.40854198453574897</v>
      </c>
      <c r="O40" s="2">
        <f>O39+((I7-I6)*D40+(N7-N6)*T40)*1000000/10^9</f>
        <v>0.40465322556784389</v>
      </c>
      <c r="Q40" s="2">
        <v>2025</v>
      </c>
      <c r="R40" s="2">
        <f>Output!E233</f>
        <v>4.3959859578365922E-2</v>
      </c>
      <c r="S40" s="2">
        <f>Output!E263</f>
        <v>4.2726334640838567E-2</v>
      </c>
      <c r="T40" s="2">
        <f>Output!E293</f>
        <v>4.1979960326033468E-2</v>
      </c>
      <c r="Z40" s="2">
        <v>2025</v>
      </c>
      <c r="AA40" s="2">
        <f t="shared" ref="AA40:AC55" si="7">0.181/10^3*AA7</f>
        <v>0.89359202034725804</v>
      </c>
      <c r="AB40" s="2">
        <f t="shared" si="7"/>
        <v>1.8784200748041862</v>
      </c>
      <c r="AC40" s="2">
        <f t="shared" si="7"/>
        <v>2.8632481292611107</v>
      </c>
    </row>
    <row r="41" spans="1:29" x14ac:dyDescent="0.25">
      <c r="A41" s="2">
        <v>2026</v>
      </c>
      <c r="B41" s="2">
        <f>Output!E114</f>
        <v>4.2602658666775241E-2</v>
      </c>
      <c r="C41" s="2">
        <f>Output!E144</f>
        <v>4.0923136999491398E-2</v>
      </c>
      <c r="D41" s="2">
        <f>Output!E174</f>
        <v>3.9906889382020298E-2</v>
      </c>
      <c r="F41" s="2">
        <v>2026</v>
      </c>
      <c r="G41" s="2">
        <f t="shared" ref="G41:G65" si="8">G40+((G8-G7)*B41+(L8-L7)*R41)*1000000/10^9</f>
        <v>0.19156412456183003</v>
      </c>
      <c r="H41" s="2">
        <f t="shared" ref="H41:H65" si="9">H40+((G8-G7)*C41+(L8-L7)*S41)*1000000/10^9</f>
        <v>0.18731024816619307</v>
      </c>
      <c r="I41" s="2">
        <f t="shared" ref="I41:I65" si="10">I40+((G8-G7)*D41+(L8-L7)*T41)*1000000/10^9</f>
        <v>0.18473631957093967</v>
      </c>
      <c r="J41" s="2">
        <f t="shared" ref="J41:J65" si="11">J40+((H8-H7)*B41+(M8-M7)*R41)*1000000/10^9</f>
        <v>0.42218793941842325</v>
      </c>
      <c r="K41" s="2">
        <f t="shared" ref="K41:K65" si="12">K40+((H8-H7)*C41+(M8-M7)*S41)*1000000/10^9</f>
        <v>0.41230954220077598</v>
      </c>
      <c r="L41" s="2">
        <f t="shared" ref="L41:L65" si="13">L40+((H8-H7)*D41+(M8-M7)*T41)*1000000/10^9</f>
        <v>0.40633233604414376</v>
      </c>
      <c r="M41" s="2">
        <f t="shared" ref="M41:M65" si="14">M40+((I8-I7)*B41+(N8-N7)*R41)*1000000/10^9</f>
        <v>0.65281175427501614</v>
      </c>
      <c r="N41" s="2">
        <f t="shared" ref="N41:N65" si="15">N40+((I8-I7)*C41+(N8-N7)*S41)*1000000/10^9</f>
        <v>0.63730883623535861</v>
      </c>
      <c r="O41" s="2">
        <f t="shared" ref="O41:O65" si="16">O40+((I8-I7)*D41+(N8-N7)*T41)*1000000/10^9</f>
        <v>0.62792835251734747</v>
      </c>
      <c r="Q41" s="2">
        <v>2026</v>
      </c>
      <c r="R41" s="2">
        <f>Output!E234</f>
        <v>4.2740664105517939E-2</v>
      </c>
      <c r="S41" s="2">
        <f>Output!E264</f>
        <v>4.1198745504394514E-2</v>
      </c>
      <c r="T41" s="2">
        <f>Output!E294</f>
        <v>4.0265758967066786E-2</v>
      </c>
      <c r="Z41" s="2">
        <v>2026</v>
      </c>
      <c r="AA41" s="2">
        <f t="shared" si="7"/>
        <v>1.3403880305208871</v>
      </c>
      <c r="AB41" s="2">
        <f t="shared" si="7"/>
        <v>2.959764577688206</v>
      </c>
      <c r="AC41" s="2">
        <f t="shared" si="7"/>
        <v>4.5791411248555152</v>
      </c>
    </row>
    <row r="42" spans="1:29" x14ac:dyDescent="0.25">
      <c r="A42" s="2">
        <v>2027</v>
      </c>
      <c r="B42" s="2">
        <f>Output!E115</f>
        <v>4.1410330417938519E-2</v>
      </c>
      <c r="C42" s="2">
        <f>Output!E145</f>
        <v>3.9394893586465543E-2</v>
      </c>
      <c r="D42" s="2">
        <f>Output!E175</f>
        <v>3.8175407276232587E-2</v>
      </c>
      <c r="F42" s="2">
        <v>2027</v>
      </c>
      <c r="G42" s="2">
        <f t="shared" si="8"/>
        <v>0.25181154525992072</v>
      </c>
      <c r="H42" s="2">
        <f t="shared" si="9"/>
        <v>0.24472172586712443</v>
      </c>
      <c r="I42" s="2">
        <f t="shared" si="10"/>
        <v>0.24043184487503544</v>
      </c>
      <c r="J42" s="2">
        <f t="shared" si="11"/>
        <v>0.58300949357971432</v>
      </c>
      <c r="K42" s="2">
        <f t="shared" si="12"/>
        <v>0.56556096713443604</v>
      </c>
      <c r="L42" s="2">
        <f t="shared" si="13"/>
        <v>0.55500328055012238</v>
      </c>
      <c r="M42" s="2">
        <f t="shared" si="14"/>
        <v>0.91420744189950764</v>
      </c>
      <c r="N42" s="2">
        <f t="shared" si="15"/>
        <v>0.8864002084017476</v>
      </c>
      <c r="O42" s="2">
        <f t="shared" si="16"/>
        <v>0.8695747162252091</v>
      </c>
      <c r="Q42" s="2">
        <v>2027</v>
      </c>
      <c r="R42" s="2">
        <f>Output!E235</f>
        <v>4.1635053914367386E-2</v>
      </c>
      <c r="S42" s="2">
        <f>Output!E265</f>
        <v>3.978474164964789E-2</v>
      </c>
      <c r="T42" s="2">
        <f>Output!E295</f>
        <v>3.8665167748225995E-2</v>
      </c>
      <c r="Z42" s="2">
        <v>2027</v>
      </c>
      <c r="AA42" s="2">
        <f t="shared" si="7"/>
        <v>1.7871840406945194</v>
      </c>
      <c r="AB42" s="2">
        <f t="shared" si="7"/>
        <v>4.1524202618088681</v>
      </c>
      <c r="AC42" s="2">
        <f t="shared" si="7"/>
        <v>6.5176564829232255</v>
      </c>
    </row>
    <row r="43" spans="1:29" x14ac:dyDescent="0.25">
      <c r="A43" s="2">
        <v>2028</v>
      </c>
      <c r="B43" s="2">
        <f>Output!E116</f>
        <v>4.032725718179752E-2</v>
      </c>
      <c r="C43" s="2">
        <f>Output!E146</f>
        <v>3.7975932262966319E-2</v>
      </c>
      <c r="D43" s="2">
        <f>Output!E176</f>
        <v>3.6553180183140604E-2</v>
      </c>
      <c r="F43" s="2">
        <v>2028</v>
      </c>
      <c r="G43" s="2">
        <f t="shared" si="8"/>
        <v>0.31052898263905521</v>
      </c>
      <c r="H43" s="2">
        <f t="shared" si="9"/>
        <v>0.30013058848297441</v>
      </c>
      <c r="I43" s="2">
        <f t="shared" si="10"/>
        <v>0.29383873762784252</v>
      </c>
      <c r="J43" s="2">
        <f t="shared" si="11"/>
        <v>0.75627328460484533</v>
      </c>
      <c r="K43" s="2">
        <f t="shared" si="12"/>
        <v>0.72906179451598585</v>
      </c>
      <c r="L43" s="2">
        <f t="shared" si="13"/>
        <v>0.71259668241258534</v>
      </c>
      <c r="M43" s="2">
        <f t="shared" si="14"/>
        <v>1.2020175865706348</v>
      </c>
      <c r="N43" s="2">
        <f t="shared" si="15"/>
        <v>1.1579930005489969</v>
      </c>
      <c r="O43" s="2">
        <f t="shared" si="16"/>
        <v>1.1313546271973278</v>
      </c>
      <c r="Q43" s="2">
        <v>2028</v>
      </c>
      <c r="R43" s="2">
        <f>Output!E236</f>
        <v>4.0629784382608697E-2</v>
      </c>
      <c r="S43" s="2">
        <f>Output!E266</f>
        <v>3.8471103312721598E-2</v>
      </c>
      <c r="T43" s="2">
        <f>Output!E296</f>
        <v>3.716491718877709E-2</v>
      </c>
      <c r="Z43" s="2">
        <v>2028</v>
      </c>
      <c r="AA43" s="2">
        <f t="shared" si="7"/>
        <v>2.2339800508681487</v>
      </c>
      <c r="AB43" s="2">
        <f t="shared" si="7"/>
        <v>5.4708287958484592</v>
      </c>
      <c r="AC43" s="2">
        <f t="shared" si="7"/>
        <v>8.7076775408287652</v>
      </c>
    </row>
    <row r="44" spans="1:29" x14ac:dyDescent="0.25">
      <c r="A44" s="2">
        <v>2029</v>
      </c>
      <c r="B44" s="2">
        <f>Output!E117</f>
        <v>3.9340631617334879E-2</v>
      </c>
      <c r="C44" s="2">
        <f>Output!E147</f>
        <v>3.6653391534314551E-2</v>
      </c>
      <c r="D44" s="2">
        <f>Output!E177</f>
        <v>3.5027400761726973E-2</v>
      </c>
      <c r="F44" s="2">
        <v>2029</v>
      </c>
      <c r="G44" s="2">
        <f t="shared" si="8"/>
        <v>0.36785216540834431</v>
      </c>
      <c r="H44" s="2">
        <f t="shared" si="9"/>
        <v>0.35367252662275178</v>
      </c>
      <c r="I44" s="2">
        <f t="shared" si="10"/>
        <v>0.34509272653847173</v>
      </c>
      <c r="J44" s="2">
        <f t="shared" si="11"/>
        <v>0.94365001336515941</v>
      </c>
      <c r="K44" s="2">
        <f t="shared" si="12"/>
        <v>0.90407847599539415</v>
      </c>
      <c r="L44" s="2">
        <f t="shared" si="13"/>
        <v>0.88013456698267145</v>
      </c>
      <c r="M44" s="2">
        <f t="shared" si="14"/>
        <v>1.519447861321974</v>
      </c>
      <c r="N44" s="2">
        <f t="shared" si="15"/>
        <v>1.4544844253680362</v>
      </c>
      <c r="O44" s="2">
        <f t="shared" si="16"/>
        <v>1.4151764074268709</v>
      </c>
      <c r="Q44" s="2">
        <v>2029</v>
      </c>
      <c r="R44" s="2">
        <f>Output!E237</f>
        <v>3.9713090093472417E-2</v>
      </c>
      <c r="S44" s="2">
        <f>Output!E267</f>
        <v>3.7246015359989254E-2</v>
      </c>
      <c r="T44" s="2">
        <f>Output!E297</f>
        <v>3.5753241871950579E-2</v>
      </c>
      <c r="Z44" s="2">
        <v>2029</v>
      </c>
      <c r="AA44" s="2">
        <f t="shared" si="7"/>
        <v>2.6807760610417741</v>
      </c>
      <c r="AB44" s="2">
        <f t="shared" si="7"/>
        <v>6.931305530827446</v>
      </c>
      <c r="AC44" s="2">
        <f t="shared" si="7"/>
        <v>11.181835000613106</v>
      </c>
    </row>
    <row r="45" spans="1:29" x14ac:dyDescent="0.25">
      <c r="A45" s="2">
        <v>2030</v>
      </c>
      <c r="B45" s="2">
        <f>Output!E118</f>
        <v>3.8437890075011361E-2</v>
      </c>
      <c r="C45" s="2">
        <f>Output!E148</f>
        <v>3.54147348278019E-2</v>
      </c>
      <c r="D45" s="2">
        <f>Output!E178</f>
        <v>3.3585505362452459E-2</v>
      </c>
      <c r="F45" s="2">
        <v>2030</v>
      </c>
      <c r="G45" s="2">
        <f t="shared" si="8"/>
        <v>0.42389914652046523</v>
      </c>
      <c r="H45" s="2">
        <f t="shared" si="9"/>
        <v>0.40546559323913373</v>
      </c>
      <c r="I45" s="2">
        <f t="shared" si="10"/>
        <v>0.39431186455960027</v>
      </c>
      <c r="J45" s="2">
        <f t="shared" si="11"/>
        <v>1.1469886036606718</v>
      </c>
      <c r="K45" s="2">
        <f t="shared" si="12"/>
        <v>1.0919838536604023</v>
      </c>
      <c r="L45" s="2">
        <f t="shared" si="13"/>
        <v>1.0587017251451318</v>
      </c>
      <c r="M45" s="2">
        <f t="shared" si="14"/>
        <v>1.8700780608008778</v>
      </c>
      <c r="N45" s="2">
        <f t="shared" si="15"/>
        <v>1.7785021140816708</v>
      </c>
      <c r="O45" s="2">
        <f t="shared" si="16"/>
        <v>1.7230915857306632</v>
      </c>
      <c r="Q45" s="2">
        <v>2030</v>
      </c>
      <c r="R45" s="2">
        <f>Output!E238</f>
        <v>3.8873441656217408E-2</v>
      </c>
      <c r="S45" s="2">
        <f>Output!E268</f>
        <v>3.6097973259138168E-2</v>
      </c>
      <c r="T45" s="2">
        <f>Output!E298</f>
        <v>3.4418612407005333E-2</v>
      </c>
      <c r="Z45" s="2">
        <v>2030</v>
      </c>
      <c r="AA45" s="2">
        <f t="shared" si="7"/>
        <v>3.1275720712154067</v>
      </c>
      <c r="AB45" s="2">
        <f t="shared" si="7"/>
        <v>8.5522825942774716</v>
      </c>
      <c r="AC45" s="2">
        <f t="shared" si="7"/>
        <v>13.976993117339536</v>
      </c>
    </row>
    <row r="46" spans="1:29" x14ac:dyDescent="0.25">
      <c r="A46" s="2">
        <v>2031</v>
      </c>
      <c r="B46" s="2">
        <f>Output!E119</f>
        <v>3.8055321531175454E-2</v>
      </c>
      <c r="C46" s="2">
        <f>Output!E149</f>
        <v>3.4956540695252447E-2</v>
      </c>
      <c r="D46" s="2">
        <f>Output!E179</f>
        <v>3.3060810533203956E-2</v>
      </c>
      <c r="F46" s="2">
        <v>2031</v>
      </c>
      <c r="G46" s="2">
        <f t="shared" si="8"/>
        <v>0.47940624113550578</v>
      </c>
      <c r="H46" s="2">
        <f t="shared" si="9"/>
        <v>0.45661235977336573</v>
      </c>
      <c r="I46" s="2">
        <f t="shared" si="10"/>
        <v>0.44279112864790543</v>
      </c>
      <c r="J46" s="2">
        <f t="shared" si="11"/>
        <v>1.2488635124185257</v>
      </c>
      <c r="K46" s="2">
        <f t="shared" si="12"/>
        <v>1.1858560372086697</v>
      </c>
      <c r="L46" s="2">
        <f t="shared" si="13"/>
        <v>1.1476781098739002</v>
      </c>
      <c r="M46" s="2">
        <f t="shared" si="14"/>
        <v>2.0183207837015447</v>
      </c>
      <c r="N46" s="2">
        <f t="shared" si="15"/>
        <v>1.9150997146439734</v>
      </c>
      <c r="O46" s="2">
        <f t="shared" si="16"/>
        <v>1.8525650910998941</v>
      </c>
      <c r="Q46" s="2">
        <v>2031</v>
      </c>
      <c r="R46" s="2">
        <f>Output!E239</f>
        <v>3.8519346060198439E-2</v>
      </c>
      <c r="S46" s="2">
        <f>Output!E269</f>
        <v>3.5674448072403109E-2</v>
      </c>
      <c r="T46" s="2">
        <f>Output!E299</f>
        <v>3.3934034919948501E-2</v>
      </c>
      <c r="Z46" s="2">
        <v>2031</v>
      </c>
      <c r="AA46" s="2">
        <f t="shared" si="7"/>
        <v>3.5743680813890388</v>
      </c>
      <c r="AB46" s="2">
        <f t="shared" si="7"/>
        <v>9.3723093509558524</v>
      </c>
      <c r="AC46" s="2">
        <f t="shared" si="7"/>
        <v>15.170250620522667</v>
      </c>
    </row>
    <row r="47" spans="1:29" x14ac:dyDescent="0.25">
      <c r="A47" s="2">
        <v>2032</v>
      </c>
      <c r="B47" s="2">
        <f>Output!E120</f>
        <v>3.7678736966969231E-2</v>
      </c>
      <c r="C47" s="2">
        <f>Output!E150</f>
        <v>3.4504303465501776E-2</v>
      </c>
      <c r="D47" s="2">
        <f>Output!E180</f>
        <v>3.2542045529923319E-2</v>
      </c>
      <c r="F47" s="2">
        <v>2032</v>
      </c>
      <c r="G47" s="2">
        <f t="shared" si="8"/>
        <v>0.53438186937602183</v>
      </c>
      <c r="H47" s="2">
        <f t="shared" si="9"/>
        <v>0.50712120824790163</v>
      </c>
      <c r="I47" s="2">
        <f t="shared" si="10"/>
        <v>0.4905388627257391</v>
      </c>
      <c r="J47" s="2">
        <f t="shared" si="11"/>
        <v>1.3533620824105992</v>
      </c>
      <c r="K47" s="2">
        <f t="shared" si="12"/>
        <v>1.2818640794350151</v>
      </c>
      <c r="L47" s="2">
        <f t="shared" si="13"/>
        <v>1.2384377808624019</v>
      </c>
      <c r="M47" s="2">
        <f t="shared" si="14"/>
        <v>2.1723422954451754</v>
      </c>
      <c r="N47" s="2">
        <f t="shared" si="15"/>
        <v>2.0566069506221281</v>
      </c>
      <c r="O47" s="2">
        <f t="shared" si="16"/>
        <v>1.9863366989990634</v>
      </c>
      <c r="Q47" s="2">
        <v>2032</v>
      </c>
      <c r="R47" s="2">
        <f>Output!E240</f>
        <v>3.8170744176871295E-2</v>
      </c>
      <c r="S47" s="2">
        <f>Output!E270</f>
        <v>3.5256391739931399E-2</v>
      </c>
      <c r="T47" s="2">
        <f>Output!E300</f>
        <v>3.3454901428726543E-2</v>
      </c>
      <c r="Z47" s="2">
        <v>2032</v>
      </c>
      <c r="AA47" s="2">
        <f t="shared" si="7"/>
        <v>4.0211640915626639</v>
      </c>
      <c r="AB47" s="2">
        <f t="shared" si="7"/>
        <v>10.221586487672571</v>
      </c>
      <c r="AC47" s="2">
        <f t="shared" si="7"/>
        <v>16.422008883782468</v>
      </c>
    </row>
    <row r="48" spans="1:29" x14ac:dyDescent="0.25">
      <c r="A48" s="2">
        <v>2033</v>
      </c>
      <c r="B48" s="2">
        <f>Output!E121</f>
        <v>3.730819053605449E-2</v>
      </c>
      <c r="C48" s="2">
        <f>Output!E151</f>
        <v>3.4058131445873489E-2</v>
      </c>
      <c r="D48" s="2">
        <f>Output!E181</f>
        <v>3.2029345736765073E-2</v>
      </c>
      <c r="F48" s="2">
        <v>2033</v>
      </c>
      <c r="G48" s="2">
        <f t="shared" si="8"/>
        <v>0.58883453025569965</v>
      </c>
      <c r="H48" s="2">
        <f t="shared" si="9"/>
        <v>0.55700067577652979</v>
      </c>
      <c r="I48" s="2">
        <f t="shared" si="10"/>
        <v>0.53756360390688962</v>
      </c>
      <c r="J48" s="2">
        <f t="shared" si="11"/>
        <v>1.4606062088383429</v>
      </c>
      <c r="K48" s="2">
        <f t="shared" si="12"/>
        <v>1.3801013342426152</v>
      </c>
      <c r="L48" s="2">
        <f t="shared" si="13"/>
        <v>1.3310526725314582</v>
      </c>
      <c r="M48" s="2">
        <f t="shared" si="14"/>
        <v>2.3323778874209853</v>
      </c>
      <c r="N48" s="2">
        <f t="shared" si="15"/>
        <v>2.2032019927087001</v>
      </c>
      <c r="O48" s="2">
        <f t="shared" si="16"/>
        <v>2.1245417411560261</v>
      </c>
      <c r="Q48" s="2">
        <v>2033</v>
      </c>
      <c r="R48" s="2">
        <f>Output!E241</f>
        <v>3.7827690643161743E-2</v>
      </c>
      <c r="S48" s="2">
        <f>Output!E271</f>
        <v>3.4843908615505757E-2</v>
      </c>
      <c r="T48" s="2">
        <f>Output!E301</f>
        <v>3.2981341145550659E-2</v>
      </c>
      <c r="Z48" s="2">
        <v>2033</v>
      </c>
      <c r="AA48" s="2">
        <f t="shared" si="7"/>
        <v>4.4679601017362938</v>
      </c>
      <c r="AB48" s="2">
        <f t="shared" si="7"/>
        <v>11.1015480364452</v>
      </c>
      <c r="AC48" s="2">
        <f t="shared" si="7"/>
        <v>17.735135971154104</v>
      </c>
    </row>
    <row r="49" spans="1:29" x14ac:dyDescent="0.25">
      <c r="A49" s="2">
        <v>2034</v>
      </c>
      <c r="B49" s="2">
        <f>Output!E122</f>
        <v>3.6943465623784012E-2</v>
      </c>
      <c r="C49" s="2">
        <f>Output!E152</f>
        <v>3.3617780944889465E-2</v>
      </c>
      <c r="D49" s="2">
        <f>Output!E182</f>
        <v>3.1522494539081992E-2</v>
      </c>
      <c r="F49" s="2">
        <v>2034</v>
      </c>
      <c r="G49" s="2">
        <f t="shared" si="8"/>
        <v>0.64277241529648388</v>
      </c>
      <c r="H49" s="2">
        <f t="shared" si="9"/>
        <v>0.60625895388119488</v>
      </c>
      <c r="I49" s="2">
        <f t="shared" si="10"/>
        <v>0.58387358181340354</v>
      </c>
      <c r="J49" s="2">
        <f t="shared" si="11"/>
        <v>1.5707223620371176</v>
      </c>
      <c r="K49" s="2">
        <f t="shared" si="12"/>
        <v>1.4806638997562569</v>
      </c>
      <c r="L49" s="2">
        <f t="shared" si="13"/>
        <v>1.4255961760064213</v>
      </c>
      <c r="M49" s="2">
        <f t="shared" si="14"/>
        <v>2.4986723087777487</v>
      </c>
      <c r="N49" s="2">
        <f t="shared" si="15"/>
        <v>2.3550688456313171</v>
      </c>
      <c r="O49" s="2">
        <f t="shared" si="16"/>
        <v>2.2673187701994371</v>
      </c>
      <c r="Q49" s="2">
        <v>2034</v>
      </c>
      <c r="R49" s="2">
        <f>Output!E242</f>
        <v>3.7489981671573205E-2</v>
      </c>
      <c r="S49" s="2">
        <f>Output!E272</f>
        <v>3.4436770053201123E-2</v>
      </c>
      <c r="T49" s="2">
        <f>Output!E302</f>
        <v>3.2513150282924251E-2</v>
      </c>
      <c r="Z49" s="2">
        <v>2034</v>
      </c>
      <c r="AA49" s="2">
        <f t="shared" si="7"/>
        <v>4.9147561119099255</v>
      </c>
      <c r="AB49" s="2">
        <f t="shared" si="7"/>
        <v>12.013698334286495</v>
      </c>
      <c r="AC49" s="2">
        <f t="shared" si="7"/>
        <v>19.112640556663045</v>
      </c>
    </row>
    <row r="50" spans="1:29" x14ac:dyDescent="0.25">
      <c r="A50" s="2">
        <v>2035</v>
      </c>
      <c r="B50" s="2">
        <f>Output!E123</f>
        <v>3.6584399769172368E-2</v>
      </c>
      <c r="C50" s="2">
        <f>Output!E153</f>
        <v>3.3183062424733373E-2</v>
      </c>
      <c r="D50" s="2">
        <f>Output!E183</f>
        <v>3.1021248245395937E-2</v>
      </c>
      <c r="F50" s="2">
        <v>2035</v>
      </c>
      <c r="G50" s="2">
        <f t="shared" si="8"/>
        <v>0.69620349011063121</v>
      </c>
      <c r="H50" s="2">
        <f t="shared" si="9"/>
        <v>0.65490397007405143</v>
      </c>
      <c r="I50" s="2">
        <f t="shared" si="10"/>
        <v>0.62947668585733352</v>
      </c>
      <c r="J50" s="2">
        <f t="shared" si="11"/>
        <v>1.6838419246442131</v>
      </c>
      <c r="K50" s="2">
        <f t="shared" si="12"/>
        <v>1.5836508408554471</v>
      </c>
      <c r="L50" s="2">
        <f t="shared" si="13"/>
        <v>1.5221430487938155</v>
      </c>
      <c r="M50" s="2">
        <f t="shared" si="14"/>
        <v>2.671480359177794</v>
      </c>
      <c r="N50" s="2">
        <f t="shared" si="15"/>
        <v>2.5123977116368423</v>
      </c>
      <c r="O50" s="2">
        <f t="shared" si="16"/>
        <v>2.414809411730297</v>
      </c>
      <c r="Q50" s="2">
        <v>2035</v>
      </c>
      <c r="R50" s="2">
        <f>Output!E243</f>
        <v>3.7157473031603681E-2</v>
      </c>
      <c r="S50" s="2">
        <f>Output!E273</f>
        <v>3.403480696408704E-2</v>
      </c>
      <c r="T50" s="2">
        <f>Output!E303</f>
        <v>3.205011003505992E-2</v>
      </c>
      <c r="Z50" s="2">
        <v>2035</v>
      </c>
      <c r="AA50" s="2">
        <f t="shared" si="7"/>
        <v>5.3615521220835554</v>
      </c>
      <c r="AB50" s="2">
        <f t="shared" si="7"/>
        <v>12.959615469983982</v>
      </c>
      <c r="AC50" s="2">
        <f t="shared" si="7"/>
        <v>20.557678817884405</v>
      </c>
    </row>
    <row r="51" spans="1:29" x14ac:dyDescent="0.25">
      <c r="A51" s="2">
        <v>2036</v>
      </c>
      <c r="B51" s="2">
        <f>Output!E124</f>
        <v>3.623074928074143E-2</v>
      </c>
      <c r="C51" s="2">
        <f>Output!E154</f>
        <v>3.2753759270757986E-2</v>
      </c>
      <c r="D51" s="2">
        <f>Output!E184</f>
        <v>3.0525444394721494E-2</v>
      </c>
      <c r="F51" s="2">
        <v>2036</v>
      </c>
      <c r="G51" s="2">
        <f t="shared" si="8"/>
        <v>0.74913537471855463</v>
      </c>
      <c r="H51" s="2">
        <f t="shared" si="9"/>
        <v>0.70294334437551242</v>
      </c>
      <c r="I51" s="2">
        <f t="shared" si="10"/>
        <v>0.6743805741591945</v>
      </c>
      <c r="J51" s="2">
        <f t="shared" si="11"/>
        <v>1.8001011218633507</v>
      </c>
      <c r="K51" s="2">
        <f t="shared" si="12"/>
        <v>1.6891641648673696</v>
      </c>
      <c r="L51" s="2">
        <f t="shared" si="13"/>
        <v>1.6207696147032167</v>
      </c>
      <c r="M51" s="2">
        <f t="shared" si="14"/>
        <v>2.8510668690081449</v>
      </c>
      <c r="N51" s="2">
        <f t="shared" si="15"/>
        <v>2.675384985359226</v>
      </c>
      <c r="O51" s="2">
        <f t="shared" si="16"/>
        <v>2.5671586552472379</v>
      </c>
      <c r="Q51" s="2">
        <v>2036</v>
      </c>
      <c r="R51" s="2">
        <f>Output!E244</f>
        <v>3.6829936077328124E-2</v>
      </c>
      <c r="S51" s="2">
        <f>Output!E274</f>
        <v>3.3637815560666917E-2</v>
      </c>
      <c r="T51" s="2">
        <f>Output!E304</f>
        <v>3.1592066331318024E-2</v>
      </c>
      <c r="Z51" s="2">
        <v>2036</v>
      </c>
      <c r="AA51" s="2">
        <f t="shared" si="7"/>
        <v>5.8083481322571808</v>
      </c>
      <c r="AB51" s="2">
        <f t="shared" si="7"/>
        <v>13.940954899861831</v>
      </c>
      <c r="AC51" s="2">
        <f t="shared" si="7"/>
        <v>22.073561667466468</v>
      </c>
    </row>
    <row r="52" spans="1:29" x14ac:dyDescent="0.25">
      <c r="A52" s="2">
        <v>2037</v>
      </c>
      <c r="B52" s="2">
        <f>Output!E125</f>
        <v>3.5882324620674866E-2</v>
      </c>
      <c r="C52" s="2">
        <f>Output!E155</f>
        <v>3.2329681945146974E-2</v>
      </c>
      <c r="D52" s="2">
        <f>Output!E185</f>
        <v>3.0034866372411428E-2</v>
      </c>
      <c r="F52" s="2">
        <v>2037</v>
      </c>
      <c r="G52" s="2">
        <f t="shared" si="8"/>
        <v>0.80157542378541602</v>
      </c>
      <c r="H52" s="2">
        <f t="shared" si="9"/>
        <v>0.75038443145073985</v>
      </c>
      <c r="I52" s="2">
        <f t="shared" si="10"/>
        <v>0.71859260138414849</v>
      </c>
      <c r="J52" s="2">
        <f t="shared" si="11"/>
        <v>1.9196413634000717</v>
      </c>
      <c r="K52" s="2">
        <f t="shared" si="12"/>
        <v>1.7973089722932092</v>
      </c>
      <c r="L52" s="2">
        <f t="shared" si="13"/>
        <v>1.7215535862544358</v>
      </c>
      <c r="M52" s="2">
        <f t="shared" si="14"/>
        <v>3.0377073030147264</v>
      </c>
      <c r="N52" s="2">
        <f t="shared" si="15"/>
        <v>2.844233513135678</v>
      </c>
      <c r="O52" s="2">
        <f t="shared" si="16"/>
        <v>2.7245145711247227</v>
      </c>
      <c r="Q52" s="2">
        <v>2037</v>
      </c>
      <c r="R52" s="2">
        <f>Output!E245</f>
        <v>3.6507199259781645E-2</v>
      </c>
      <c r="S52" s="2">
        <f>Output!E275</f>
        <v>3.3245624293975887E-2</v>
      </c>
      <c r="T52" s="2">
        <f>Output!E305</f>
        <v>3.1138822764305213E-2</v>
      </c>
      <c r="Z52" s="2">
        <v>2037</v>
      </c>
      <c r="AA52" s="2">
        <f t="shared" si="7"/>
        <v>6.2551441424308161</v>
      </c>
      <c r="AB52" s="2">
        <f t="shared" si="7"/>
        <v>14.959453240809239</v>
      </c>
      <c r="AC52" s="2">
        <f t="shared" si="7"/>
        <v>23.663762339187659</v>
      </c>
    </row>
    <row r="53" spans="1:29" x14ac:dyDescent="0.25">
      <c r="A53" s="2">
        <v>2038</v>
      </c>
      <c r="B53" s="2">
        <f>Output!E126</f>
        <v>3.5538936251156367E-2</v>
      </c>
      <c r="C53" s="2">
        <f>Output!E156</f>
        <v>3.1910667986914928E-2</v>
      </c>
      <c r="D53" s="2">
        <f>Output!E186</f>
        <v>2.9549324640649421E-2</v>
      </c>
      <c r="F53" s="2">
        <v>2038</v>
      </c>
      <c r="G53" s="2">
        <f t="shared" si="8"/>
        <v>0.85353072662112484</v>
      </c>
      <c r="H53" s="2">
        <f t="shared" si="9"/>
        <v>0.79723435870974513</v>
      </c>
      <c r="I53" s="2">
        <f t="shared" si="10"/>
        <v>0.76211985684210493</v>
      </c>
      <c r="J53" s="2">
        <f t="shared" si="11"/>
        <v>2.0426094313231591</v>
      </c>
      <c r="K53" s="2">
        <f t="shared" si="12"/>
        <v>1.9081936120304546</v>
      </c>
      <c r="L53" s="2">
        <f t="shared" si="13"/>
        <v>1.824574109926195</v>
      </c>
      <c r="M53" s="2">
        <f t="shared" si="14"/>
        <v>3.2316881360251917</v>
      </c>
      <c r="N53" s="2">
        <f t="shared" si="15"/>
        <v>3.0191528653511632</v>
      </c>
      <c r="O53" s="2">
        <f t="shared" si="16"/>
        <v>2.8870283630102844</v>
      </c>
      <c r="Q53" s="2">
        <v>2038</v>
      </c>
      <c r="R53" s="2">
        <f>Output!E246</f>
        <v>3.6189091029999398E-2</v>
      </c>
      <c r="S53" s="2">
        <f>Output!E276</f>
        <v>3.2858086473477544E-2</v>
      </c>
      <c r="T53" s="2">
        <f>Output!E306</f>
        <v>3.0690207785056624E-2</v>
      </c>
      <c r="Z53" s="2">
        <v>2038</v>
      </c>
      <c r="AA53" s="2">
        <f t="shared" si="7"/>
        <v>6.7019401526044451</v>
      </c>
      <c r="AB53" s="2">
        <f t="shared" si="7"/>
        <v>16.016932249266372</v>
      </c>
      <c r="AC53" s="2">
        <f t="shared" si="7"/>
        <v>25.331924345928289</v>
      </c>
    </row>
    <row r="54" spans="1:29" x14ac:dyDescent="0.25">
      <c r="A54" s="2">
        <v>2039</v>
      </c>
      <c r="B54" s="2">
        <f>Output!E127</f>
        <v>3.5200394634369594E-2</v>
      </c>
      <c r="C54" s="2">
        <f>Output!E157</f>
        <v>3.1496473704583708E-2</v>
      </c>
      <c r="D54" s="2">
        <f>Output!E187</f>
        <v>2.9068656738450046E-2</v>
      </c>
      <c r="F54" s="2">
        <v>2039</v>
      </c>
      <c r="G54" s="2">
        <f t="shared" si="8"/>
        <v>0.90500810314395042</v>
      </c>
      <c r="H54" s="2">
        <f t="shared" si="9"/>
        <v>0.84349990797069563</v>
      </c>
      <c r="I54" s="2">
        <f t="shared" si="10"/>
        <v>0.80496919855143523</v>
      </c>
      <c r="J54" s="2">
        <f t="shared" si="11"/>
        <v>2.169157661761592</v>
      </c>
      <c r="K54" s="2">
        <f t="shared" si="12"/>
        <v>2.0219294662000884</v>
      </c>
      <c r="L54" s="2">
        <f t="shared" si="13"/>
        <v>1.9299118084463032</v>
      </c>
      <c r="M54" s="2">
        <f t="shared" si="14"/>
        <v>3.4333072203792319</v>
      </c>
      <c r="N54" s="2">
        <f t="shared" si="15"/>
        <v>3.2003590244294804</v>
      </c>
      <c r="O54" s="2">
        <f t="shared" si="16"/>
        <v>3.0548544183411703</v>
      </c>
      <c r="Q54" s="2">
        <v>2039</v>
      </c>
      <c r="R54" s="2">
        <f>Output!E247</f>
        <v>3.5875432458913233E-2</v>
      </c>
      <c r="S54" s="2">
        <f>Output!E277</f>
        <v>3.2474973453246812E-2</v>
      </c>
      <c r="T54" s="2">
        <f>Output!E307</f>
        <v>3.0246067322932592E-2</v>
      </c>
      <c r="Z54" s="2">
        <v>2039</v>
      </c>
      <c r="AA54" s="2">
        <f t="shared" si="7"/>
        <v>7.1487361627780706</v>
      </c>
      <c r="AB54" s="2">
        <f t="shared" si="7"/>
        <v>17.115302995284356</v>
      </c>
      <c r="AC54" s="2">
        <f t="shared" si="7"/>
        <v>25.766912210999998</v>
      </c>
    </row>
    <row r="55" spans="1:29" x14ac:dyDescent="0.25">
      <c r="A55" s="2">
        <v>2040</v>
      </c>
      <c r="B55" s="2">
        <f>Output!E128</f>
        <v>3.4866104080034675E-2</v>
      </c>
      <c r="C55" s="2">
        <f>Output!E158</f>
        <v>3.1086557561535243E-2</v>
      </c>
      <c r="D55" s="2">
        <f>Output!E188</f>
        <v>2.8592212821871622E-2</v>
      </c>
      <c r="F55" s="2">
        <v>2040</v>
      </c>
      <c r="G55" s="2">
        <f t="shared" si="8"/>
        <v>0.95601353641538089</v>
      </c>
      <c r="H55" s="2">
        <f t="shared" si="9"/>
        <v>0.88918710039518145</v>
      </c>
      <c r="I55" s="2">
        <f t="shared" si="10"/>
        <v>0.84714657147352534</v>
      </c>
      <c r="J55" s="2">
        <f t="shared" si="11"/>
        <v>2.2994426890047408</v>
      </c>
      <c r="K55" s="2">
        <f t="shared" si="12"/>
        <v>2.1386299180521693</v>
      </c>
      <c r="L55" s="2">
        <f t="shared" si="13"/>
        <v>2.0376470011061976</v>
      </c>
      <c r="M55" s="2">
        <f t="shared" si="14"/>
        <v>3.6428718415941006</v>
      </c>
      <c r="N55" s="2">
        <f t="shared" si="15"/>
        <v>3.3880727357091582</v>
      </c>
      <c r="O55" s="2">
        <f t="shared" si="16"/>
        <v>3.2281474307388702</v>
      </c>
      <c r="Q55" s="2">
        <v>2040</v>
      </c>
      <c r="R55" s="2">
        <f>Output!E248</f>
        <v>3.5565679121131247E-2</v>
      </c>
      <c r="S55" s="2">
        <f>Output!E278</f>
        <v>3.2095790524748743E-2</v>
      </c>
      <c r="T55" s="2">
        <f>Output!E308</f>
        <v>2.9805807235684271E-2</v>
      </c>
      <c r="Z55" s="2">
        <v>2040</v>
      </c>
      <c r="AA55" s="2">
        <f t="shared" si="7"/>
        <v>7.5955321729517067</v>
      </c>
      <c r="AB55" s="2">
        <f t="shared" si="7"/>
        <v>18.256570241223177</v>
      </c>
      <c r="AC55" s="2">
        <f t="shared" si="7"/>
        <v>25.766912210999998</v>
      </c>
    </row>
    <row r="56" spans="1:29" x14ac:dyDescent="0.25">
      <c r="A56" s="2">
        <v>2041</v>
      </c>
      <c r="B56" s="2">
        <f>Output!E129</f>
        <v>3.458661703144849E-2</v>
      </c>
      <c r="C56" s="2">
        <f>Output!E159</f>
        <v>3.0731444924235511E-2</v>
      </c>
      <c r="D56" s="2">
        <f>Output!E189</f>
        <v>2.8170572411041931E-2</v>
      </c>
      <c r="F56" s="2">
        <v>2041</v>
      </c>
      <c r="G56" s="2">
        <f t="shared" si="8"/>
        <v>1.0066241423874591</v>
      </c>
      <c r="H56" s="2">
        <f t="shared" si="9"/>
        <v>0.93437305193524534</v>
      </c>
      <c r="I56" s="2">
        <f t="shared" si="10"/>
        <v>0.88872909156041813</v>
      </c>
      <c r="J56" s="2">
        <f t="shared" si="11"/>
        <v>2.3868981544886059</v>
      </c>
      <c r="K56" s="2">
        <f t="shared" si="12"/>
        <v>2.2167115444102463</v>
      </c>
      <c r="L56" s="2">
        <f t="shared" si="13"/>
        <v>2.1095018738219622</v>
      </c>
      <c r="M56" s="2">
        <f t="shared" si="14"/>
        <v>3.7671721665897508</v>
      </c>
      <c r="N56" s="2">
        <f t="shared" si="15"/>
        <v>3.4990500368852464</v>
      </c>
      <c r="O56" s="2">
        <f t="shared" si="16"/>
        <v>3.330274656083505</v>
      </c>
      <c r="Q56" s="2">
        <v>2041</v>
      </c>
      <c r="R56" s="2">
        <f>Output!E249</f>
        <v>3.5306241702606517E-2</v>
      </c>
      <c r="S56" s="2">
        <f>Output!E279</f>
        <v>3.176692351550791E-2</v>
      </c>
      <c r="T56" s="2">
        <f>Output!E309</f>
        <v>2.9415863067693202E-2</v>
      </c>
      <c r="Z56" s="2">
        <v>2041</v>
      </c>
      <c r="AA56" s="2">
        <f t="shared" ref="AA56:AC65" si="17">0.181/10^3*AA23</f>
        <v>8.0423281831253366</v>
      </c>
      <c r="AB56" s="2">
        <f t="shared" si="17"/>
        <v>19.028636733918923</v>
      </c>
      <c r="AC56" s="2">
        <f t="shared" si="17"/>
        <v>25.766912210999998</v>
      </c>
    </row>
    <row r="57" spans="1:29" x14ac:dyDescent="0.25">
      <c r="A57" s="2">
        <v>2042</v>
      </c>
      <c r="B57" s="2">
        <f>Output!E130</f>
        <v>3.4308375517083864E-2</v>
      </c>
      <c r="C57" s="2">
        <f>Output!E160</f>
        <v>3.0377523667495538E-2</v>
      </c>
      <c r="D57" s="2">
        <f>Output!E190</f>
        <v>2.7750150457602898E-2</v>
      </c>
      <c r="F57" s="2">
        <v>2042</v>
      </c>
      <c r="G57" s="2">
        <f t="shared" si="8"/>
        <v>1.0568416750103424</v>
      </c>
      <c r="H57" s="2">
        <f t="shared" si="9"/>
        <v>0.97905944034084091</v>
      </c>
      <c r="I57" s="2">
        <f t="shared" si="10"/>
        <v>0.92971847466216917</v>
      </c>
      <c r="J57" s="2">
        <f t="shared" si="11"/>
        <v>2.4753971528055176</v>
      </c>
      <c r="K57" s="2">
        <f t="shared" si="12"/>
        <v>2.2954629367176724</v>
      </c>
      <c r="L57" s="2">
        <f t="shared" si="13"/>
        <v>2.1817379865233679</v>
      </c>
      <c r="M57" s="2">
        <f t="shared" si="14"/>
        <v>3.8939526306006922</v>
      </c>
      <c r="N57" s="2">
        <f t="shared" si="15"/>
        <v>3.6118664330945043</v>
      </c>
      <c r="O57" s="2">
        <f t="shared" si="16"/>
        <v>3.4337574983845665</v>
      </c>
      <c r="Q57" s="2">
        <v>2042</v>
      </c>
      <c r="R57" s="2">
        <f>Output!E250</f>
        <v>3.5047950231825803E-2</v>
      </c>
      <c r="S57" s="2">
        <f>Output!E280</f>
        <v>3.1439152737154183E-2</v>
      </c>
      <c r="T57" s="2">
        <f>Output!E310</f>
        <v>2.9027039989017692E-2</v>
      </c>
      <c r="Z57" s="2">
        <v>2042</v>
      </c>
      <c r="AA57" s="2">
        <f t="shared" si="17"/>
        <v>8.4891241932989612</v>
      </c>
      <c r="AB57" s="2">
        <f t="shared" si="17"/>
        <v>19.816031041984555</v>
      </c>
      <c r="AC57" s="2">
        <f t="shared" si="17"/>
        <v>25.766912210999998</v>
      </c>
    </row>
    <row r="58" spans="1:29" x14ac:dyDescent="0.25">
      <c r="A58" s="2">
        <v>2043</v>
      </c>
      <c r="B58" s="2">
        <f>Output!E131</f>
        <v>3.4031596151588038E-2</v>
      </c>
      <c r="C58" s="2">
        <f>Output!E161</f>
        <v>3.0025118713286159E-2</v>
      </c>
      <c r="D58" s="2">
        <f>Output!E191</f>
        <v>2.7331244806694462E-2</v>
      </c>
      <c r="F58" s="2">
        <v>2043</v>
      </c>
      <c r="G58" s="2">
        <f t="shared" si="8"/>
        <v>1.1066681930350062</v>
      </c>
      <c r="H58" s="2">
        <f t="shared" si="9"/>
        <v>1.0232484005631473</v>
      </c>
      <c r="I58" s="2">
        <f t="shared" si="10"/>
        <v>0.97011685572995765</v>
      </c>
      <c r="J58" s="2">
        <f t="shared" si="11"/>
        <v>2.5649641662627332</v>
      </c>
      <c r="K58" s="2">
        <f t="shared" si="12"/>
        <v>2.3748960047264096</v>
      </c>
      <c r="L58" s="2">
        <f t="shared" si="13"/>
        <v>2.2543571958158428</v>
      </c>
      <c r="M58" s="2">
        <f t="shared" si="14"/>
        <v>4.0232601394904615</v>
      </c>
      <c r="N58" s="2">
        <f t="shared" si="15"/>
        <v>3.7265436088896733</v>
      </c>
      <c r="O58" s="2">
        <f t="shared" si="16"/>
        <v>3.538597535901729</v>
      </c>
      <c r="Q58" s="2">
        <v>2043</v>
      </c>
      <c r="R58" s="2">
        <f>Output!E251</f>
        <v>3.4791003576216901E-2</v>
      </c>
      <c r="S58" s="2">
        <f>Output!E281</f>
        <v>3.1112776490829174E-2</v>
      </c>
      <c r="T58" s="2">
        <f>Output!E311</f>
        <v>2.863961144237091E-2</v>
      </c>
      <c r="Z58" s="2">
        <v>2043</v>
      </c>
      <c r="AA58" s="2">
        <f t="shared" si="17"/>
        <v>8.9359202034725946</v>
      </c>
      <c r="AB58" s="2">
        <f t="shared" si="17"/>
        <v>20.61918136920676</v>
      </c>
      <c r="AC58" s="2">
        <f t="shared" si="17"/>
        <v>25.766912210999998</v>
      </c>
    </row>
    <row r="59" spans="1:29" x14ac:dyDescent="0.25">
      <c r="A59" s="2">
        <v>2044</v>
      </c>
      <c r="B59" s="2">
        <f>Output!E132</f>
        <v>3.3756278934960991E-2</v>
      </c>
      <c r="C59" s="2">
        <f>Output!E162</f>
        <v>2.9674175907945573E-2</v>
      </c>
      <c r="D59" s="2">
        <f>Output!E192</f>
        <v>2.6913771520140826E-2</v>
      </c>
      <c r="F59" s="2">
        <v>2044</v>
      </c>
      <c r="G59" s="2">
        <f t="shared" si="8"/>
        <v>1.1561057538669615</v>
      </c>
      <c r="H59" s="2">
        <f t="shared" si="9"/>
        <v>1.0669419900076755</v>
      </c>
      <c r="I59" s="2">
        <f t="shared" si="10"/>
        <v>1.0099262502591824</v>
      </c>
      <c r="J59" s="2">
        <f t="shared" si="11"/>
        <v>2.6556240919074727</v>
      </c>
      <c r="K59" s="2">
        <f t="shared" si="12"/>
        <v>2.4550224815090638</v>
      </c>
      <c r="L59" s="2">
        <f t="shared" si="13"/>
        <v>2.3273607317356162</v>
      </c>
      <c r="M59" s="2">
        <f t="shared" si="14"/>
        <v>4.1551424299479853</v>
      </c>
      <c r="N59" s="2">
        <f t="shared" si="15"/>
        <v>3.8431029730104536</v>
      </c>
      <c r="O59" s="2">
        <f t="shared" si="16"/>
        <v>3.6447952132120509</v>
      </c>
      <c r="Q59" s="2">
        <v>2044</v>
      </c>
      <c r="R59" s="2">
        <f>Output!E252</f>
        <v>3.4535399275745352E-2</v>
      </c>
      <c r="S59" s="2">
        <f>Output!E282</f>
        <v>3.0787742599641538E-2</v>
      </c>
      <c r="T59" s="2">
        <f>Output!E312</f>
        <v>2.8253497906590177E-2</v>
      </c>
      <c r="Z59" s="2">
        <v>2044</v>
      </c>
      <c r="AA59" s="2">
        <f t="shared" si="17"/>
        <v>9.3827162136462228</v>
      </c>
      <c r="AB59" s="2">
        <f t="shared" si="17"/>
        <v>21.438527881839018</v>
      </c>
      <c r="AC59" s="2">
        <f t="shared" si="17"/>
        <v>25.766912210999998</v>
      </c>
    </row>
    <row r="60" spans="1:29" x14ac:dyDescent="0.25">
      <c r="A60" s="2">
        <v>2045</v>
      </c>
      <c r="B60" s="2">
        <f>Output!E133</f>
        <v>3.3482396790371842E-2</v>
      </c>
      <c r="C60" s="2">
        <f>Output!E163</f>
        <v>2.9324641097811969E-2</v>
      </c>
      <c r="D60" s="2">
        <f>Output!E193</f>
        <v>2.6497725182575805E-2</v>
      </c>
      <c r="F60" s="2">
        <v>2045</v>
      </c>
      <c r="G60" s="2">
        <f t="shared" si="8"/>
        <v>1.2051563795025426</v>
      </c>
      <c r="H60" s="2">
        <f t="shared" si="9"/>
        <v>1.1101421925706583</v>
      </c>
      <c r="I60" s="2">
        <f t="shared" si="10"/>
        <v>1.0491486688161473</v>
      </c>
      <c r="J60" s="2">
        <f t="shared" si="11"/>
        <v>2.7474021846818819</v>
      </c>
      <c r="K60" s="2">
        <f t="shared" si="12"/>
        <v>2.5358539112273144</v>
      </c>
      <c r="L60" s="2">
        <f t="shared" si="13"/>
        <v>2.4007493730121219</v>
      </c>
      <c r="M60" s="2">
        <f t="shared" si="14"/>
        <v>4.2896479898612245</v>
      </c>
      <c r="N60" s="2">
        <f t="shared" si="15"/>
        <v>3.9615656298839732</v>
      </c>
      <c r="O60" s="2">
        <f t="shared" si="16"/>
        <v>3.7523500772080984</v>
      </c>
      <c r="Q60" s="2">
        <v>2045</v>
      </c>
      <c r="R60" s="2">
        <f>Output!E253</f>
        <v>3.4281117392051551E-2</v>
      </c>
      <c r="S60" s="2">
        <f>Output!E283</f>
        <v>3.0464006266803172E-2</v>
      </c>
      <c r="T60" s="2">
        <f>Output!E313</f>
        <v>2.7868699330058647E-2</v>
      </c>
      <c r="Z60" s="2">
        <v>2045</v>
      </c>
      <c r="AA60" s="2">
        <f t="shared" si="17"/>
        <v>9.8295122238198509</v>
      </c>
      <c r="AB60" s="2">
        <f t="shared" si="17"/>
        <v>22.274523042789735</v>
      </c>
      <c r="AC60" s="2">
        <f t="shared" si="17"/>
        <v>25.766912210999998</v>
      </c>
    </row>
    <row r="61" spans="1:29" x14ac:dyDescent="0.25">
      <c r="A61" s="2">
        <v>2046</v>
      </c>
      <c r="B61" s="2">
        <f>Output!E134</f>
        <v>3.3209895564158765E-2</v>
      </c>
      <c r="C61" s="2">
        <f>Output!E164</f>
        <v>2.8976487206054446E-2</v>
      </c>
      <c r="D61" s="2">
        <f>Output!E194</f>
        <v>2.6083073301802314E-2</v>
      </c>
      <c r="F61" s="2">
        <v>2046</v>
      </c>
      <c r="G61" s="2">
        <f t="shared" si="8"/>
        <v>1.2538220143924188</v>
      </c>
      <c r="H61" s="2">
        <f t="shared" si="9"/>
        <v>1.1528509527027644</v>
      </c>
      <c r="I61" s="2">
        <f t="shared" si="10"/>
        <v>1.0877860749015724</v>
      </c>
      <c r="J61" s="2">
        <f t="shared" si="11"/>
        <v>2.8403239787550101</v>
      </c>
      <c r="K61" s="2">
        <f t="shared" si="12"/>
        <v>2.6174016938277989</v>
      </c>
      <c r="L61" s="2">
        <f t="shared" si="13"/>
        <v>2.474523343081843</v>
      </c>
      <c r="M61" s="2">
        <f t="shared" si="14"/>
        <v>4.4268259431176018</v>
      </c>
      <c r="N61" s="2">
        <f t="shared" si="15"/>
        <v>4.081952434952834</v>
      </c>
      <c r="O61" s="2">
        <f t="shared" si="16"/>
        <v>3.8612606112621131</v>
      </c>
      <c r="Q61" s="2">
        <v>2046</v>
      </c>
      <c r="R61" s="2">
        <f>Output!E254</f>
        <v>3.4028105748244122E-2</v>
      </c>
      <c r="S61" s="2">
        <f>Output!E284</f>
        <v>3.0141540173851188E-2</v>
      </c>
      <c r="T61" s="2">
        <f>Output!E314</f>
        <v>2.7485183422627731E-2</v>
      </c>
      <c r="Z61" s="2">
        <v>2046</v>
      </c>
      <c r="AA61" s="2">
        <f t="shared" si="17"/>
        <v>10.276308233993483</v>
      </c>
      <c r="AB61" s="2">
        <f t="shared" si="17"/>
        <v>23.127631955146413</v>
      </c>
      <c r="AC61" s="2">
        <f t="shared" si="17"/>
        <v>25.766912210999998</v>
      </c>
    </row>
    <row r="62" spans="1:29" x14ac:dyDescent="0.25">
      <c r="A62" s="2">
        <v>2047</v>
      </c>
      <c r="B62" s="2">
        <f>Output!E135</f>
        <v>3.2938775256321766E-2</v>
      </c>
      <c r="C62" s="2">
        <f>Output!E165</f>
        <v>2.8629714232673003E-2</v>
      </c>
      <c r="D62" s="2">
        <f>Output!E195</f>
        <v>2.5669783385623271E-2</v>
      </c>
      <c r="F62" s="2">
        <v>2047</v>
      </c>
      <c r="G62" s="2">
        <f t="shared" si="8"/>
        <v>1.3021046016417948</v>
      </c>
      <c r="H62" s="2">
        <f t="shared" si="9"/>
        <v>1.1950702135091986</v>
      </c>
      <c r="I62" s="2">
        <f t="shared" si="10"/>
        <v>1.1258403849505911</v>
      </c>
      <c r="J62" s="2">
        <f t="shared" si="11"/>
        <v>2.9344154309228716</v>
      </c>
      <c r="K62" s="2">
        <f t="shared" si="12"/>
        <v>2.699677143115832</v>
      </c>
      <c r="L62" s="2">
        <f t="shared" si="13"/>
        <v>2.548682278999356</v>
      </c>
      <c r="M62" s="2">
        <f t="shared" si="14"/>
        <v>4.5667262602039473</v>
      </c>
      <c r="N62" s="2">
        <f t="shared" si="15"/>
        <v>4.2042840727224648</v>
      </c>
      <c r="O62" s="2">
        <f t="shared" si="16"/>
        <v>3.9715241730481194</v>
      </c>
      <c r="Q62" s="2">
        <v>2047</v>
      </c>
      <c r="R62" s="2">
        <f>Output!E255</f>
        <v>3.3776361884288654E-2</v>
      </c>
      <c r="S62" s="2">
        <f>Output!E285</f>
        <v>2.9820341860751162E-2</v>
      </c>
      <c r="T62" s="2">
        <f>Output!E315</f>
        <v>2.7102917894148849E-2</v>
      </c>
      <c r="Z62" s="2">
        <v>2047</v>
      </c>
      <c r="AA62" s="2">
        <f t="shared" si="17"/>
        <v>10.723104244167112</v>
      </c>
      <c r="AB62" s="2">
        <f t="shared" si="17"/>
        <v>23.998332715296478</v>
      </c>
      <c r="AC62" s="2">
        <f t="shared" si="17"/>
        <v>25.766912210999998</v>
      </c>
    </row>
    <row r="63" spans="1:29" x14ac:dyDescent="0.25">
      <c r="A63" s="2">
        <v>2048</v>
      </c>
      <c r="B63" s="2">
        <f>Output!E136</f>
        <v>3.2668954636368146E-2</v>
      </c>
      <c r="C63" s="2">
        <f>Output!E166</f>
        <v>2.828426802400583E-2</v>
      </c>
      <c r="D63" s="2">
        <f>Output!E196</f>
        <v>2.525782835720777E-2</v>
      </c>
      <c r="F63" s="2">
        <v>2048</v>
      </c>
      <c r="G63" s="2">
        <f t="shared" si="8"/>
        <v>1.3500059727464948</v>
      </c>
      <c r="H63" s="2">
        <f t="shared" si="9"/>
        <v>1.2368018445858873</v>
      </c>
      <c r="I63" s="2">
        <f t="shared" si="10"/>
        <v>1.1633134799891602</v>
      </c>
      <c r="J63" s="2">
        <f t="shared" si="11"/>
        <v>3.0297027077788146</v>
      </c>
      <c r="K63" s="2">
        <f t="shared" si="12"/>
        <v>2.7826913323206237</v>
      </c>
      <c r="L63" s="2">
        <f t="shared" si="13"/>
        <v>2.623225222118553</v>
      </c>
      <c r="M63" s="2">
        <f t="shared" si="14"/>
        <v>4.7093994428111348</v>
      </c>
      <c r="N63" s="2">
        <f t="shared" si="15"/>
        <v>4.3285808200553602</v>
      </c>
      <c r="O63" s="2">
        <f t="shared" si="16"/>
        <v>4.0831369642479451</v>
      </c>
      <c r="Q63" s="2">
        <v>2048</v>
      </c>
      <c r="R63" s="2">
        <f>Output!E256</f>
        <v>3.3525816144968586E-2</v>
      </c>
      <c r="S63" s="2">
        <f>Output!E286</f>
        <v>2.9500366530714996E-2</v>
      </c>
      <c r="T63" s="2">
        <f>Output!E316</f>
        <v>2.6721882806262365E-2</v>
      </c>
      <c r="Z63" s="2">
        <v>2048</v>
      </c>
      <c r="AA63" s="2">
        <f t="shared" si="17"/>
        <v>11.169900254340739</v>
      </c>
      <c r="AB63" s="2">
        <f t="shared" si="17"/>
        <v>24.887116775913221</v>
      </c>
      <c r="AC63" s="2">
        <f t="shared" si="17"/>
        <v>25.766912210999998</v>
      </c>
    </row>
    <row r="64" spans="1:29" x14ac:dyDescent="0.25">
      <c r="A64" s="2">
        <v>2049</v>
      </c>
      <c r="B64" s="2">
        <f>Output!E137</f>
        <v>3.2400460781128786E-2</v>
      </c>
      <c r="C64" s="2">
        <f>Output!E167</f>
        <v>2.7940121503222028E-2</v>
      </c>
      <c r="D64" s="2">
        <f>Output!E197</f>
        <v>2.484717843204182E-2</v>
      </c>
      <c r="F64" s="2">
        <v>2049</v>
      </c>
      <c r="G64" s="2">
        <f t="shared" si="8"/>
        <v>1.3975279946115209</v>
      </c>
      <c r="H64" s="2">
        <f t="shared" si="9"/>
        <v>1.2780476747377303</v>
      </c>
      <c r="I64" s="2">
        <f t="shared" si="10"/>
        <v>1.2002071964422001</v>
      </c>
      <c r="J64" s="2">
        <f t="shared" si="11"/>
        <v>3.1262124725357641</v>
      </c>
      <c r="K64" s="2">
        <f t="shared" si="12"/>
        <v>2.8664551371617857</v>
      </c>
      <c r="L64" s="2">
        <f t="shared" si="13"/>
        <v>2.6981505673828066</v>
      </c>
      <c r="M64" s="2">
        <f t="shared" si="14"/>
        <v>4.8548969504600077</v>
      </c>
      <c r="N64" s="2">
        <f t="shared" si="15"/>
        <v>4.4548625995858409</v>
      </c>
      <c r="O64" s="2">
        <f t="shared" si="16"/>
        <v>4.1960939383234122</v>
      </c>
      <c r="Q64" s="2">
        <v>2049</v>
      </c>
      <c r="R64" s="2">
        <f>Output!E257</f>
        <v>3.327648846864352E-2</v>
      </c>
      <c r="S64" s="2">
        <f>Output!E287</f>
        <v>2.9181584405245382E-2</v>
      </c>
      <c r="T64" s="2">
        <f>Output!E317</f>
        <v>2.6342045894628126E-2</v>
      </c>
      <c r="Z64" s="2">
        <v>2049</v>
      </c>
      <c r="AA64" s="2">
        <f t="shared" si="17"/>
        <v>11.616696264514369</v>
      </c>
      <c r="AB64" s="2">
        <f t="shared" si="17"/>
        <v>25.766912210999998</v>
      </c>
      <c r="AC64" s="2">
        <f t="shared" si="17"/>
        <v>25.766912210999998</v>
      </c>
    </row>
    <row r="65" spans="1:29" x14ac:dyDescent="0.25">
      <c r="A65" s="2">
        <v>2050</v>
      </c>
      <c r="B65" s="2">
        <f>Output!E138</f>
        <v>3.2129665395262637E-2</v>
      </c>
      <c r="C65" s="2">
        <f>Output!E168</f>
        <v>2.759370052864233E-2</v>
      </c>
      <c r="D65" s="2">
        <f>Output!E198</f>
        <v>2.4434224268565979E-2</v>
      </c>
      <c r="F65" s="2">
        <v>2050</v>
      </c>
      <c r="G65" s="2">
        <f t="shared" si="8"/>
        <v>1.4446674300736597</v>
      </c>
      <c r="H65" s="2">
        <f t="shared" si="9"/>
        <v>1.3188045049016166</v>
      </c>
      <c r="I65" s="2">
        <f t="shared" si="10"/>
        <v>1.2365182933364876</v>
      </c>
      <c r="J65" s="2">
        <f t="shared" si="11"/>
        <v>3.2239612399673847</v>
      </c>
      <c r="K65" s="2">
        <f t="shared" si="12"/>
        <v>2.9509688754762715</v>
      </c>
      <c r="L65" s="2">
        <f t="shared" si="13"/>
        <v>2.7734455922533843</v>
      </c>
      <c r="M65" s="2">
        <f t="shared" si="14"/>
        <v>5.0032550498611084</v>
      </c>
      <c r="N65" s="2">
        <f t="shared" si="15"/>
        <v>4.5831332460509246</v>
      </c>
      <c r="O65" s="2">
        <f t="shared" si="16"/>
        <v>4.310372891170279</v>
      </c>
      <c r="Q65" s="2">
        <v>2050</v>
      </c>
      <c r="R65" s="2">
        <f>Output!E258</f>
        <v>3.3025050285932958E-2</v>
      </c>
      <c r="S65" s="2">
        <f>Output!E288</f>
        <v>2.886071663181872E-2</v>
      </c>
      <c r="T65" s="2">
        <f>Output!E318</f>
        <v>2.5960095990765531E-2</v>
      </c>
      <c r="Z65" s="2">
        <v>2050</v>
      </c>
      <c r="AA65" s="2">
        <f t="shared" si="17"/>
        <v>12.063492274688</v>
      </c>
      <c r="AB65" s="2">
        <f t="shared" si="17"/>
        <v>25.766912210999998</v>
      </c>
      <c r="AC65" s="2">
        <f t="shared" si="17"/>
        <v>25.766912210999998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34C-0262-47BD-90FB-EED1E795FC19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153709</v>
      </c>
      <c r="B2" s="2">
        <v>0.60245388155351265</v>
      </c>
      <c r="D2" s="2">
        <v>0.99450486098840929</v>
      </c>
      <c r="E2" s="2">
        <v>0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31.027999999999999</v>
      </c>
      <c r="C6" s="2">
        <v>31.027999999999999</v>
      </c>
      <c r="D6" s="2">
        <v>31.027999999999999</v>
      </c>
      <c r="F6" s="2">
        <v>2024</v>
      </c>
      <c r="G6" s="2">
        <f>(B9-$B$6)*$B$2*Output!$F$98*$D$2/Output!$F$95/1000000</f>
        <v>1570.6586844875283</v>
      </c>
      <c r="H6" s="2">
        <f>(C9-$B$6)*$B$2*Output!$F$98*$D$2/Output!$F$95/1000000</f>
        <v>3148.3888048122622</v>
      </c>
      <c r="I6" s="2">
        <f>(D9-$B$6)*$B$2*Output!$F$98*$D$2/Output!$F$95/1000000</f>
        <v>4726.1189251369879</v>
      </c>
      <c r="K6" s="2">
        <v>2024</v>
      </c>
      <c r="L6" s="2">
        <f>(B9-$B$6)*$B$2*Output!$F$101*$E$2/Output!$F$95/1000000</f>
        <v>0</v>
      </c>
      <c r="M6" s="2">
        <f>(C9-$B$6)*$B$2*Output!$F$101*$E$2/Output!$F$95/1000000</f>
        <v>0</v>
      </c>
      <c r="N6" s="2">
        <f>(D9-$B$6)*$B$2*Output!$F$101*$E$2/Output!$F$95/1000000</f>
        <v>0</v>
      </c>
      <c r="P6" s="2">
        <v>2024</v>
      </c>
      <c r="Q6" s="2">
        <f>($A$2-(G6*2+L6*1.204))/$A$2*100</f>
        <v>97.956321771025074</v>
      </c>
      <c r="R6" s="2">
        <f t="shared" ref="R6:S21" si="0">($A$2-(H6*2+M6*1.204))/$A$2*100</f>
        <v>95.903442472708477</v>
      </c>
      <c r="S6" s="2">
        <f t="shared" si="0"/>
        <v>93.85056317439188</v>
      </c>
      <c r="U6" s="2">
        <v>2024</v>
      </c>
      <c r="V6" s="2">
        <f>100-Q6</f>
        <v>2.043678228974926</v>
      </c>
      <c r="W6" s="2">
        <f t="shared" ref="W6:X21" si="1">100-R6</f>
        <v>4.0965575272915231</v>
      </c>
      <c r="X6" s="2">
        <f t="shared" si="1"/>
        <v>6.1494368256081202</v>
      </c>
      <c r="Z6" s="2">
        <v>2024</v>
      </c>
      <c r="AA6" s="2">
        <f>V6/100*$A$2</f>
        <v>3141.3173689750688</v>
      </c>
      <c r="AB6" s="2">
        <f t="shared" ref="AB6:AC21" si="2">W6/100*$A$2</f>
        <v>6296.777609624527</v>
      </c>
      <c r="AC6" s="2">
        <f t="shared" si="2"/>
        <v>9452.2378502739866</v>
      </c>
    </row>
    <row r="7" spans="1:29" x14ac:dyDescent="0.25">
      <c r="F7" s="2">
        <v>2025</v>
      </c>
      <c r="G7" s="2">
        <f>(B10-$B$6)*$B$2*Output!$F$98*$D$2/Output!$F$95/1000000</f>
        <v>3141.3173689750479</v>
      </c>
      <c r="H7" s="2">
        <f>(C10-$B$6)*$B$2*Output!$F$98*$D$2/Output!$F$95/1000000</f>
        <v>6603.36425667802</v>
      </c>
      <c r="I7" s="2">
        <f>(D10-$B$6)*$B$2*Output!$F$98*$D$2/Output!$F$95/1000000</f>
        <v>10065.411144380991</v>
      </c>
      <c r="K7" s="2">
        <v>2025</v>
      </c>
      <c r="L7" s="2">
        <f>(B10-$B$6)*$B$2*Output!$F$101*$E$2/Output!$F$95/1000000</f>
        <v>0</v>
      </c>
      <c r="M7" s="2">
        <f>(C10-$B$6)*$B$2*Output!$F$101*$E$2/Output!$F$95/1000000</f>
        <v>0</v>
      </c>
      <c r="N7" s="2">
        <f>(D10-$B$6)*$B$2*Output!$F$101*$E$2/Output!$F$95/1000000</f>
        <v>0</v>
      </c>
      <c r="P7" s="2">
        <v>2025</v>
      </c>
      <c r="Q7" s="2">
        <f t="shared" ref="Q7:R32" si="3">($A$2-(G7*2+L7*1.204))/$A$2*100</f>
        <v>95.912643542050162</v>
      </c>
      <c r="R7" s="2">
        <f t="shared" si="0"/>
        <v>91.407966668603635</v>
      </c>
      <c r="S7" s="2">
        <f t="shared" si="0"/>
        <v>86.903289795157093</v>
      </c>
      <c r="U7" s="2">
        <v>2025</v>
      </c>
      <c r="V7" s="2">
        <f t="shared" ref="V7:X32" si="4">100-Q7</f>
        <v>4.0873564579498378</v>
      </c>
      <c r="W7" s="2">
        <f t="shared" si="1"/>
        <v>8.5920333313963653</v>
      </c>
      <c r="X7" s="2">
        <f t="shared" si="1"/>
        <v>13.096710204842907</v>
      </c>
      <c r="Z7" s="2">
        <v>2025</v>
      </c>
      <c r="AA7" s="2">
        <f t="shared" ref="AA7:AC32" si="5">V7/100*$A$2</f>
        <v>6282.6347379501167</v>
      </c>
      <c r="AB7" s="2">
        <f t="shared" si="2"/>
        <v>13206.728513356038</v>
      </c>
      <c r="AC7" s="2">
        <f t="shared" si="2"/>
        <v>20130.822288761985</v>
      </c>
    </row>
    <row r="8" spans="1:29" x14ac:dyDescent="0.25">
      <c r="F8" s="2">
        <v>2026</v>
      </c>
      <c r="G8" s="2">
        <f>(B11-$B$6)*$B$2*Output!$F$98*$D$2/Output!$F$95/1000000</f>
        <v>4711.9760534625675</v>
      </c>
      <c r="H8" s="2">
        <f>(C11-$B$6)*$B$2*Output!$F$98*$D$2/Output!$F$95/1000000</f>
        <v>10404.703336938828</v>
      </c>
      <c r="I8" s="2">
        <f>(D11-$B$6)*$B$2*Output!$F$98*$D$2/Output!$F$95/1000000</f>
        <v>16097.430620415094</v>
      </c>
      <c r="K8" s="2">
        <v>2026</v>
      </c>
      <c r="L8" s="2">
        <f>(B11-$B$6)*$B$2*Output!$F$101*$E$2/Output!$F$95/1000000</f>
        <v>0</v>
      </c>
      <c r="M8" s="2">
        <f>(C11-$B$6)*$B$2*Output!$F$101*$E$2/Output!$F$95/1000000</f>
        <v>0</v>
      </c>
      <c r="N8" s="2">
        <f>(D11-$B$6)*$B$2*Output!$F$101*$E$2/Output!$F$95/1000000</f>
        <v>0</v>
      </c>
      <c r="P8" s="2">
        <v>2026</v>
      </c>
      <c r="Q8" s="2">
        <f t="shared" si="3"/>
        <v>93.868965313075265</v>
      </c>
      <c r="R8" s="2">
        <f t="shared" si="0"/>
        <v>86.461816371274523</v>
      </c>
      <c r="S8" s="2">
        <f t="shared" si="0"/>
        <v>79.054667429473753</v>
      </c>
      <c r="U8" s="2">
        <v>2026</v>
      </c>
      <c r="V8" s="2">
        <f t="shared" si="4"/>
        <v>6.1310346869247354</v>
      </c>
      <c r="W8" s="2">
        <f t="shared" si="1"/>
        <v>13.538183628725477</v>
      </c>
      <c r="X8" s="2">
        <f t="shared" si="1"/>
        <v>20.945332570526247</v>
      </c>
      <c r="Z8" s="2">
        <v>2026</v>
      </c>
      <c r="AA8" s="2">
        <f t="shared" si="5"/>
        <v>9423.9521069251423</v>
      </c>
      <c r="AB8" s="2">
        <f t="shared" si="2"/>
        <v>20809.406673877646</v>
      </c>
      <c r="AC8" s="2">
        <f t="shared" si="2"/>
        <v>32194.861240830192</v>
      </c>
    </row>
    <row r="9" spans="1:29" x14ac:dyDescent="0.25">
      <c r="A9" s="2">
        <v>2024</v>
      </c>
      <c r="B9" s="2">
        <v>32.365856529956879</v>
      </c>
      <c r="C9" s="2">
        <v>33.709736371473689</v>
      </c>
      <c r="D9" s="2">
        <v>35.053616212990491</v>
      </c>
      <c r="F9" s="2">
        <v>2027</v>
      </c>
      <c r="G9" s="2">
        <f>(B12-$B$6)*$B$2*Output!$F$98*$D$2/Output!$F$95/1000000</f>
        <v>6282.6347379500885</v>
      </c>
      <c r="H9" s="2">
        <f>(C12-$B$6)*$B$2*Output!$F$98*$D$2/Output!$F$95/1000000</f>
        <v>14597.343748252182</v>
      </c>
      <c r="I9" s="2">
        <f>(D12-$B$6)*$B$2*Output!$F$98*$D$2/Output!$F$95/1000000</f>
        <v>22912.052758554299</v>
      </c>
      <c r="K9" s="2">
        <v>2027</v>
      </c>
      <c r="L9" s="2">
        <f>(B12-$B$6)*$B$2*Output!$F$101*$E$2/Output!$F$95/1000000</f>
        <v>0</v>
      </c>
      <c r="M9" s="2">
        <f>(C12-$B$6)*$B$2*Output!$F$101*$E$2/Output!$F$95/1000000</f>
        <v>0</v>
      </c>
      <c r="N9" s="2">
        <f>(D12-$B$6)*$B$2*Output!$F$101*$E$2/Output!$F$95/1000000</f>
        <v>0</v>
      </c>
      <c r="P9" s="2">
        <v>2027</v>
      </c>
      <c r="Q9" s="2">
        <f t="shared" si="3"/>
        <v>91.825287084100353</v>
      </c>
      <c r="R9" s="2">
        <f t="shared" si="0"/>
        <v>81.006520440244628</v>
      </c>
      <c r="S9" s="2">
        <f t="shared" si="0"/>
        <v>70.18775379638889</v>
      </c>
      <c r="U9" s="2">
        <v>2027</v>
      </c>
      <c r="V9" s="2">
        <f t="shared" si="4"/>
        <v>8.1747129158996472</v>
      </c>
      <c r="W9" s="2">
        <f t="shared" si="1"/>
        <v>18.993479559755372</v>
      </c>
      <c r="X9" s="2">
        <f t="shared" si="1"/>
        <v>29.81224620361111</v>
      </c>
      <c r="Z9" s="2">
        <v>2027</v>
      </c>
      <c r="AA9" s="2">
        <f t="shared" si="5"/>
        <v>12565.269475900188</v>
      </c>
      <c r="AB9" s="2">
        <f t="shared" si="2"/>
        <v>29194.687496504386</v>
      </c>
      <c r="AC9" s="2">
        <f t="shared" si="2"/>
        <v>45824.105517108597</v>
      </c>
    </row>
    <row r="10" spans="1:29" x14ac:dyDescent="0.25">
      <c r="A10" s="2">
        <v>2025</v>
      </c>
      <c r="B10" s="2">
        <v>33.703713059913753</v>
      </c>
      <c r="C10" s="2">
        <v>36.652617288104835</v>
      </c>
      <c r="D10" s="2">
        <v>39.601521516295918</v>
      </c>
      <c r="F10" s="2">
        <v>2028</v>
      </c>
      <c r="G10" s="2">
        <f>(B13-$B$6)*$B$2*Output!$F$98*$D$2/Output!$F$95/1000000</f>
        <v>7853.2934224376086</v>
      </c>
      <c r="H10" s="2">
        <f>(C13-$B$6)*$B$2*Output!$F$98*$D$2/Output!$F$95/1000000</f>
        <v>19232.05347380909</v>
      </c>
      <c r="I10" s="2">
        <f>(D13-$B$6)*$B$2*Output!$F$98*$D$2/Output!$F$95/1000000</f>
        <v>30610.813525180569</v>
      </c>
      <c r="K10" s="2">
        <v>2028</v>
      </c>
      <c r="L10" s="2">
        <f>(B13-$B$6)*$B$2*Output!$F$101*$E$2/Output!$F$95/1000000</f>
        <v>0</v>
      </c>
      <c r="M10" s="2">
        <f>(C13-$B$6)*$B$2*Output!$F$101*$E$2/Output!$F$95/1000000</f>
        <v>0</v>
      </c>
      <c r="N10" s="2">
        <f>(D13-$B$6)*$B$2*Output!$F$101*$E$2/Output!$F$95/1000000</f>
        <v>0</v>
      </c>
      <c r="P10" s="2">
        <v>2028</v>
      </c>
      <c r="Q10" s="2">
        <f t="shared" si="3"/>
        <v>89.781608855125455</v>
      </c>
      <c r="R10" s="2">
        <f t="shared" si="0"/>
        <v>74.976021607311097</v>
      </c>
      <c r="S10" s="2">
        <f t="shared" si="0"/>
        <v>60.17043435949676</v>
      </c>
      <c r="U10" s="2">
        <v>2028</v>
      </c>
      <c r="V10" s="2">
        <f t="shared" si="4"/>
        <v>10.218391144874545</v>
      </c>
      <c r="W10" s="2">
        <f t="shared" si="1"/>
        <v>25.023978392688903</v>
      </c>
      <c r="X10" s="2">
        <f t="shared" si="1"/>
        <v>39.82956564050324</v>
      </c>
      <c r="Z10" s="2">
        <v>2028</v>
      </c>
      <c r="AA10" s="2">
        <f t="shared" si="5"/>
        <v>15706.586844875214</v>
      </c>
      <c r="AB10" s="2">
        <f t="shared" si="2"/>
        <v>38464.106947618187</v>
      </c>
      <c r="AC10" s="2">
        <f t="shared" si="2"/>
        <v>61221.627050361123</v>
      </c>
    </row>
    <row r="11" spans="1:29" x14ac:dyDescent="0.25">
      <c r="A11" s="2">
        <v>2026</v>
      </c>
      <c r="B11" s="2">
        <v>35.041569589870626</v>
      </c>
      <c r="C11" s="2">
        <v>39.890524009237275</v>
      </c>
      <c r="D11" s="2">
        <v>44.739478428603931</v>
      </c>
      <c r="F11" s="2">
        <v>2029</v>
      </c>
      <c r="G11" s="2">
        <f>(B14-$B$6)*$B$2*Output!$F$98*$D$2/Output!$F$95/1000000</f>
        <v>9423.9521069251296</v>
      </c>
      <c r="H11" s="2">
        <f>(C14-$B$6)*$B$2*Output!$F$98*$D$2/Output!$F$95/1000000</f>
        <v>24366.187206102903</v>
      </c>
      <c r="I11" s="2">
        <f>(D14-$B$6)*$B$2*Output!$F$98*$D$2/Output!$F$95/1000000</f>
        <v>39308.42230528067</v>
      </c>
      <c r="K11" s="2">
        <v>2029</v>
      </c>
      <c r="L11" s="2">
        <f>(B14-$B$6)*$B$2*Output!$F$101*$E$2/Output!$F$95/1000000</f>
        <v>0</v>
      </c>
      <c r="M11" s="2">
        <f>(C14-$B$6)*$B$2*Output!$F$101*$E$2/Output!$F$95/1000000</f>
        <v>0</v>
      </c>
      <c r="N11" s="2">
        <f>(D14-$B$6)*$B$2*Output!$F$101*$E$2/Output!$F$95/1000000</f>
        <v>0</v>
      </c>
      <c r="P11" s="2">
        <v>2029</v>
      </c>
      <c r="Q11" s="2">
        <f t="shared" si="3"/>
        <v>87.737930626150543</v>
      </c>
      <c r="R11" s="2">
        <f t="shared" si="0"/>
        <v>68.295692241699697</v>
      </c>
      <c r="S11" s="2">
        <f t="shared" si="0"/>
        <v>48.853453857248866</v>
      </c>
      <c r="U11" s="2">
        <v>2029</v>
      </c>
      <c r="V11" s="2">
        <f t="shared" si="4"/>
        <v>12.262069373849457</v>
      </c>
      <c r="W11" s="2">
        <f t="shared" si="1"/>
        <v>31.704307758300303</v>
      </c>
      <c r="X11" s="2">
        <f t="shared" si="1"/>
        <v>51.146546142751134</v>
      </c>
      <c r="Z11" s="2">
        <v>2029</v>
      </c>
      <c r="AA11" s="2">
        <f t="shared" si="5"/>
        <v>18847.904213850259</v>
      </c>
      <c r="AB11" s="2">
        <f t="shared" si="2"/>
        <v>48732.374412205812</v>
      </c>
      <c r="AC11" s="2">
        <f t="shared" si="2"/>
        <v>78616.84461056134</v>
      </c>
    </row>
    <row r="12" spans="1:29" x14ac:dyDescent="0.25">
      <c r="A12" s="2">
        <v>2027</v>
      </c>
      <c r="B12" s="2">
        <v>36.3794261198275</v>
      </c>
      <c r="C12" s="2">
        <v>43.461733596294579</v>
      </c>
      <c r="D12" s="2">
        <v>50.544041072761672</v>
      </c>
      <c r="F12" s="2">
        <v>2030</v>
      </c>
      <c r="G12" s="2">
        <f>(B15-$B$6)*$B$2*Output!$F$98*$D$2/Output!$F$95/1000000</f>
        <v>10994.610791412639</v>
      </c>
      <c r="H12" s="2">
        <f>(C15-$B$6)*$B$2*Output!$F$98*$D$2/Output!$F$95/1000000</f>
        <v>30064.540915827081</v>
      </c>
      <c r="I12" s="2">
        <f>(D15-$B$6)*$B$2*Output!$F$98*$D$2/Output!$F$95/1000000</f>
        <v>49134.471040241522</v>
      </c>
      <c r="K12" s="2">
        <v>2030</v>
      </c>
      <c r="L12" s="2">
        <f>(B15-$B$6)*$B$2*Output!$F$101*$E$2/Output!$F$95/1000000</f>
        <v>0</v>
      </c>
      <c r="M12" s="2">
        <f>(C15-$B$6)*$B$2*Output!$F$101*$E$2/Output!$F$95/1000000</f>
        <v>0</v>
      </c>
      <c r="N12" s="2">
        <f>(D15-$B$6)*$B$2*Output!$F$101*$E$2/Output!$F$95/1000000</f>
        <v>0</v>
      </c>
      <c r="P12" s="2">
        <v>2030</v>
      </c>
      <c r="Q12" s="2">
        <f t="shared" si="3"/>
        <v>85.69425239717566</v>
      </c>
      <c r="R12" s="2">
        <f t="shared" si="0"/>
        <v>60.881222419211525</v>
      </c>
      <c r="S12" s="2">
        <f t="shared" si="0"/>
        <v>36.06819244124739</v>
      </c>
      <c r="U12" s="2">
        <v>2030</v>
      </c>
      <c r="V12" s="2">
        <f t="shared" si="4"/>
        <v>14.30574760282434</v>
      </c>
      <c r="W12" s="2">
        <f t="shared" si="1"/>
        <v>39.118777580788475</v>
      </c>
      <c r="X12" s="2">
        <f t="shared" si="1"/>
        <v>63.93180755875261</v>
      </c>
      <c r="Z12" s="2">
        <v>2030</v>
      </c>
      <c r="AA12" s="2">
        <f t="shared" si="5"/>
        <v>21989.221582825263</v>
      </c>
      <c r="AB12" s="2">
        <f t="shared" si="2"/>
        <v>60129.081831654163</v>
      </c>
      <c r="AC12" s="2">
        <f t="shared" si="2"/>
        <v>98268.942080483044</v>
      </c>
    </row>
    <row r="13" spans="1:29" x14ac:dyDescent="0.25">
      <c r="A13" s="2">
        <v>2028</v>
      </c>
      <c r="B13" s="2">
        <v>37.717282649784373</v>
      </c>
      <c r="C13" s="2">
        <v>47.409489230303684</v>
      </c>
      <c r="D13" s="2">
        <v>57.101695810822996</v>
      </c>
      <c r="F13" s="2">
        <v>2031</v>
      </c>
      <c r="G13" s="2">
        <f>(B16-$B$6)*$B$2*Output!$F$98*$D$2/Output!$F$95/1000000</f>
        <v>12565.269475900161</v>
      </c>
      <c r="H13" s="2">
        <f>(C16-$B$6)*$B$2*Output!$F$98*$D$2/Output!$F$95/1000000</f>
        <v>32947.248275699247</v>
      </c>
      <c r="I13" s="2">
        <f>(D16-$B$6)*$B$2*Output!$F$98*$D$2/Output!$F$95/1000000</f>
        <v>53329.227075498318</v>
      </c>
      <c r="K13" s="2">
        <v>2031</v>
      </c>
      <c r="L13" s="2">
        <f>(B16-$B$6)*$B$2*Output!$F$101*$E$2/Output!$F$95/1000000</f>
        <v>0</v>
      </c>
      <c r="M13" s="2">
        <f>(C16-$B$6)*$B$2*Output!$F$101*$E$2/Output!$F$95/1000000</f>
        <v>0</v>
      </c>
      <c r="N13" s="2">
        <f>(D16-$B$6)*$B$2*Output!$F$101*$E$2/Output!$F$95/1000000</f>
        <v>0</v>
      </c>
      <c r="P13" s="2">
        <v>2031</v>
      </c>
      <c r="Q13" s="2">
        <f t="shared" si="3"/>
        <v>83.650574168200748</v>
      </c>
      <c r="R13" s="2">
        <f t="shared" si="0"/>
        <v>57.130358956600787</v>
      </c>
      <c r="S13" s="2">
        <f t="shared" si="0"/>
        <v>30.610143745000855</v>
      </c>
      <c r="U13" s="2">
        <v>2031</v>
      </c>
      <c r="V13" s="2">
        <f t="shared" si="4"/>
        <v>16.349425831799252</v>
      </c>
      <c r="W13" s="2">
        <f t="shared" si="1"/>
        <v>42.869641043399213</v>
      </c>
      <c r="X13" s="2">
        <f t="shared" si="1"/>
        <v>69.389856254999145</v>
      </c>
      <c r="Z13" s="2">
        <v>2031</v>
      </c>
      <c r="AA13" s="2">
        <f t="shared" si="5"/>
        <v>25130.538951800314</v>
      </c>
      <c r="AB13" s="2">
        <f t="shared" si="2"/>
        <v>65894.496551398493</v>
      </c>
      <c r="AC13" s="2">
        <f t="shared" si="2"/>
        <v>106658.45415099664</v>
      </c>
    </row>
    <row r="14" spans="1:29" x14ac:dyDescent="0.25">
      <c r="A14" s="2">
        <v>2029</v>
      </c>
      <c r="B14" s="2">
        <v>39.055139179741246</v>
      </c>
      <c r="C14" s="2">
        <v>51.782644523213349</v>
      </c>
      <c r="D14" s="2">
        <v>64.510149866685452</v>
      </c>
      <c r="F14" s="2">
        <v>2032</v>
      </c>
      <c r="G14" s="2">
        <f>(B17-$B$6)*$B$2*Output!$F$98*$D$2/Output!$F$95/1000000</f>
        <v>14135.928160387679</v>
      </c>
      <c r="H14" s="2">
        <f>(C17-$B$6)*$B$2*Output!$F$98*$D$2/Output!$F$95/1000000</f>
        <v>35932.781897188906</v>
      </c>
      <c r="I14" s="2">
        <f>(D17-$B$6)*$B$2*Output!$F$98*$D$2/Output!$F$95/1000000</f>
        <v>57729.635633990132</v>
      </c>
      <c r="K14" s="2">
        <v>2032</v>
      </c>
      <c r="L14" s="2">
        <f>(B17-$B$6)*$B$2*Output!$F$101*$E$2/Output!$F$95/1000000</f>
        <v>0</v>
      </c>
      <c r="M14" s="2">
        <f>(C17-$B$6)*$B$2*Output!$F$101*$E$2/Output!$F$95/1000000</f>
        <v>0</v>
      </c>
      <c r="N14" s="2">
        <f>(D17-$B$6)*$B$2*Output!$F$101*$E$2/Output!$F$95/1000000</f>
        <v>0</v>
      </c>
      <c r="P14" s="2">
        <v>2032</v>
      </c>
      <c r="Q14" s="2">
        <f t="shared" si="3"/>
        <v>81.606895939225836</v>
      </c>
      <c r="R14" s="2">
        <f t="shared" si="0"/>
        <v>53.245702077056109</v>
      </c>
      <c r="S14" s="2">
        <f t="shared" si="0"/>
        <v>24.884508214886399</v>
      </c>
      <c r="U14" s="2">
        <v>2032</v>
      </c>
      <c r="V14" s="2">
        <f t="shared" si="4"/>
        <v>18.393104060774164</v>
      </c>
      <c r="W14" s="2">
        <f t="shared" si="1"/>
        <v>46.754297922943891</v>
      </c>
      <c r="X14" s="2">
        <f t="shared" si="1"/>
        <v>75.115491785113605</v>
      </c>
      <c r="Z14" s="2">
        <v>2032</v>
      </c>
      <c r="AA14" s="2">
        <f t="shared" si="5"/>
        <v>28271.856320775358</v>
      </c>
      <c r="AB14" s="2">
        <f t="shared" si="2"/>
        <v>71865.563794377827</v>
      </c>
      <c r="AC14" s="2">
        <f t="shared" si="2"/>
        <v>115459.27126798028</v>
      </c>
    </row>
    <row r="15" spans="1:29" x14ac:dyDescent="0.25">
      <c r="A15" s="2">
        <v>2030</v>
      </c>
      <c r="B15" s="2">
        <v>40.392995709698113</v>
      </c>
      <c r="C15" s="2">
        <v>56.636391423066335</v>
      </c>
      <c r="D15" s="2">
        <v>72.879787136434558</v>
      </c>
      <c r="F15" s="2">
        <v>2033</v>
      </c>
      <c r="G15" s="2">
        <f>(B18-$B$6)*$B$2*Output!$F$98*$D$2/Output!$F$95/1000000</f>
        <v>15706.586844875201</v>
      </c>
      <c r="H15" s="2">
        <f>(C18-$B$6)*$B$2*Output!$F$98*$D$2/Output!$F$95/1000000</f>
        <v>39026.182950742892</v>
      </c>
      <c r="I15" s="2">
        <f>(D18-$B$6)*$B$2*Output!$F$98*$D$2/Output!$F$95/1000000</f>
        <v>62345.779056610547</v>
      </c>
      <c r="K15" s="2">
        <v>2033</v>
      </c>
      <c r="L15" s="2">
        <f>(B18-$B$6)*$B$2*Output!$F$101*$E$2/Output!$F$95/1000000</f>
        <v>0</v>
      </c>
      <c r="M15" s="2">
        <f>(C18-$B$6)*$B$2*Output!$F$101*$E$2/Output!$F$95/1000000</f>
        <v>0</v>
      </c>
      <c r="N15" s="2">
        <f>(D18-$B$6)*$B$2*Output!$F$101*$E$2/Output!$F$95/1000000</f>
        <v>0</v>
      </c>
      <c r="P15" s="2">
        <v>2033</v>
      </c>
      <c r="Q15" s="2">
        <f t="shared" si="3"/>
        <v>79.563217710250939</v>
      </c>
      <c r="R15" s="2">
        <f t="shared" si="0"/>
        <v>49.220692411318936</v>
      </c>
      <c r="S15" s="2">
        <f t="shared" si="0"/>
        <v>18.878167112386983</v>
      </c>
      <c r="U15" s="2">
        <v>2033</v>
      </c>
      <c r="V15" s="2">
        <f t="shared" si="4"/>
        <v>20.436782289749061</v>
      </c>
      <c r="W15" s="2">
        <f t="shared" si="1"/>
        <v>50.779307588681064</v>
      </c>
      <c r="X15" s="2">
        <f t="shared" si="1"/>
        <v>81.12183288761301</v>
      </c>
      <c r="Z15" s="2">
        <v>2033</v>
      </c>
      <c r="AA15" s="2">
        <f t="shared" si="5"/>
        <v>31413.173689750383</v>
      </c>
      <c r="AB15" s="2">
        <f t="shared" si="2"/>
        <v>78052.365901485784</v>
      </c>
      <c r="AC15" s="2">
        <f t="shared" si="2"/>
        <v>124691.55811322108</v>
      </c>
    </row>
    <row r="16" spans="1:29" x14ac:dyDescent="0.25">
      <c r="A16" s="2">
        <v>2031</v>
      </c>
      <c r="B16" s="2">
        <v>41.730852239654986</v>
      </c>
      <c r="C16" s="2">
        <v>59.091825505244458</v>
      </c>
      <c r="D16" s="2">
        <v>76.452798770833923</v>
      </c>
      <c r="F16" s="2">
        <v>2034</v>
      </c>
      <c r="G16" s="2">
        <f>(B19-$B$6)*$B$2*Output!$F$98*$D$2/Output!$F$95/1000000</f>
        <v>17277.245529362721</v>
      </c>
      <c r="H16" s="2">
        <f>(C19-$B$6)*$B$2*Output!$F$98*$D$2/Output!$F$95/1000000</f>
        <v>42232.739755727664</v>
      </c>
      <c r="I16" s="2">
        <f>(D19-$B$6)*$B$2*Output!$F$98*$D$2/Output!$F$95/1000000</f>
        <v>67188.233982092584</v>
      </c>
      <c r="K16" s="2">
        <v>2034</v>
      </c>
      <c r="L16" s="2">
        <f>(B19-$B$6)*$B$2*Output!$F$101*$E$2/Output!$F$95/1000000</f>
        <v>0</v>
      </c>
      <c r="M16" s="2">
        <f>(C19-$B$6)*$B$2*Output!$F$101*$E$2/Output!$F$95/1000000</f>
        <v>0</v>
      </c>
      <c r="N16" s="2">
        <f>(D19-$B$6)*$B$2*Output!$F$101*$E$2/Output!$F$95/1000000</f>
        <v>0</v>
      </c>
      <c r="P16" s="2">
        <v>2034</v>
      </c>
      <c r="Q16" s="2">
        <f t="shared" si="3"/>
        <v>77.519539481276027</v>
      </c>
      <c r="R16" s="2">
        <f t="shared" si="0"/>
        <v>45.048449009846316</v>
      </c>
      <c r="S16" s="2">
        <f t="shared" si="0"/>
        <v>12.57735853841664</v>
      </c>
      <c r="U16" s="2">
        <v>2034</v>
      </c>
      <c r="V16" s="2">
        <f t="shared" si="4"/>
        <v>22.480460518723973</v>
      </c>
      <c r="W16" s="2">
        <f t="shared" si="1"/>
        <v>54.951550990153684</v>
      </c>
      <c r="X16" s="2">
        <f t="shared" si="1"/>
        <v>87.422641461583368</v>
      </c>
      <c r="Z16" s="2">
        <v>2034</v>
      </c>
      <c r="AA16" s="2">
        <f t="shared" si="5"/>
        <v>34554.491058725434</v>
      </c>
      <c r="AB16" s="2">
        <f t="shared" si="2"/>
        <v>84465.479511455327</v>
      </c>
      <c r="AC16" s="2">
        <f t="shared" si="2"/>
        <v>134376.4679641852</v>
      </c>
    </row>
    <row r="17" spans="1:29" x14ac:dyDescent="0.25">
      <c r="A17" s="2">
        <v>2032</v>
      </c>
      <c r="B17" s="2">
        <v>43.06870876961186</v>
      </c>
      <c r="C17" s="2">
        <v>61.634844997871511</v>
      </c>
      <c r="D17" s="2">
        <v>80.200981226131177</v>
      </c>
      <c r="F17" s="2">
        <v>2035</v>
      </c>
      <c r="G17" s="2">
        <f>(B20-$B$6)*$B$2*Output!$F$98*$D$2/Output!$F$95/1000000</f>
        <v>18847.904213850237</v>
      </c>
      <c r="H17" s="2">
        <f>(C20-$B$6)*$B$2*Output!$F$98*$D$2/Output!$F$95/1000000</f>
        <v>45557.999897176698</v>
      </c>
      <c r="I17" s="2">
        <f>(D20-$B$6)*$B$2*Output!$F$98*$D$2/Output!$F$95/1000000</f>
        <v>72268.095580503155</v>
      </c>
      <c r="K17" s="2">
        <v>2035</v>
      </c>
      <c r="L17" s="2">
        <f>(B20-$B$6)*$B$2*Output!$F$101*$E$2/Output!$F$95/1000000</f>
        <v>0</v>
      </c>
      <c r="M17" s="2">
        <f>(C20-$B$6)*$B$2*Output!$F$101*$E$2/Output!$F$95/1000000</f>
        <v>0</v>
      </c>
      <c r="N17" s="2">
        <f>(D20-$B$6)*$B$2*Output!$F$101*$E$2/Output!$F$95/1000000</f>
        <v>0</v>
      </c>
      <c r="P17" s="2">
        <v>2035</v>
      </c>
      <c r="Q17" s="2">
        <f t="shared" si="3"/>
        <v>75.475861252301115</v>
      </c>
      <c r="R17" s="2">
        <f t="shared" si="0"/>
        <v>40.721753576984177</v>
      </c>
      <c r="S17" s="2">
        <f t="shared" si="0"/>
        <v>5.9676459016672343</v>
      </c>
      <c r="U17" s="2">
        <v>2035</v>
      </c>
      <c r="V17" s="2">
        <f t="shared" si="4"/>
        <v>24.524138747698885</v>
      </c>
      <c r="W17" s="2">
        <f t="shared" si="1"/>
        <v>59.278246423015823</v>
      </c>
      <c r="X17" s="2">
        <f t="shared" si="1"/>
        <v>94.03235409833276</v>
      </c>
      <c r="Z17" s="2">
        <v>2035</v>
      </c>
      <c r="AA17" s="2">
        <f t="shared" si="5"/>
        <v>37695.808427700475</v>
      </c>
      <c r="AB17" s="2">
        <f t="shared" si="2"/>
        <v>91115.999794353396</v>
      </c>
      <c r="AC17" s="2">
        <f t="shared" si="2"/>
        <v>144536.19116100631</v>
      </c>
    </row>
    <row r="18" spans="1:29" x14ac:dyDescent="0.25">
      <c r="A18" s="2">
        <v>2033</v>
      </c>
      <c r="B18" s="2">
        <v>44.406565299568733</v>
      </c>
      <c r="C18" s="2">
        <v>64.269743871921293</v>
      </c>
      <c r="D18" s="2">
        <v>84.132922444273831</v>
      </c>
      <c r="F18" s="2">
        <v>2036</v>
      </c>
      <c r="G18" s="2">
        <f>(B21-$B$6)*$B$2*Output!$F$98*$D$2/Output!$F$95/1000000</f>
        <v>20418.562898337757</v>
      </c>
      <c r="H18" s="2">
        <f>(C21-$B$6)*$B$2*Output!$F$98*$D$2/Output!$F$95/1000000</f>
        <v>49007.782936574673</v>
      </c>
      <c r="I18" s="2">
        <f>(D21-$B$6)*$B$2*Output!$F$98*$D$2/Output!$F$95/1000000</f>
        <v>77597.002974811563</v>
      </c>
      <c r="K18" s="2">
        <v>2036</v>
      </c>
      <c r="L18" s="2">
        <f>(B21-$B$6)*$B$2*Output!$F$101*$E$2/Output!$F$95/1000000</f>
        <v>0</v>
      </c>
      <c r="M18" s="2">
        <f>(C21-$B$6)*$B$2*Output!$F$101*$E$2/Output!$F$95/1000000</f>
        <v>0</v>
      </c>
      <c r="N18" s="2">
        <f>(D21-$B$6)*$B$2*Output!$F$101*$E$2/Output!$F$95/1000000</f>
        <v>0</v>
      </c>
      <c r="P18" s="2">
        <v>2036</v>
      </c>
      <c r="Q18" s="2">
        <f t="shared" si="3"/>
        <v>73.432183023326218</v>
      </c>
      <c r="R18" s="2">
        <f t="shared" si="0"/>
        <v>36.233033932203483</v>
      </c>
      <c r="S18" s="2">
        <v>0</v>
      </c>
      <c r="U18" s="2">
        <v>2036</v>
      </c>
      <c r="V18" s="2">
        <f t="shared" si="4"/>
        <v>26.567816976673782</v>
      </c>
      <c r="W18" s="2">
        <f t="shared" si="1"/>
        <v>63.766966067796517</v>
      </c>
      <c r="X18" s="2">
        <f t="shared" si="1"/>
        <v>100</v>
      </c>
      <c r="Z18" s="2">
        <v>2036</v>
      </c>
      <c r="AA18" s="2">
        <f t="shared" si="5"/>
        <v>40837.1257966755</v>
      </c>
      <c r="AB18" s="2">
        <f t="shared" si="2"/>
        <v>98015.565873149346</v>
      </c>
      <c r="AC18" s="2">
        <f t="shared" si="2"/>
        <v>153709</v>
      </c>
    </row>
    <row r="19" spans="1:29" x14ac:dyDescent="0.25">
      <c r="A19" s="2">
        <v>2034</v>
      </c>
      <c r="B19" s="2">
        <v>45.744421829525606</v>
      </c>
      <c r="C19" s="2">
        <v>67.001026615012137</v>
      </c>
      <c r="D19" s="2">
        <v>88.257631400498653</v>
      </c>
      <c r="F19" s="2">
        <v>2037</v>
      </c>
      <c r="G19" s="2">
        <f>(B22-$B$6)*$B$2*Output!$F$98*$D$2/Output!$F$95/1000000</f>
        <v>21989.221582825277</v>
      </c>
      <c r="H19" s="2">
        <f>(C22-$B$6)*$B$2*Output!$F$98*$D$2/Output!$F$95/1000000</f>
        <v>52588.19374580172</v>
      </c>
      <c r="I19" s="2">
        <f>(D22-$B$6)*$B$2*Output!$F$98*$D$2/Output!$F$95/1000000</f>
        <v>83187.165908778174</v>
      </c>
      <c r="K19" s="2">
        <v>2037</v>
      </c>
      <c r="L19" s="2">
        <f>(B22-$B$6)*$B$2*Output!$F$101*$E$2/Output!$F$95/1000000</f>
        <v>0</v>
      </c>
      <c r="M19" s="2">
        <f>(C22-$B$6)*$B$2*Output!$F$101*$E$2/Output!$F$95/1000000</f>
        <v>0</v>
      </c>
      <c r="N19" s="2">
        <f>(D22-$B$6)*$B$2*Output!$F$101*$E$2/Output!$F$95/1000000</f>
        <v>0</v>
      </c>
      <c r="P19" s="2">
        <v>2037</v>
      </c>
      <c r="Q19" s="2">
        <f t="shared" si="3"/>
        <v>71.388504794351306</v>
      </c>
      <c r="R19" s="2">
        <f t="shared" si="0"/>
        <v>31.574346660505604</v>
      </c>
      <c r="S19" s="2">
        <v>0</v>
      </c>
      <c r="U19" s="2">
        <v>2037</v>
      </c>
      <c r="V19" s="2">
        <f t="shared" si="4"/>
        <v>28.611495205648694</v>
      </c>
      <c r="W19" s="2">
        <f t="shared" si="1"/>
        <v>68.425653339494403</v>
      </c>
      <c r="X19" s="2">
        <f t="shared" si="1"/>
        <v>100</v>
      </c>
      <c r="Z19" s="2">
        <v>2037</v>
      </c>
      <c r="AA19" s="2">
        <f t="shared" si="5"/>
        <v>43978.443165650555</v>
      </c>
      <c r="AB19" s="2">
        <f t="shared" si="2"/>
        <v>105176.38749160345</v>
      </c>
      <c r="AC19" s="2">
        <f t="shared" si="2"/>
        <v>153709</v>
      </c>
    </row>
    <row r="20" spans="1:29" x14ac:dyDescent="0.25">
      <c r="A20" s="2">
        <v>2035</v>
      </c>
      <c r="B20" s="2">
        <v>47.08227835948248</v>
      </c>
      <c r="C20" s="2">
        <v>69.833418552216784</v>
      </c>
      <c r="D20" s="2">
        <v>92.584558744951096</v>
      </c>
      <c r="F20" s="2">
        <v>2038</v>
      </c>
      <c r="G20" s="2">
        <f>(B23-$B$6)*$B$2*Output!$F$98*$D$2/Output!$F$95/1000000</f>
        <v>23559.880267312798</v>
      </c>
      <c r="H20" s="2">
        <f>(C23-$B$6)*$B$2*Output!$F$98*$D$2/Output!$F$95/1000000</f>
        <v>56305.636494789091</v>
      </c>
      <c r="I20" s="2">
        <f>(D23-$B$6)*$B$2*Output!$F$98*$D$2/Output!$F$95/1000000</f>
        <v>89051.392722265387</v>
      </c>
      <c r="K20" s="2">
        <v>2038</v>
      </c>
      <c r="L20" s="2">
        <f>(B23-$B$6)*$B$2*Output!$F$101*$E$2/Output!$F$95/1000000</f>
        <v>0</v>
      </c>
      <c r="M20" s="2">
        <f>(C23-$B$6)*$B$2*Output!$F$101*$E$2/Output!$F$95/1000000</f>
        <v>0</v>
      </c>
      <c r="N20" s="2">
        <f>(D23-$B$6)*$B$2*Output!$F$101*$E$2/Output!$F$95/1000000</f>
        <v>0</v>
      </c>
      <c r="P20" s="2">
        <v>2038</v>
      </c>
      <c r="Q20" s="2">
        <f t="shared" si="3"/>
        <v>69.344826565376408</v>
      </c>
      <c r="R20" s="2">
        <f t="shared" si="0"/>
        <v>26.737358912244446</v>
      </c>
      <c r="S20" s="2">
        <v>0</v>
      </c>
      <c r="U20" s="2">
        <v>2038</v>
      </c>
      <c r="V20" s="2">
        <f t="shared" si="4"/>
        <v>30.655173434623592</v>
      </c>
      <c r="W20" s="2">
        <f t="shared" si="1"/>
        <v>73.262641087755554</v>
      </c>
      <c r="X20" s="2">
        <f t="shared" si="1"/>
        <v>100</v>
      </c>
      <c r="Z20" s="2">
        <v>2038</v>
      </c>
      <c r="AA20" s="2">
        <f t="shared" si="5"/>
        <v>47119.760534625573</v>
      </c>
      <c r="AB20" s="2">
        <f t="shared" si="2"/>
        <v>112611.27298957818</v>
      </c>
      <c r="AC20" s="2">
        <f t="shared" si="2"/>
        <v>153709</v>
      </c>
    </row>
    <row r="21" spans="1:29" x14ac:dyDescent="0.25">
      <c r="A21" s="2">
        <v>2036</v>
      </c>
      <c r="B21" s="2">
        <v>48.420134889439353</v>
      </c>
      <c r="C21" s="2">
        <v>72.771876672861211</v>
      </c>
      <c r="D21" s="2">
        <v>97.123618456283069</v>
      </c>
      <c r="F21" s="2">
        <v>2039</v>
      </c>
      <c r="G21" s="2">
        <f>(B24-$B$6)*$B$2*Output!$F$98*$D$2/Output!$F$95/1000000</f>
        <v>25130.538951800321</v>
      </c>
      <c r="H21" s="2">
        <f>(C24-$B$6)*$B$2*Output!$F$98*$D$2/Output!$F$95/1000000</f>
        <v>60166.829324934915</v>
      </c>
      <c r="I21" s="2">
        <f>(D24-$B$6)*$B$2*Output!$F$98*$D$2/Output!$F$95/1000000</f>
        <v>95203.119698069524</v>
      </c>
      <c r="K21" s="2">
        <v>2039</v>
      </c>
      <c r="L21" s="2">
        <f>(B24-$B$6)*$B$2*Output!$F$101*$E$2/Output!$F$95/1000000</f>
        <v>0</v>
      </c>
      <c r="M21" s="2">
        <f>(C24-$B$6)*$B$2*Output!$F$101*$E$2/Output!$F$95/1000000</f>
        <v>0</v>
      </c>
      <c r="N21" s="2">
        <f>(D24-$B$6)*$B$2*Output!$F$101*$E$2/Output!$F$95/1000000</f>
        <v>0</v>
      </c>
      <c r="P21" s="2">
        <v>2039</v>
      </c>
      <c r="Q21" s="2">
        <f t="shared" si="3"/>
        <v>67.301148336401482</v>
      </c>
      <c r="R21" s="2">
        <f t="shared" si="0"/>
        <v>21.71332931066507</v>
      </c>
      <c r="S21" s="2">
        <v>0</v>
      </c>
      <c r="U21" s="2">
        <v>2039</v>
      </c>
      <c r="V21" s="2">
        <f t="shared" si="4"/>
        <v>32.698851663598518</v>
      </c>
      <c r="W21" s="2">
        <f t="shared" si="1"/>
        <v>78.286670689334926</v>
      </c>
      <c r="X21" s="2">
        <f t="shared" si="1"/>
        <v>100</v>
      </c>
      <c r="Z21" s="2">
        <v>2039</v>
      </c>
      <c r="AA21" s="2">
        <f t="shared" si="5"/>
        <v>50261.077903600642</v>
      </c>
      <c r="AB21" s="2">
        <f t="shared" si="2"/>
        <v>120333.65864986982</v>
      </c>
      <c r="AC21" s="2">
        <f t="shared" si="2"/>
        <v>153709</v>
      </c>
    </row>
    <row r="22" spans="1:29" x14ac:dyDescent="0.25">
      <c r="A22" s="2">
        <v>2037</v>
      </c>
      <c r="B22" s="2">
        <v>49.757991419396227</v>
      </c>
      <c r="C22" s="2">
        <v>75.821600988119116</v>
      </c>
      <c r="D22" s="2">
        <v>101.88521055684201</v>
      </c>
      <c r="F22" s="2">
        <v>2040</v>
      </c>
      <c r="G22" s="2">
        <f>(B25-$B$6)*$B$2*Output!$F$98*$D$2/Output!$F$95/1000000</f>
        <v>26701.19763628783</v>
      </c>
      <c r="H22" s="2">
        <f>(C25-$B$6)*$B$2*Output!$F$98*$D$2/Output!$F$95/1000000</f>
        <v>64178.819741900326</v>
      </c>
      <c r="I22" s="2">
        <f>(D25-$B$6)*$B$2*Output!$F$98*$D$2/Output!$F$95/1000000</f>
        <v>101656.44184751277</v>
      </c>
      <c r="K22" s="2">
        <v>2040</v>
      </c>
      <c r="L22" s="2">
        <f>(B25-$B$6)*$B$2*Output!$F$101*$E$2/Output!$F$95/1000000</f>
        <v>0</v>
      </c>
      <c r="M22" s="2">
        <f>(C25-$B$6)*$B$2*Output!$F$101*$E$2/Output!$F$95/1000000</f>
        <v>0</v>
      </c>
      <c r="N22" s="2">
        <f>(D25-$B$6)*$B$2*Output!$F$101*$E$2/Output!$F$95/1000000</f>
        <v>0</v>
      </c>
      <c r="P22" s="2">
        <v>2040</v>
      </c>
      <c r="Q22" s="2">
        <f t="shared" si="3"/>
        <v>65.257470107426585</v>
      </c>
      <c r="R22" s="2">
        <f t="shared" si="3"/>
        <v>16.493087923413299</v>
      </c>
      <c r="S22" s="2">
        <v>0</v>
      </c>
      <c r="U22" s="2">
        <v>2040</v>
      </c>
      <c r="V22" s="2">
        <f t="shared" si="4"/>
        <v>34.742529892573415</v>
      </c>
      <c r="W22" s="2">
        <f t="shared" si="4"/>
        <v>83.506912076586701</v>
      </c>
      <c r="X22" s="2">
        <f t="shared" si="4"/>
        <v>100</v>
      </c>
      <c r="Z22" s="2">
        <v>2040</v>
      </c>
      <c r="AA22" s="2">
        <f t="shared" si="5"/>
        <v>53402.395272575668</v>
      </c>
      <c r="AB22" s="2">
        <f t="shared" si="5"/>
        <v>128357.63948380065</v>
      </c>
      <c r="AC22" s="2">
        <f t="shared" si="5"/>
        <v>153709</v>
      </c>
    </row>
    <row r="23" spans="1:29" x14ac:dyDescent="0.25">
      <c r="A23" s="2">
        <v>2038</v>
      </c>
      <c r="B23" s="2">
        <v>51.0958479493531</v>
      </c>
      <c r="C23" s="2">
        <v>78.988046445425027</v>
      </c>
      <c r="D23" s="2">
        <v>106.88024494149694</v>
      </c>
      <c r="F23" s="2">
        <v>2041</v>
      </c>
      <c r="G23" s="2">
        <f>(B26-$B$6)*$B$2*Output!$F$98*$D$2/Output!$F$95/1000000</f>
        <v>28271.85632077535</v>
      </c>
      <c r="H23" s="2">
        <f>(C26-$B$6)*$B$2*Output!$F$98*$D$2/Output!$F$95/1000000</f>
        <v>66892.928449547748</v>
      </c>
      <c r="I23" s="2">
        <f>(D26-$B$6)*$B$2*Output!$F$98*$D$2/Output!$F$95/1000000</f>
        <v>105514.00057832013</v>
      </c>
      <c r="K23" s="2">
        <v>2041</v>
      </c>
      <c r="L23" s="2">
        <f>(B26-$B$6)*$B$2*Output!$F$101*$E$2/Output!$F$95/1000000</f>
        <v>0</v>
      </c>
      <c r="M23" s="2">
        <f>(C26-$B$6)*$B$2*Output!$F$101*$E$2/Output!$F$95/1000000</f>
        <v>0</v>
      </c>
      <c r="N23" s="2">
        <f>(D26-$B$6)*$B$2*Output!$F$101*$E$2/Output!$F$95/1000000</f>
        <v>0</v>
      </c>
      <c r="P23" s="2">
        <v>2041</v>
      </c>
      <c r="Q23" s="2">
        <f t="shared" si="3"/>
        <v>63.213791878451687</v>
      </c>
      <c r="R23" s="2">
        <f t="shared" si="3"/>
        <v>12.961598280454952</v>
      </c>
      <c r="S23" s="2">
        <v>0</v>
      </c>
      <c r="U23" s="2">
        <v>2041</v>
      </c>
      <c r="V23" s="2">
        <f t="shared" si="4"/>
        <v>36.786208121548313</v>
      </c>
      <c r="W23" s="2">
        <f t="shared" si="4"/>
        <v>87.03840171954505</v>
      </c>
      <c r="X23" s="2">
        <f t="shared" si="4"/>
        <v>100</v>
      </c>
      <c r="Z23" s="2">
        <v>2041</v>
      </c>
      <c r="AA23" s="2">
        <f t="shared" si="5"/>
        <v>56543.712641550701</v>
      </c>
      <c r="AB23" s="2">
        <f t="shared" si="5"/>
        <v>133785.8568990955</v>
      </c>
      <c r="AC23" s="2">
        <f t="shared" si="5"/>
        <v>153709</v>
      </c>
    </row>
    <row r="24" spans="1:29" x14ac:dyDescent="0.25">
      <c r="A24" s="2">
        <v>2039</v>
      </c>
      <c r="B24" s="2">
        <v>52.433704479309974</v>
      </c>
      <c r="C24" s="2">
        <v>82.276935427004588</v>
      </c>
      <c r="D24" s="2">
        <v>112.1201663746992</v>
      </c>
      <c r="F24" s="2">
        <v>2042</v>
      </c>
      <c r="G24" s="2">
        <f>(B27-$B$6)*$B$2*Output!$F$98*$D$2/Output!$F$95/1000000</f>
        <v>29842.515005262871</v>
      </c>
      <c r="H24" s="2">
        <f>(C27-$B$6)*$B$2*Output!$F$98*$D$2/Output!$F$95/1000000</f>
        <v>69660.920284566004</v>
      </c>
      <c r="I24" s="2">
        <f>(D27-$B$6)*$B$2*Output!$F$98*$D$2/Output!$F$95/1000000</f>
        <v>109479.3255638691</v>
      </c>
      <c r="K24" s="2">
        <v>2042</v>
      </c>
      <c r="L24" s="2">
        <f>(B27-$B$6)*$B$2*Output!$F$101*$E$2/Output!$F$95/1000000</f>
        <v>0</v>
      </c>
      <c r="M24" s="2">
        <f>(C27-$B$6)*$B$2*Output!$F$101*$E$2/Output!$F$95/1000000</f>
        <v>0</v>
      </c>
      <c r="N24" s="2">
        <f>(D27-$B$6)*$B$2*Output!$F$101*$E$2/Output!$F$95/1000000</f>
        <v>0</v>
      </c>
      <c r="P24" s="2">
        <v>2042</v>
      </c>
      <c r="Q24" s="2">
        <f t="shared" si="3"/>
        <v>61.170113649476775</v>
      </c>
      <c r="R24" s="2">
        <f t="shared" si="3"/>
        <v>9.3599980683421222</v>
      </c>
      <c r="S24" s="2">
        <v>0</v>
      </c>
      <c r="U24" s="2">
        <v>2042</v>
      </c>
      <c r="V24" s="2">
        <f t="shared" si="4"/>
        <v>38.829886350523225</v>
      </c>
      <c r="W24" s="2">
        <f t="shared" si="4"/>
        <v>90.640001931657878</v>
      </c>
      <c r="X24" s="2">
        <f t="shared" si="4"/>
        <v>100</v>
      </c>
      <c r="Z24" s="2">
        <v>2042</v>
      </c>
      <c r="AA24" s="2">
        <f t="shared" si="5"/>
        <v>59685.030010525741</v>
      </c>
      <c r="AB24" s="2">
        <f t="shared" si="5"/>
        <v>139321.84056913201</v>
      </c>
      <c r="AC24" s="2">
        <f t="shared" si="5"/>
        <v>153709</v>
      </c>
    </row>
    <row r="25" spans="1:29" x14ac:dyDescent="0.25">
      <c r="A25" s="2">
        <v>2040</v>
      </c>
      <c r="B25" s="2">
        <v>53.77156100926684</v>
      </c>
      <c r="C25" s="2">
        <v>85.694270861159012</v>
      </c>
      <c r="D25" s="2">
        <v>117.61698071305115</v>
      </c>
      <c r="F25" s="2">
        <v>2043</v>
      </c>
      <c r="G25" s="2">
        <f>(B28-$B$6)*$B$2*Output!$F$98*$D$2/Output!$F$95/1000000</f>
        <v>31413.173689750391</v>
      </c>
      <c r="H25" s="2">
        <f>(C28-$B$6)*$B$2*Output!$F$98*$D$2/Output!$F$95/1000000</f>
        <v>72484.300546870349</v>
      </c>
      <c r="I25" s="2">
        <f>(D28-$B$6)*$B$2*Output!$F$98*$D$2/Output!$F$95/1000000</f>
        <v>113555.42740399028</v>
      </c>
      <c r="K25" s="2">
        <v>2043</v>
      </c>
      <c r="L25" s="2">
        <f>(B28-$B$6)*$B$2*Output!$F$101*$E$2/Output!$F$95/1000000</f>
        <v>0</v>
      </c>
      <c r="M25" s="2">
        <f>(C28-$B$6)*$B$2*Output!$F$101*$E$2/Output!$F$95/1000000</f>
        <v>0</v>
      </c>
      <c r="N25" s="2">
        <f>(D28-$B$6)*$B$2*Output!$F$101*$E$2/Output!$F$95/1000000</f>
        <v>0</v>
      </c>
      <c r="P25" s="2">
        <v>2043</v>
      </c>
      <c r="Q25" s="2">
        <f t="shared" si="3"/>
        <v>59.126435420501878</v>
      </c>
      <c r="R25" s="2">
        <f t="shared" si="3"/>
        <v>5.6863286510609683</v>
      </c>
      <c r="S25" s="2">
        <v>0</v>
      </c>
      <c r="U25" s="2">
        <v>2043</v>
      </c>
      <c r="V25" s="2">
        <f t="shared" si="4"/>
        <v>40.873564579498122</v>
      </c>
      <c r="W25" s="2">
        <f t="shared" si="4"/>
        <v>94.313671348939039</v>
      </c>
      <c r="X25" s="2">
        <f t="shared" si="4"/>
        <v>100</v>
      </c>
      <c r="Z25" s="2">
        <v>2043</v>
      </c>
      <c r="AA25" s="2">
        <f t="shared" si="5"/>
        <v>62826.347379500767</v>
      </c>
      <c r="AB25" s="2">
        <f t="shared" si="5"/>
        <v>144968.60109374073</v>
      </c>
      <c r="AC25" s="2">
        <f t="shared" si="5"/>
        <v>153709</v>
      </c>
    </row>
    <row r="26" spans="1:29" x14ac:dyDescent="0.25">
      <c r="A26" s="2">
        <v>2041</v>
      </c>
      <c r="B26" s="2">
        <v>55.109417539223713</v>
      </c>
      <c r="C26" s="2">
        <v>88.006095889346909</v>
      </c>
      <c r="D26" s="2">
        <v>120.90277423947008</v>
      </c>
      <c r="F26" s="2">
        <v>2044</v>
      </c>
      <c r="G26" s="2">
        <f>(B29-$B$6)*$B$2*Output!$F$98*$D$2/Output!$F$95/1000000</f>
        <v>32983.832374237914</v>
      </c>
      <c r="H26" s="2">
        <f>(C29-$B$6)*$B$2*Output!$F$98*$D$2/Output!$F$95/1000000</f>
        <v>75364.616589017445</v>
      </c>
      <c r="I26" s="2">
        <f>(D29-$B$6)*$B$2*Output!$F$98*$D$2/Output!$F$95/1000000</f>
        <v>117745.40080379692</v>
      </c>
      <c r="K26" s="2">
        <v>2044</v>
      </c>
      <c r="L26" s="2">
        <f>(B29-$B$6)*$B$2*Output!$F$101*$E$2/Output!$F$95/1000000</f>
        <v>0</v>
      </c>
      <c r="M26" s="2">
        <f>(C29-$B$6)*$B$2*Output!$F$101*$E$2/Output!$F$95/1000000</f>
        <v>0</v>
      </c>
      <c r="N26" s="2">
        <f>(D29-$B$6)*$B$2*Output!$F$101*$E$2/Output!$F$95/1000000</f>
        <v>0</v>
      </c>
      <c r="P26" s="2">
        <v>2044</v>
      </c>
      <c r="Q26" s="2">
        <f t="shared" si="3"/>
        <v>57.082757191526959</v>
      </c>
      <c r="R26" s="2">
        <f t="shared" si="3"/>
        <v>1.9385766753834255</v>
      </c>
      <c r="S26" s="2">
        <v>0</v>
      </c>
      <c r="U26" s="2">
        <v>2044</v>
      </c>
      <c r="V26" s="2">
        <f t="shared" si="4"/>
        <v>42.917242808473041</v>
      </c>
      <c r="W26" s="2">
        <f t="shared" si="4"/>
        <v>98.06142332461657</v>
      </c>
      <c r="X26" s="2">
        <f t="shared" si="4"/>
        <v>100</v>
      </c>
      <c r="Z26" s="2">
        <v>2044</v>
      </c>
      <c r="AA26" s="2">
        <f t="shared" si="5"/>
        <v>65967.664748475829</v>
      </c>
      <c r="AB26" s="2">
        <f t="shared" si="5"/>
        <v>150729.23317803489</v>
      </c>
      <c r="AC26" s="2">
        <f t="shared" si="5"/>
        <v>153709</v>
      </c>
    </row>
    <row r="27" spans="1:29" x14ac:dyDescent="0.25">
      <c r="A27" s="2">
        <v>2042</v>
      </c>
      <c r="B27" s="2">
        <v>56.447274069180587</v>
      </c>
      <c r="C27" s="2">
        <v>90.363817517808002</v>
      </c>
      <c r="D27" s="2">
        <v>124.2803609664354</v>
      </c>
      <c r="F27" s="2">
        <v>2045</v>
      </c>
      <c r="G27" s="2">
        <f>(B30-$B$6)*$B$2*Output!$F$98*$D$2/Output!$F$95/1000000</f>
        <v>34554.491058725434</v>
      </c>
      <c r="H27" s="2">
        <f>(C30-$B$6)*$B$2*Output!$F$98*$D$2/Output!$F$95/1000000</f>
        <v>78303.458991004241</v>
      </c>
      <c r="I27" s="2">
        <f>(D30-$B$6)*$B$2*Output!$F$98*$D$2/Output!$F$95/1000000</f>
        <v>122052.4269232831</v>
      </c>
      <c r="K27" s="2">
        <v>2045</v>
      </c>
      <c r="L27" s="2">
        <f>(B30-$B$6)*$B$2*Output!$F$101*$E$2/Output!$F$95/1000000</f>
        <v>0</v>
      </c>
      <c r="M27" s="2">
        <f>(C30-$B$6)*$B$2*Output!$F$101*$E$2/Output!$F$95/1000000</f>
        <v>0</v>
      </c>
      <c r="N27" s="2">
        <f>(D30-$B$6)*$B$2*Output!$F$101*$E$2/Output!$F$95/1000000</f>
        <v>0</v>
      </c>
      <c r="P27" s="2">
        <v>2045</v>
      </c>
      <c r="Q27" s="2">
        <f t="shared" si="3"/>
        <v>55.039078962552047</v>
      </c>
      <c r="R27" s="2">
        <v>0</v>
      </c>
      <c r="S27" s="2">
        <v>0</v>
      </c>
      <c r="U27" s="2">
        <v>2045</v>
      </c>
      <c r="V27" s="2">
        <f t="shared" si="4"/>
        <v>44.960921037447953</v>
      </c>
      <c r="W27" s="2">
        <f t="shared" si="4"/>
        <v>100</v>
      </c>
      <c r="X27" s="2">
        <f t="shared" si="4"/>
        <v>100</v>
      </c>
      <c r="Z27" s="2">
        <v>2045</v>
      </c>
      <c r="AA27" s="2">
        <f t="shared" si="5"/>
        <v>69108.982117450869</v>
      </c>
      <c r="AB27" s="2">
        <f t="shared" si="5"/>
        <v>153709</v>
      </c>
      <c r="AC27" s="2">
        <f t="shared" si="5"/>
        <v>153709</v>
      </c>
    </row>
    <row r="28" spans="1:29" x14ac:dyDescent="0.25">
      <c r="A28" s="2">
        <v>2043</v>
      </c>
      <c r="B28" s="2">
        <v>57.78513059913746</v>
      </c>
      <c r="C28" s="2">
        <v>92.768717931743367</v>
      </c>
      <c r="D28" s="2">
        <v>127.75230526434926</v>
      </c>
      <c r="F28" s="2">
        <v>2046</v>
      </c>
      <c r="G28" s="2">
        <f>(B31-$B$6)*$B$2*Output!$F$98*$D$2/Output!$F$95/1000000</f>
        <v>36125.149743212947</v>
      </c>
      <c r="H28" s="2">
        <f>(C31-$B$6)*$B$2*Output!$F$98*$D$2/Output!$F$95/1000000</f>
        <v>81302.462767886653</v>
      </c>
      <c r="I28" s="2">
        <f>(D31-$B$6)*$B$2*Output!$F$98*$D$2/Output!$F$95/1000000</f>
        <v>126479.77579256031</v>
      </c>
      <c r="K28" s="2">
        <v>2046</v>
      </c>
      <c r="L28" s="2">
        <f>(B31-$B$6)*$B$2*Output!$F$101*$E$2/Output!$F$95/1000000</f>
        <v>0</v>
      </c>
      <c r="M28" s="2">
        <f>(C31-$B$6)*$B$2*Output!$F$101*$E$2/Output!$F$95/1000000</f>
        <v>0</v>
      </c>
      <c r="N28" s="2">
        <f>(D31-$B$6)*$B$2*Output!$F$101*$E$2/Output!$F$95/1000000</f>
        <v>0</v>
      </c>
      <c r="P28" s="2">
        <v>2046</v>
      </c>
      <c r="Q28" s="2">
        <f t="shared" si="3"/>
        <v>52.995400733577156</v>
      </c>
      <c r="R28" s="2">
        <v>0</v>
      </c>
      <c r="S28" s="2">
        <v>0</v>
      </c>
      <c r="U28" s="2">
        <v>2046</v>
      </c>
      <c r="V28" s="2">
        <f t="shared" si="4"/>
        <v>47.004599266422844</v>
      </c>
      <c r="W28" s="2">
        <f t="shared" si="4"/>
        <v>100</v>
      </c>
      <c r="X28" s="2">
        <f t="shared" si="4"/>
        <v>100</v>
      </c>
      <c r="Z28" s="2">
        <v>2046</v>
      </c>
      <c r="AA28" s="2">
        <f t="shared" si="5"/>
        <v>72250.29948642588</v>
      </c>
      <c r="AB28" s="2">
        <f t="shared" si="5"/>
        <v>153709</v>
      </c>
      <c r="AC28" s="2">
        <f t="shared" si="5"/>
        <v>153709</v>
      </c>
    </row>
    <row r="29" spans="1:29" x14ac:dyDescent="0.25">
      <c r="A29" s="2">
        <v>2044</v>
      </c>
      <c r="B29" s="2">
        <v>59.122987129094334</v>
      </c>
      <c r="C29" s="2">
        <v>95.222115135976409</v>
      </c>
      <c r="D29" s="2">
        <v>131.32124314285844</v>
      </c>
      <c r="F29" s="2">
        <v>2047</v>
      </c>
      <c r="G29" s="2">
        <f>(B32-$B$6)*$B$2*Output!$F$98*$D$2/Output!$F$95/1000000</f>
        <v>37695.808427700467</v>
      </c>
      <c r="H29" s="2">
        <f>(C32-$B$6)*$B$2*Output!$F$98*$D$2/Output!$F$95/1000000</f>
        <v>84363.308611134285</v>
      </c>
      <c r="I29" s="2">
        <f>(D32-$B$6)*$B$2*Output!$F$98*$D$2/Output!$F$95/1000000</f>
        <v>131030.80879456805</v>
      </c>
      <c r="K29" s="2">
        <v>2047</v>
      </c>
      <c r="L29" s="2">
        <f>(B32-$B$6)*$B$2*Output!$F$101*$E$2/Output!$F$95/1000000</f>
        <v>0</v>
      </c>
      <c r="M29" s="2">
        <f>(C32-$B$6)*$B$2*Output!$F$101*$E$2/Output!$F$95/1000000</f>
        <v>0</v>
      </c>
      <c r="N29" s="2">
        <f>(D32-$B$6)*$B$2*Output!$F$101*$E$2/Output!$F$95/1000000</f>
        <v>0</v>
      </c>
      <c r="P29" s="2">
        <v>2047</v>
      </c>
      <c r="Q29" s="2">
        <f t="shared" si="3"/>
        <v>50.951722504602245</v>
      </c>
      <c r="R29" s="2">
        <v>0</v>
      </c>
      <c r="S29" s="2">
        <v>0</v>
      </c>
      <c r="U29" s="2">
        <v>2047</v>
      </c>
      <c r="V29" s="2">
        <f t="shared" si="4"/>
        <v>49.048277495397755</v>
      </c>
      <c r="W29" s="2">
        <f t="shared" si="4"/>
        <v>100</v>
      </c>
      <c r="X29" s="2">
        <f t="shared" si="4"/>
        <v>100</v>
      </c>
      <c r="Z29" s="2">
        <v>2047</v>
      </c>
      <c r="AA29" s="2">
        <f t="shared" si="5"/>
        <v>75391.616855400935</v>
      </c>
      <c r="AB29" s="2">
        <f t="shared" si="5"/>
        <v>153709</v>
      </c>
      <c r="AC29" s="2">
        <f t="shared" si="5"/>
        <v>153709</v>
      </c>
    </row>
    <row r="30" spans="1:29" x14ac:dyDescent="0.25">
      <c r="A30" s="2">
        <v>2045</v>
      </c>
      <c r="B30" s="2">
        <v>60.460843659051207</v>
      </c>
      <c r="C30" s="2">
        <v>97.725363955623735</v>
      </c>
      <c r="D30" s="2">
        <v>134.98988425219625</v>
      </c>
      <c r="F30" s="2">
        <v>2048</v>
      </c>
      <c r="G30" s="2">
        <f>(B33-$B$6)*$B$2*Output!$F$98*$D$2/Output!$F$95/1000000</f>
        <v>39266.467112187987</v>
      </c>
      <c r="H30" s="2">
        <f>(C33-$B$6)*$B$2*Output!$F$98*$D$2/Output!$F$95/1000000</f>
        <v>87487.724164664643</v>
      </c>
      <c r="I30" s="2">
        <f>(D33-$B$6)*$B$2*Output!$F$98*$D$2/Output!$F$95/1000000</f>
        <v>135708.98121714126</v>
      </c>
      <c r="K30" s="2">
        <v>2048</v>
      </c>
      <c r="L30" s="2">
        <f>(B33-$B$6)*$B$2*Output!$F$101*$E$2/Output!$F$95/1000000</f>
        <v>0</v>
      </c>
      <c r="M30" s="2">
        <f>(C33-$B$6)*$B$2*Output!$F$101*$E$2/Output!$F$95/1000000</f>
        <v>0</v>
      </c>
      <c r="N30" s="2">
        <f>(D33-$B$6)*$B$2*Output!$F$101*$E$2/Output!$F$95/1000000</f>
        <v>0</v>
      </c>
      <c r="P30" s="2">
        <v>2048</v>
      </c>
      <c r="Q30" s="2">
        <f t="shared" si="3"/>
        <v>48.90804427562734</v>
      </c>
      <c r="R30" s="2">
        <v>0</v>
      </c>
      <c r="S30" s="2">
        <v>0</v>
      </c>
      <c r="U30" s="2">
        <v>2048</v>
      </c>
      <c r="V30" s="2">
        <f t="shared" si="4"/>
        <v>51.09195572437266</v>
      </c>
      <c r="W30" s="2">
        <f t="shared" si="4"/>
        <v>100</v>
      </c>
      <c r="X30" s="2">
        <f t="shared" si="4"/>
        <v>100</v>
      </c>
      <c r="Z30" s="2">
        <v>2048</v>
      </c>
      <c r="AA30" s="2">
        <f t="shared" si="5"/>
        <v>78532.934224375975</v>
      </c>
      <c r="AB30" s="2">
        <f t="shared" si="5"/>
        <v>153709</v>
      </c>
      <c r="AC30" s="2">
        <f t="shared" si="5"/>
        <v>153709</v>
      </c>
    </row>
    <row r="31" spans="1:29" x14ac:dyDescent="0.25">
      <c r="A31" s="2">
        <v>2046</v>
      </c>
      <c r="B31" s="2">
        <v>61.79870018900808</v>
      </c>
      <c r="C31" s="2">
        <v>100.27985706472118</v>
      </c>
      <c r="D31" s="2">
        <v>138.76101394043425</v>
      </c>
      <c r="F31" s="2">
        <v>2049</v>
      </c>
      <c r="G31" s="2">
        <f>(B34-$B$6)*$B$2*Output!$F$98*$D$2/Output!$F$95/1000000</f>
        <v>40837.125796675507</v>
      </c>
      <c r="H31" s="2">
        <f>(C34-$B$6)*$B$2*Output!$F$98*$D$2/Output!$F$95/1000000</f>
        <v>90677.485336524842</v>
      </c>
      <c r="I31" s="2">
        <f>(D34-$B$6)*$B$2*Output!$F$98*$D$2/Output!$F$95/1000000</f>
        <v>140517.84487637412</v>
      </c>
      <c r="K31" s="2">
        <v>2049</v>
      </c>
      <c r="L31" s="2">
        <f>(B34-$B$6)*$B$2*Output!$F$101*$E$2/Output!$F$95/1000000</f>
        <v>0</v>
      </c>
      <c r="M31" s="2">
        <f>(C34-$B$6)*$B$2*Output!$F$101*$E$2/Output!$F$95/1000000</f>
        <v>0</v>
      </c>
      <c r="N31" s="2">
        <f>(D34-$B$6)*$B$2*Output!$F$101*$E$2/Output!$F$95/1000000</f>
        <v>0</v>
      </c>
      <c r="P31" s="2">
        <v>2049</v>
      </c>
      <c r="Q31" s="2">
        <f t="shared" si="3"/>
        <v>46.864366046652435</v>
      </c>
      <c r="R31" s="2">
        <v>0</v>
      </c>
      <c r="S31" s="2">
        <v>0</v>
      </c>
      <c r="U31" s="2">
        <v>2049</v>
      </c>
      <c r="V31" s="2">
        <f t="shared" si="4"/>
        <v>53.135633953347565</v>
      </c>
      <c r="W31" s="2">
        <f t="shared" si="4"/>
        <v>100</v>
      </c>
      <c r="X31" s="2">
        <f t="shared" si="4"/>
        <v>100</v>
      </c>
      <c r="Z31" s="2">
        <v>2049</v>
      </c>
      <c r="AA31" s="2">
        <f t="shared" si="5"/>
        <v>81674.251593351</v>
      </c>
      <c r="AB31" s="2">
        <f t="shared" si="5"/>
        <v>153709</v>
      </c>
      <c r="AC31" s="2">
        <f t="shared" si="5"/>
        <v>153709</v>
      </c>
    </row>
    <row r="32" spans="1:29" x14ac:dyDescent="0.25">
      <c r="A32" s="2">
        <v>2047</v>
      </c>
      <c r="B32" s="2">
        <v>63.136556718964954</v>
      </c>
      <c r="C32" s="2">
        <v>102.88702604358582</v>
      </c>
      <c r="D32" s="2">
        <v>142.63749536820663</v>
      </c>
      <c r="F32" s="2">
        <v>2050</v>
      </c>
      <c r="G32" s="2">
        <f>(B35-$B$6)*$B$2*Output!$F$98*$D$2/Output!$F$95/1000000</f>
        <v>42407.784481163035</v>
      </c>
      <c r="H32" s="2">
        <f>(C35-$B$6)*$B$2*Output!$F$98*$D$2/Output!$F$95/1000000</f>
        <v>93934.41764721692</v>
      </c>
      <c r="I32" s="2">
        <f>(D35-$B$6)*$B$2*Output!$F$98*$D$2/Output!$F$95/1000000</f>
        <v>145461.05081327079</v>
      </c>
      <c r="K32" s="2">
        <v>2050</v>
      </c>
      <c r="L32" s="2">
        <f>(B35-$B$6)*$B$2*Output!$F$101*$E$2/Output!$F$95/1000000</f>
        <v>0</v>
      </c>
      <c r="M32" s="2">
        <f>(C35-$B$6)*$B$2*Output!$F$101*$E$2/Output!$F$95/1000000</f>
        <v>0</v>
      </c>
      <c r="N32" s="2">
        <f>(D35-$B$6)*$B$2*Output!$F$101*$E$2/Output!$F$95/1000000</f>
        <v>0</v>
      </c>
      <c r="P32" s="2">
        <v>2050</v>
      </c>
      <c r="Q32" s="2">
        <f t="shared" si="3"/>
        <v>44.820687817677509</v>
      </c>
      <c r="R32" s="2">
        <v>0</v>
      </c>
      <c r="S32" s="2">
        <v>0</v>
      </c>
      <c r="U32" s="2">
        <v>2050</v>
      </c>
      <c r="V32" s="2">
        <f t="shared" si="4"/>
        <v>55.179312182322491</v>
      </c>
      <c r="W32" s="2">
        <f t="shared" si="4"/>
        <v>100</v>
      </c>
      <c r="X32" s="2">
        <f t="shared" si="4"/>
        <v>100</v>
      </c>
      <c r="Z32" s="2">
        <v>2050</v>
      </c>
      <c r="AA32" s="2">
        <f t="shared" si="5"/>
        <v>84815.568962326084</v>
      </c>
      <c r="AB32" s="2">
        <f t="shared" si="5"/>
        <v>153709</v>
      </c>
      <c r="AC32" s="2">
        <f t="shared" si="5"/>
        <v>153709</v>
      </c>
    </row>
    <row r="33" spans="1:29" x14ac:dyDescent="0.25">
      <c r="A33" s="2">
        <v>2048</v>
      </c>
      <c r="B33" s="2">
        <v>64.47441324892182</v>
      </c>
      <c r="C33" s="2">
        <v>105.54834246571689</v>
      </c>
      <c r="D33" s="2">
        <v>146.62227168251189</v>
      </c>
    </row>
    <row r="34" spans="1:29" x14ac:dyDescent="0.25">
      <c r="A34" s="2">
        <v>2049</v>
      </c>
      <c r="B34" s="2">
        <v>65.812269778878701</v>
      </c>
      <c r="C34" s="2">
        <v>108.26531901506084</v>
      </c>
      <c r="D34" s="2">
        <v>150.71836825124296</v>
      </c>
    </row>
    <row r="35" spans="1:29" x14ac:dyDescent="0.25">
      <c r="A35" s="2">
        <v>2050</v>
      </c>
      <c r="B35" s="2">
        <v>67.150126308835581</v>
      </c>
      <c r="C35" s="2">
        <v>111.03951063448876</v>
      </c>
      <c r="D35" s="2">
        <v>154.92889496014192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Output!F112</f>
        <v>9.3389712026477348E-2</v>
      </c>
      <c r="C39" s="2">
        <f>Output!F142</f>
        <v>9.3389712026477348E-2</v>
      </c>
      <c r="D39" s="2">
        <f>Output!F172</f>
        <v>9.3389712026477348E-2</v>
      </c>
      <c r="F39" s="2">
        <v>2024</v>
      </c>
      <c r="G39" s="2">
        <f>((G6*B39+L6*R39)*1000000)/10^9</f>
        <v>0.14668336223617601</v>
      </c>
      <c r="H39" s="2">
        <f>((G6*C39+L6*S39)*1000000)/10^9</f>
        <v>0.14668336223617601</v>
      </c>
      <c r="I39" s="2">
        <f>((G6*D39+L6*T39)*1000000)/10^9</f>
        <v>0.14668336223617601</v>
      </c>
      <c r="J39" s="2">
        <f>((H6*B39+M6*R39)*1000000)/10^9</f>
        <v>0.29402712382880236</v>
      </c>
      <c r="K39" s="2">
        <f>((H6*C39+M6*S39)*1000000)/10^9</f>
        <v>0.29402712382880236</v>
      </c>
      <c r="L39" s="2">
        <f>((H6*D39+M6*T39)*1000000)/10^9</f>
        <v>0.29402712382880236</v>
      </c>
      <c r="M39" s="2">
        <f>((I6*B39+N6*R39)*1000000)/10^9</f>
        <v>0.44137088542142794</v>
      </c>
      <c r="N39" s="2">
        <f>((I6*C39+N6*S39)*1000000)/10^9</f>
        <v>0.44137088542142794</v>
      </c>
      <c r="O39" s="2">
        <f>((I6*D39+N6*T39)*1000000)/10^9</f>
        <v>0.44137088542142794</v>
      </c>
      <c r="Q39" s="2">
        <v>2024</v>
      </c>
      <c r="R39" s="2">
        <f>Output!F232</f>
        <v>8.8984320177047868E-2</v>
      </c>
      <c r="S39" s="2">
        <f>Output!F262</f>
        <v>8.8984320177047868E-2</v>
      </c>
      <c r="T39" s="2">
        <f>Output!F292</f>
        <v>8.8984320177047868E-2</v>
      </c>
      <c r="Z39" s="2">
        <v>2024</v>
      </c>
      <c r="AA39" s="2">
        <f>0.181/10^3*AA6</f>
        <v>0.56857844378448741</v>
      </c>
      <c r="AB39" s="2">
        <f t="shared" ref="AB39:AC39" si="6">0.181/10^3*AB6</f>
        <v>1.1397167473420393</v>
      </c>
      <c r="AC39" s="2">
        <f t="shared" si="6"/>
        <v>1.7108550508995914</v>
      </c>
    </row>
    <row r="40" spans="1:29" x14ac:dyDescent="0.25">
      <c r="A40" s="2">
        <v>2025</v>
      </c>
      <c r="B40" s="2">
        <f>Output!F113</f>
        <v>9.0410553836491908E-2</v>
      </c>
      <c r="C40" s="2">
        <f>Output!F143</f>
        <v>8.7638757516040944E-2</v>
      </c>
      <c r="D40" s="2">
        <f>Output!F173</f>
        <v>8.5961562652287563E-2</v>
      </c>
      <c r="F40" s="2">
        <v>2025</v>
      </c>
      <c r="G40" s="2">
        <f>G39+((G7-G6)*B40+(L7-L6)*R40)*1000000/10^9</f>
        <v>0.2886874837887885</v>
      </c>
      <c r="H40" s="2">
        <f>H39+((G7-G6)*C40+(L7-L6)*S40)*1000000/10^9</f>
        <v>0.28433393782644162</v>
      </c>
      <c r="I40" s="2">
        <f>I39+((G7-G6)*D40+(L7-L6)*T40)*1000000/10^9</f>
        <v>0.28169963714810953</v>
      </c>
      <c r="J40" s="2">
        <f>J39+((H7-H6)*B40+(M7-M6)*R40)*1000000/10^9</f>
        <v>0.60639336792346943</v>
      </c>
      <c r="K40" s="2">
        <f>K39+((H7-H6)*C40+(M7-M6)*S40)*1000000/10^9</f>
        <v>0.59681687967873942</v>
      </c>
      <c r="L40" s="2">
        <f>L39+((H7-H6)*D40+(M7-M6)*T40)*1000000/10^9</f>
        <v>0.59102221259647614</v>
      </c>
      <c r="M40" s="2">
        <f>M39+((I7-I6)*B40+(N7-N6)*R40)*1000000/10^9</f>
        <v>0.92409925205815013</v>
      </c>
      <c r="N40" s="2">
        <f>N39+((I7-I6)*C40+(N7-N6)*S40)*1000000/10^9</f>
        <v>0.90929982153103717</v>
      </c>
      <c r="O40" s="2">
        <f>O39+((I7-I6)*D40+(N7-N6)*T40)*1000000/10^9</f>
        <v>0.90034478804484275</v>
      </c>
      <c r="Q40" s="2">
        <v>2025</v>
      </c>
      <c r="R40" s="2">
        <f>Output!F233</f>
        <v>8.6239429782432001E-2</v>
      </c>
      <c r="S40" s="2">
        <f>Output!F263</f>
        <v>8.3694723597233359E-2</v>
      </c>
      <c r="T40" s="2">
        <f>Output!F293</f>
        <v>8.2154939410319427E-2</v>
      </c>
      <c r="Z40" s="2">
        <v>2025</v>
      </c>
      <c r="AA40" s="2">
        <f t="shared" ref="AA40:AC55" si="7">0.181/10^3*AA7</f>
        <v>1.137156887568971</v>
      </c>
      <c r="AB40" s="2">
        <f t="shared" si="7"/>
        <v>2.3904178609174425</v>
      </c>
      <c r="AC40" s="2">
        <f t="shared" si="7"/>
        <v>3.643678834265919</v>
      </c>
    </row>
    <row r="41" spans="1:29" x14ac:dyDescent="0.25">
      <c r="A41" s="2">
        <v>2026</v>
      </c>
      <c r="B41" s="2">
        <f>Output!F114</f>
        <v>8.7717630673497984E-2</v>
      </c>
      <c r="C41" s="2">
        <f>Output!F144</f>
        <v>8.4252829650115185E-2</v>
      </c>
      <c r="D41" s="2">
        <f>Output!F174</f>
        <v>8.215640559894731E-2</v>
      </c>
      <c r="F41" s="2">
        <v>2026</v>
      </c>
      <c r="G41" s="2">
        <f t="shared" ref="G41:G65" si="8">G40+((G8-G7)*B41+(L8-L7)*R41)*1000000/10^9</f>
        <v>0.42646194218878697</v>
      </c>
      <c r="H41" s="2">
        <f t="shared" ref="H41:H65" si="9">H40+((G8-G7)*C41+(L8-L7)*S41)*1000000/10^9</f>
        <v>0.41666637640904264</v>
      </c>
      <c r="I41" s="2">
        <f t="shared" ref="I41:I65" si="10">I40+((G8-G7)*D41+(L8-L7)*T41)*1000000/10^9</f>
        <v>0.41073930908837519</v>
      </c>
      <c r="J41" s="2">
        <f t="shared" ref="J41:J65" si="11">J40+((H8-H7)*B41+(M8-M7)*R41)*1000000/10^9</f>
        <v>0.93983782543052152</v>
      </c>
      <c r="K41" s="2">
        <f t="shared" ref="K41:K65" si="12">K40+((H8-H7)*C41+(M8-M7)*S41)*1000000/10^9</f>
        <v>0.91709045365027886</v>
      </c>
      <c r="L41" s="2">
        <f t="shared" ref="L41:L65" si="13">L40+((H8-H7)*D41+(M8-M7)*T41)*1000000/10^9</f>
        <v>0.90332656789351251</v>
      </c>
      <c r="M41" s="2">
        <f t="shared" ref="M41:M65" si="14">M40+((I8-I7)*B41+(N8-N7)*R41)*1000000/10^9</f>
        <v>1.4532137086722563</v>
      </c>
      <c r="N41" s="2">
        <f t="shared" ref="N41:N65" si="15">N40+((I8-I7)*C41+(N8-N7)*S41)*1000000/10^9</f>
        <v>1.4175145308915156</v>
      </c>
      <c r="O41" s="2">
        <f t="shared" ref="O41:O65" si="16">O40+((I8-I7)*D41+(N8-N7)*T41)*1000000/10^9</f>
        <v>1.3959138266986502</v>
      </c>
      <c r="Q41" s="2">
        <v>2026</v>
      </c>
      <c r="R41" s="2">
        <f>Output!F234</f>
        <v>8.3757352010771335E-2</v>
      </c>
      <c r="S41" s="2">
        <f>Output!F264</f>
        <v>8.0576418213568549E-2</v>
      </c>
      <c r="T41" s="2">
        <f>Output!F294</f>
        <v>7.8651751812056733E-2</v>
      </c>
      <c r="Z41" s="2">
        <v>2026</v>
      </c>
      <c r="AA41" s="2">
        <f t="shared" si="7"/>
        <v>1.7057353313534507</v>
      </c>
      <c r="AB41" s="2">
        <f t="shared" si="7"/>
        <v>3.7665026079718533</v>
      </c>
      <c r="AC41" s="2">
        <f t="shared" si="7"/>
        <v>5.8272698845902644</v>
      </c>
    </row>
    <row r="42" spans="1:29" x14ac:dyDescent="0.25">
      <c r="A42" s="2">
        <v>2027</v>
      </c>
      <c r="B42" s="2">
        <f>Output!F115</f>
        <v>8.527734635477055E-2</v>
      </c>
      <c r="C42" s="2">
        <f>Output!F145</f>
        <v>8.1119596251275017E-2</v>
      </c>
      <c r="D42" s="2">
        <f>Output!F175</f>
        <v>7.8603831767054488E-2</v>
      </c>
      <c r="F42" s="2">
        <v>2027</v>
      </c>
      <c r="G42" s="2">
        <f t="shared" si="8"/>
        <v>0.56040354683095761</v>
      </c>
      <c r="H42" s="2">
        <f t="shared" si="9"/>
        <v>0.54407757474322915</v>
      </c>
      <c r="I42" s="2">
        <f t="shared" si="10"/>
        <v>0.53419910008729543</v>
      </c>
      <c r="J42" s="2">
        <f t="shared" si="11"/>
        <v>1.2973750739270979</v>
      </c>
      <c r="K42" s="2">
        <f t="shared" si="12"/>
        <v>1.2571957510427978</v>
      </c>
      <c r="L42" s="2">
        <f t="shared" si="13"/>
        <v>1.2328841694441415</v>
      </c>
      <c r="M42" s="2">
        <f t="shared" si="14"/>
        <v>2.0343466010232403</v>
      </c>
      <c r="N42" s="2">
        <f t="shared" si="15"/>
        <v>1.9703139273423682</v>
      </c>
      <c r="O42" s="2">
        <f t="shared" si="16"/>
        <v>1.9315692388009893</v>
      </c>
      <c r="Q42" s="2">
        <v>2027</v>
      </c>
      <c r="R42" s="2">
        <f>Output!F235</f>
        <v>8.1507245015774887E-2</v>
      </c>
      <c r="S42" s="2">
        <f>Output!F265</f>
        <v>7.7690134672272454E-2</v>
      </c>
      <c r="T42" s="2">
        <f>Output!F295</f>
        <v>7.5380483924753799E-2</v>
      </c>
      <c r="Z42" s="2">
        <v>2027</v>
      </c>
      <c r="AA42" s="2">
        <f t="shared" si="7"/>
        <v>2.2743137751379336</v>
      </c>
      <c r="AB42" s="2">
        <f t="shared" si="7"/>
        <v>5.2842384368672937</v>
      </c>
      <c r="AC42" s="2">
        <f t="shared" si="7"/>
        <v>8.2941630985966555</v>
      </c>
    </row>
    <row r="43" spans="1:29" x14ac:dyDescent="0.25">
      <c r="A43" s="2">
        <v>2028</v>
      </c>
      <c r="B43" s="2">
        <f>Output!F116</f>
        <v>8.3060165163377553E-2</v>
      </c>
      <c r="C43" s="2">
        <f>Output!F146</f>
        <v>7.8209465979769258E-2</v>
      </c>
      <c r="D43" s="2">
        <f>Output!F176</f>
        <v>7.5274416685315163E-2</v>
      </c>
      <c r="F43" s="2">
        <v>2028</v>
      </c>
      <c r="G43" s="2">
        <f t="shared" si="8"/>
        <v>0.69086271657978437</v>
      </c>
      <c r="H43" s="2">
        <f t="shared" si="9"/>
        <v>0.666917951693485</v>
      </c>
      <c r="I43" s="2">
        <f t="shared" si="10"/>
        <v>0.65242951637381796</v>
      </c>
      <c r="J43" s="2">
        <f t="shared" si="11"/>
        <v>1.6823348292161668</v>
      </c>
      <c r="K43" s="2">
        <f t="shared" si="12"/>
        <v>1.6196739236498465</v>
      </c>
      <c r="L43" s="2">
        <f t="shared" si="13"/>
        <v>1.5817592405411949</v>
      </c>
      <c r="M43" s="2">
        <f t="shared" si="14"/>
        <v>2.6738069418525496</v>
      </c>
      <c r="N43" s="2">
        <f t="shared" si="15"/>
        <v>2.5724298956062079</v>
      </c>
      <c r="O43" s="2">
        <f t="shared" si="16"/>
        <v>2.5110889647085717</v>
      </c>
      <c r="Q43" s="2">
        <v>2028</v>
      </c>
      <c r="R43" s="2">
        <f>Output!F236</f>
        <v>7.9461992908368598E-2</v>
      </c>
      <c r="S43" s="2">
        <f>Output!F266</f>
        <v>7.500870601856649E-2</v>
      </c>
      <c r="T43" s="2">
        <f>Output!F296</f>
        <v>7.2314121990745467E-2</v>
      </c>
      <c r="Z43" s="2">
        <v>2028</v>
      </c>
      <c r="AA43" s="2">
        <f t="shared" si="7"/>
        <v>2.8428922189224135</v>
      </c>
      <c r="AB43" s="2">
        <f t="shared" si="7"/>
        <v>6.9620033575188911</v>
      </c>
      <c r="AC43" s="2">
        <f t="shared" si="7"/>
        <v>11.081114496115362</v>
      </c>
    </row>
    <row r="44" spans="1:29" x14ac:dyDescent="0.25">
      <c r="A44" s="2">
        <v>2029</v>
      </c>
      <c r="B44" s="2">
        <f>Output!F117</f>
        <v>8.1039944374350831E-2</v>
      </c>
      <c r="C44" s="2">
        <f>Output!F147</f>
        <v>7.5496296110629801E-2</v>
      </c>
      <c r="D44" s="2">
        <f>Output!F177</f>
        <v>7.2141962005942126E-2</v>
      </c>
      <c r="F44" s="2">
        <v>2029</v>
      </c>
      <c r="G44" s="2">
        <f t="shared" si="8"/>
        <v>0.81814880900174414</v>
      </c>
      <c r="H44" s="2">
        <f t="shared" si="9"/>
        <v>0.78549686482628711</v>
      </c>
      <c r="I44" s="2">
        <f t="shared" si="10"/>
        <v>0.76573991551441978</v>
      </c>
      <c r="J44" s="2">
        <f t="shared" si="11"/>
        <v>2.0984047412917355</v>
      </c>
      <c r="K44" s="2">
        <f t="shared" si="12"/>
        <v>2.0072820041746731</v>
      </c>
      <c r="L44" s="2">
        <f t="shared" si="13"/>
        <v>1.952145721189761</v>
      </c>
      <c r="M44" s="2">
        <f t="shared" si="14"/>
        <v>3.3786606735817273</v>
      </c>
      <c r="N44" s="2">
        <f t="shared" si="15"/>
        <v>3.2290671435230589</v>
      </c>
      <c r="O44" s="2">
        <f t="shared" si="16"/>
        <v>3.1385515268651019</v>
      </c>
      <c r="Q44" s="2">
        <v>2029</v>
      </c>
      <c r="R44" s="2">
        <f>Output!F237</f>
        <v>7.7597592968241536E-2</v>
      </c>
      <c r="S44" s="2">
        <f>Output!F267</f>
        <v>7.2508129532139781E-2</v>
      </c>
      <c r="T44" s="2">
        <f>Output!F297</f>
        <v>6.9428612224016389E-2</v>
      </c>
      <c r="Z44" s="2">
        <v>2029</v>
      </c>
      <c r="AA44" s="2">
        <f t="shared" si="7"/>
        <v>3.4114706627068965</v>
      </c>
      <c r="AB44" s="2">
        <f t="shared" si="7"/>
        <v>8.8205597686092503</v>
      </c>
      <c r="AC44" s="2">
        <f t="shared" si="7"/>
        <v>14.229648874511602</v>
      </c>
    </row>
    <row r="45" spans="1:29" x14ac:dyDescent="0.25">
      <c r="A45" s="2">
        <v>2030</v>
      </c>
      <c r="B45" s="2">
        <f>Output!F118</f>
        <v>7.9191041868094003E-2</v>
      </c>
      <c r="C45" s="2">
        <f>Output!F148</f>
        <v>7.2954500147079299E-2</v>
      </c>
      <c r="D45" s="2">
        <f>Output!F178</f>
        <v>6.9180881232158056E-2</v>
      </c>
      <c r="F45" s="2">
        <v>2030</v>
      </c>
      <c r="G45" s="2">
        <f t="shared" si="8"/>
        <v>0.94253090664547989</v>
      </c>
      <c r="H45" s="2">
        <f t="shared" si="9"/>
        <v>0.90008348405474248</v>
      </c>
      <c r="I45" s="2">
        <f t="shared" si="10"/>
        <v>0.87439946742220775</v>
      </c>
      <c r="J45" s="2">
        <f t="shared" si="11"/>
        <v>2.5496633084977116</v>
      </c>
      <c r="K45" s="2">
        <f t="shared" si="12"/>
        <v>2.4230025507288557</v>
      </c>
      <c r="L45" s="2">
        <f t="shared" si="13"/>
        <v>2.3463628524010165</v>
      </c>
      <c r="M45" s="2">
        <f t="shared" si="14"/>
        <v>4.156795710349944</v>
      </c>
      <c r="N45" s="2">
        <f t="shared" si="15"/>
        <v>3.945921617402969</v>
      </c>
      <c r="O45" s="2">
        <f t="shared" si="16"/>
        <v>3.8183262373798255</v>
      </c>
      <c r="Q45" s="2">
        <v>2030</v>
      </c>
      <c r="R45" s="2">
        <f>Output!F238</f>
        <v>7.5890503905632609E-2</v>
      </c>
      <c r="S45" s="2">
        <f>Output!F268</f>
        <v>7.0164914988935637E-2</v>
      </c>
      <c r="T45" s="2">
        <f>Output!F298</f>
        <v>6.6700464400509904E-2</v>
      </c>
      <c r="Z45" s="2">
        <v>2030</v>
      </c>
      <c r="AA45" s="2">
        <f t="shared" si="7"/>
        <v>3.9800491064913723</v>
      </c>
      <c r="AB45" s="2">
        <f t="shared" si="7"/>
        <v>10.883363811529403</v>
      </c>
      <c r="AC45" s="2">
        <f t="shared" si="7"/>
        <v>17.786678516567431</v>
      </c>
    </row>
    <row r="46" spans="1:29" x14ac:dyDescent="0.25">
      <c r="A46" s="2">
        <v>2031</v>
      </c>
      <c r="B46" s="2">
        <f>Output!F119</f>
        <v>7.8405480794211169E-2</v>
      </c>
      <c r="C46" s="2">
        <f>Output!F149</f>
        <v>7.201286144285482E-2</v>
      </c>
      <c r="D46" s="2">
        <f>Output!F179</f>
        <v>6.8102021033260421E-2</v>
      </c>
      <c r="F46" s="2">
        <v>2031</v>
      </c>
      <c r="G46" s="2">
        <f t="shared" si="8"/>
        <v>1.0656791559663272</v>
      </c>
      <c r="H46" s="2">
        <f t="shared" si="9"/>
        <v>1.0131911102747591</v>
      </c>
      <c r="I46" s="2">
        <f t="shared" si="10"/>
        <v>0.98136449818925009</v>
      </c>
      <c r="J46" s="2">
        <f t="shared" si="11"/>
        <v>2.7756833650374997</v>
      </c>
      <c r="K46" s="2">
        <f t="shared" si="12"/>
        <v>2.6305945564156277</v>
      </c>
      <c r="L46" s="2">
        <f t="shared" si="13"/>
        <v>2.5426810496557652</v>
      </c>
      <c r="M46" s="2">
        <f t="shared" si="14"/>
        <v>4.4856875741086721</v>
      </c>
      <c r="N46" s="2">
        <f t="shared" si="15"/>
        <v>4.2479980025564954</v>
      </c>
      <c r="O46" s="2">
        <f t="shared" si="16"/>
        <v>4.1039976011222796</v>
      </c>
      <c r="Q46" s="2">
        <v>2031</v>
      </c>
      <c r="R46" s="2">
        <f>Output!F239</f>
        <v>7.5166750138584107E-2</v>
      </c>
      <c r="S46" s="2">
        <f>Output!F269</f>
        <v>6.9297870855141538E-2</v>
      </c>
      <c r="T46" s="2">
        <f>Output!F299</f>
        <v>6.5707441173785838E-2</v>
      </c>
      <c r="Z46" s="2">
        <v>2031</v>
      </c>
      <c r="AA46" s="2">
        <f t="shared" si="7"/>
        <v>4.5486275502758566</v>
      </c>
      <c r="AB46" s="2">
        <f t="shared" si="7"/>
        <v>11.926903875803125</v>
      </c>
      <c r="AC46" s="2">
        <f t="shared" si="7"/>
        <v>19.305180201330391</v>
      </c>
    </row>
    <row r="47" spans="1:29" x14ac:dyDescent="0.25">
      <c r="A47" s="2">
        <v>2032</v>
      </c>
      <c r="B47" s="2">
        <f>Output!F120</f>
        <v>7.7632101117707103E-2</v>
      </c>
      <c r="C47" s="2">
        <f>Output!F150</f>
        <v>7.1083404136009096E-2</v>
      </c>
      <c r="D47" s="2">
        <f>Output!F180</f>
        <v>6.7035342231741554E-2</v>
      </c>
      <c r="F47" s="2">
        <v>2032</v>
      </c>
      <c r="G47" s="2">
        <f t="shared" si="8"/>
        <v>1.1876126897818671</v>
      </c>
      <c r="H47" s="2">
        <f t="shared" si="9"/>
        <v>1.1248388763039177</v>
      </c>
      <c r="I47" s="2">
        <f t="shared" si="10"/>
        <v>1.0866541406331278</v>
      </c>
      <c r="J47" s="2">
        <f t="shared" si="11"/>
        <v>3.0074566130312994</v>
      </c>
      <c r="K47" s="2">
        <f t="shared" si="12"/>
        <v>2.8428164493936201</v>
      </c>
      <c r="L47" s="2">
        <f t="shared" si="13"/>
        <v>2.7428173177166952</v>
      </c>
      <c r="M47" s="2">
        <f t="shared" si="14"/>
        <v>4.8273005362807329</v>
      </c>
      <c r="N47" s="2">
        <f t="shared" si="15"/>
        <v>4.5607940224833223</v>
      </c>
      <c r="O47" s="2">
        <f t="shared" si="16"/>
        <v>4.3989804948002629</v>
      </c>
      <c r="Q47" s="2">
        <v>2032</v>
      </c>
      <c r="R47" s="2">
        <f>Output!F240</f>
        <v>7.4454180680419507E-2</v>
      </c>
      <c r="S47" s="2">
        <f>Output!F270</f>
        <v>6.8442011030231328E-2</v>
      </c>
      <c r="T47" s="2">
        <f>Output!F300</f>
        <v>6.4725602255945688E-2</v>
      </c>
      <c r="Z47" s="2">
        <v>2032</v>
      </c>
      <c r="AA47" s="2">
        <f t="shared" si="7"/>
        <v>5.1172059940603392</v>
      </c>
      <c r="AB47" s="2">
        <f t="shared" si="7"/>
        <v>13.007667046782386</v>
      </c>
      <c r="AC47" s="2">
        <f t="shared" si="7"/>
        <v>20.898128099504429</v>
      </c>
    </row>
    <row r="48" spans="1:29" x14ac:dyDescent="0.25">
      <c r="A48" s="2">
        <v>2033</v>
      </c>
      <c r="B48" s="2">
        <f>Output!F121</f>
        <v>7.687101408421998E-2</v>
      </c>
      <c r="C48" s="2">
        <f>Output!F151</f>
        <v>7.0166295094999401E-2</v>
      </c>
      <c r="D48" s="2">
        <f>Output!F181</f>
        <v>6.5981067318877776E-2</v>
      </c>
      <c r="F48" s="2">
        <v>2033</v>
      </c>
      <c r="G48" s="2">
        <f t="shared" si="8"/>
        <v>1.3083508156386099</v>
      </c>
      <c r="H48" s="2">
        <f t="shared" si="9"/>
        <v>1.2350461770531926</v>
      </c>
      <c r="I48" s="2">
        <f t="shared" si="10"/>
        <v>1.1902878770292791</v>
      </c>
      <c r="J48" s="2">
        <f t="shared" si="11"/>
        <v>3.2452494889871888</v>
      </c>
      <c r="K48" s="2">
        <f t="shared" si="12"/>
        <v>3.059868940564471</v>
      </c>
      <c r="L48" s="2">
        <f t="shared" si="13"/>
        <v>2.946923220875528</v>
      </c>
      <c r="M48" s="2">
        <f t="shared" si="14"/>
        <v>5.1821481623357659</v>
      </c>
      <c r="N48" s="2">
        <f t="shared" si="15"/>
        <v>4.8846917040757472</v>
      </c>
      <c r="O48" s="2">
        <f t="shared" si="16"/>
        <v>4.7035585647217752</v>
      </c>
      <c r="Q48" s="2">
        <v>2033</v>
      </c>
      <c r="R48" s="2">
        <f>Output!F241</f>
        <v>7.3752899501757271E-2</v>
      </c>
      <c r="S48" s="2">
        <f>Output!F271</f>
        <v>6.7597490550527953E-2</v>
      </c>
      <c r="T48" s="2">
        <f>Output!F301</f>
        <v>6.3755153749016844E-2</v>
      </c>
      <c r="Z48" s="2">
        <v>2033</v>
      </c>
      <c r="AA48" s="2">
        <f t="shared" si="7"/>
        <v>5.685784437844819</v>
      </c>
      <c r="AB48" s="2">
        <f t="shared" si="7"/>
        <v>14.127478228168926</v>
      </c>
      <c r="AC48" s="2">
        <f t="shared" si="7"/>
        <v>22.569172018493013</v>
      </c>
    </row>
    <row r="49" spans="1:29" x14ac:dyDescent="0.25">
      <c r="A49" s="2">
        <v>2034</v>
      </c>
      <c r="B49" s="2">
        <f>Output!F122</f>
        <v>7.6121885956835292E-2</v>
      </c>
      <c r="C49" s="2">
        <f>Output!F152</f>
        <v>6.9261144960092128E-2</v>
      </c>
      <c r="D49" s="2">
        <f>Output!F182</f>
        <v>6.493869568929736E-2</v>
      </c>
      <c r="F49" s="2">
        <v>2034</v>
      </c>
      <c r="G49" s="2">
        <f t="shared" si="8"/>
        <v>1.4279123168962817</v>
      </c>
      <c r="H49" s="2">
        <f t="shared" si="9"/>
        <v>1.3438317958823103</v>
      </c>
      <c r="I49" s="2">
        <f t="shared" si="10"/>
        <v>1.2922844033729664</v>
      </c>
      <c r="J49" s="2">
        <f t="shared" si="11"/>
        <v>3.4893386404103537</v>
      </c>
      <c r="K49" s="2">
        <f t="shared" si="12"/>
        <v>3.2819587362572911</v>
      </c>
      <c r="L49" s="2">
        <f t="shared" si="13"/>
        <v>3.1551528374448798</v>
      </c>
      <c r="M49" s="2">
        <f t="shared" si="14"/>
        <v>5.5507649639244248</v>
      </c>
      <c r="N49" s="2">
        <f t="shared" si="15"/>
        <v>5.2200856766322703</v>
      </c>
      <c r="O49" s="2">
        <f t="shared" si="16"/>
        <v>5.0180212715167922</v>
      </c>
      <c r="Q49" s="2">
        <v>2034</v>
      </c>
      <c r="R49" s="2">
        <f>Output!F242</f>
        <v>7.3062599288765809E-2</v>
      </c>
      <c r="S49" s="2">
        <f>Output!F272</f>
        <v>6.676395103649535E-2</v>
      </c>
      <c r="T49" s="2">
        <f>Output!F302</f>
        <v>6.2795635142054287E-2</v>
      </c>
      <c r="Z49" s="2">
        <v>2034</v>
      </c>
      <c r="AA49" s="2">
        <f t="shared" si="7"/>
        <v>6.2543628816293033</v>
      </c>
      <c r="AB49" s="2">
        <f t="shared" si="7"/>
        <v>15.288251791573412</v>
      </c>
      <c r="AC49" s="2">
        <f t="shared" si="7"/>
        <v>24.322140701517519</v>
      </c>
    </row>
    <row r="50" spans="1:29" x14ac:dyDescent="0.25">
      <c r="A50" s="2">
        <v>2035</v>
      </c>
      <c r="B50" s="2">
        <f>Output!F123</f>
        <v>7.5384271753000401E-2</v>
      </c>
      <c r="C50" s="2">
        <f>Output!F153</f>
        <v>6.8367453125915578E-2</v>
      </c>
      <c r="D50" s="2">
        <f>Output!F183</f>
        <v>6.3907782360447654E-2</v>
      </c>
      <c r="F50" s="2">
        <v>2035</v>
      </c>
      <c r="G50" s="2">
        <f t="shared" si="8"/>
        <v>1.5463152779988989</v>
      </c>
      <c r="H50" s="2">
        <f t="shared" si="9"/>
        <v>1.4512137298708228</v>
      </c>
      <c r="I50" s="2">
        <f t="shared" si="10"/>
        <v>1.3926617167437416</v>
      </c>
      <c r="J50" s="2">
        <f t="shared" si="11"/>
        <v>3.7400109545627682</v>
      </c>
      <c r="K50" s="2">
        <f t="shared" si="12"/>
        <v>3.5092983031092833</v>
      </c>
      <c r="L50" s="2">
        <f t="shared" si="13"/>
        <v>3.367662838856476</v>
      </c>
      <c r="M50" s="2">
        <f t="shared" si="14"/>
        <v>5.933706631126638</v>
      </c>
      <c r="N50" s="2">
        <f t="shared" si="15"/>
        <v>5.567382876347744</v>
      </c>
      <c r="O50" s="2">
        <f t="shared" si="16"/>
        <v>5.3426639609692108</v>
      </c>
      <c r="Q50" s="2">
        <v>2035</v>
      </c>
      <c r="R50" s="2">
        <f>Output!F243</f>
        <v>7.2382872435414122E-2</v>
      </c>
      <c r="S50" s="2">
        <f>Output!F273</f>
        <v>6.5940933816398054E-2</v>
      </c>
      <c r="T50" s="2">
        <f>Output!F303</f>
        <v>6.1846638829027044E-2</v>
      </c>
      <c r="Z50" s="2">
        <v>2035</v>
      </c>
      <c r="AA50" s="2">
        <f t="shared" si="7"/>
        <v>6.822941325413785</v>
      </c>
      <c r="AB50" s="2">
        <f t="shared" si="7"/>
        <v>16.491995962777963</v>
      </c>
      <c r="AC50" s="2">
        <f t="shared" si="7"/>
        <v>26.16105060014214</v>
      </c>
    </row>
    <row r="51" spans="1:29" x14ac:dyDescent="0.25">
      <c r="A51" s="2">
        <v>2036</v>
      </c>
      <c r="B51" s="2">
        <f>Output!F124</f>
        <v>7.4657726490162654E-2</v>
      </c>
      <c r="C51" s="2">
        <f>Output!F154</f>
        <v>6.748488585555526E-2</v>
      </c>
      <c r="D51" s="2">
        <f>Output!F184</f>
        <v>6.2887993595414179E-2</v>
      </c>
      <c r="F51" s="2">
        <v>2036</v>
      </c>
      <c r="G51" s="2">
        <f t="shared" si="8"/>
        <v>1.6635770844747668</v>
      </c>
      <c r="H51" s="2">
        <f t="shared" si="9"/>
        <v>1.5572094519114996</v>
      </c>
      <c r="I51" s="2">
        <f t="shared" si="10"/>
        <v>1.4914372900343744</v>
      </c>
      <c r="J51" s="2">
        <f t="shared" si="11"/>
        <v>3.9975639131685443</v>
      </c>
      <c r="K51" s="2">
        <f t="shared" si="12"/>
        <v>3.7421065177494861</v>
      </c>
      <c r="L51" s="2">
        <f t="shared" si="13"/>
        <v>3.5846127725437045</v>
      </c>
      <c r="M51" s="2">
        <f t="shared" si="14"/>
        <v>6.3315507418623209</v>
      </c>
      <c r="N51" s="2">
        <f t="shared" si="15"/>
        <v>5.9270035835874717</v>
      </c>
      <c r="O51" s="2">
        <f t="shared" si="16"/>
        <v>5.6777882550530334</v>
      </c>
      <c r="Q51" s="2">
        <v>2036</v>
      </c>
      <c r="R51" s="2">
        <f>Output!F244</f>
        <v>7.1713308576856927E-2</v>
      </c>
      <c r="S51" s="2">
        <f>Output!F274</f>
        <v>6.5128130656799704E-2</v>
      </c>
      <c r="T51" s="2">
        <f>Output!F304</f>
        <v>6.0907856576498755E-2</v>
      </c>
      <c r="Z51" s="2">
        <v>2036</v>
      </c>
      <c r="AA51" s="2">
        <f t="shared" si="7"/>
        <v>7.3915197691982648</v>
      </c>
      <c r="AB51" s="2">
        <f t="shared" si="7"/>
        <v>17.740817423040031</v>
      </c>
      <c r="AC51" s="2">
        <f t="shared" si="7"/>
        <v>27.821328999999999</v>
      </c>
    </row>
    <row r="52" spans="1:29" x14ac:dyDescent="0.25">
      <c r="A52" s="2">
        <v>2037</v>
      </c>
      <c r="B52" s="2">
        <f>Output!F125</f>
        <v>7.3941860808588486E-2</v>
      </c>
      <c r="C52" s="2">
        <f>Output!F155</f>
        <v>6.6612942543639433E-2</v>
      </c>
      <c r="D52" s="2">
        <f>Output!F185</f>
        <v>6.1878884411644276E-2</v>
      </c>
      <c r="F52" s="2">
        <v>2037</v>
      </c>
      <c r="G52" s="2">
        <f t="shared" si="8"/>
        <v>1.7797145103009437</v>
      </c>
      <c r="H52" s="2">
        <f t="shared" si="9"/>
        <v>1.661835648616935</v>
      </c>
      <c r="I52" s="2">
        <f t="shared" si="10"/>
        <v>1.588627897221923</v>
      </c>
      <c r="J52" s="2">
        <f t="shared" si="11"/>
        <v>4.262306150861976</v>
      </c>
      <c r="K52" s="2">
        <f t="shared" si="12"/>
        <v>3.9806082172671529</v>
      </c>
      <c r="L52" s="2">
        <f t="shared" si="13"/>
        <v>3.8061645991540667</v>
      </c>
      <c r="M52" s="2">
        <f t="shared" si="14"/>
        <v>6.7448977914230106</v>
      </c>
      <c r="N52" s="2">
        <f t="shared" si="15"/>
        <v>6.2993807859173723</v>
      </c>
      <c r="O52" s="2">
        <f t="shared" si="16"/>
        <v>6.0237013010862119</v>
      </c>
      <c r="Q52" s="2">
        <v>2037</v>
      </c>
      <c r="R52" s="2">
        <f>Output!F245</f>
        <v>7.1053552092372407E-2</v>
      </c>
      <c r="S52" s="2">
        <f>Output!F275</f>
        <v>6.4325083805569575E-2</v>
      </c>
      <c r="T52" s="2">
        <f>Output!F305</f>
        <v>5.9978881698043149E-2</v>
      </c>
      <c r="Z52" s="2">
        <v>2037</v>
      </c>
      <c r="AA52" s="2">
        <f t="shared" si="7"/>
        <v>7.96009821298275</v>
      </c>
      <c r="AB52" s="2">
        <f t="shared" si="7"/>
        <v>19.036926135980224</v>
      </c>
      <c r="AC52" s="2">
        <f t="shared" si="7"/>
        <v>27.821328999999999</v>
      </c>
    </row>
    <row r="53" spans="1:29" x14ac:dyDescent="0.25">
      <c r="A53" s="2">
        <v>2038</v>
      </c>
      <c r="B53" s="2">
        <f>Output!F126</f>
        <v>7.3236285348544317E-2</v>
      </c>
      <c r="C53" s="2">
        <f>Output!F156</f>
        <v>6.5751345076072693E-2</v>
      </c>
      <c r="D53" s="2">
        <f>Output!F186</f>
        <v>6.0880009826585306E-2</v>
      </c>
      <c r="F53" s="2">
        <v>2038</v>
      </c>
      <c r="G53" s="2">
        <f t="shared" si="8"/>
        <v>1.8947437179032409</v>
      </c>
      <c r="H53" s="2">
        <f t="shared" si="9"/>
        <v>1.7651085697774043</v>
      </c>
      <c r="I53" s="2">
        <f t="shared" si="10"/>
        <v>1.6842496133677347</v>
      </c>
      <c r="J53" s="2">
        <f t="shared" si="11"/>
        <v>4.5345578487936917</v>
      </c>
      <c r="K53" s="2">
        <f t="shared" si="12"/>
        <v>4.2250350782563659</v>
      </c>
      <c r="L53" s="2">
        <f t="shared" si="13"/>
        <v>4.0324825502421859</v>
      </c>
      <c r="M53" s="2">
        <f t="shared" si="14"/>
        <v>7.1743719796841452</v>
      </c>
      <c r="N53" s="2">
        <f t="shared" si="15"/>
        <v>6.6849615867353283</v>
      </c>
      <c r="O53" s="2">
        <f t="shared" si="16"/>
        <v>6.3807154871166389</v>
      </c>
      <c r="Q53" s="2">
        <v>2038</v>
      </c>
      <c r="R53" s="2">
        <f>Output!F246</f>
        <v>7.0403244602424545E-2</v>
      </c>
      <c r="S53" s="2">
        <f>Output!F276</f>
        <v>6.3531537014580572E-2</v>
      </c>
      <c r="T53" s="2">
        <f>Output!F306</f>
        <v>5.9059304748419736E-2</v>
      </c>
      <c r="Z53" s="2">
        <v>2038</v>
      </c>
      <c r="AA53" s="2">
        <f t="shared" si="7"/>
        <v>8.5286766567672281</v>
      </c>
      <c r="AB53" s="2">
        <f t="shared" si="7"/>
        <v>20.382640411113648</v>
      </c>
      <c r="AC53" s="2">
        <f t="shared" si="7"/>
        <v>27.821328999999999</v>
      </c>
    </row>
    <row r="54" spans="1:29" x14ac:dyDescent="0.25">
      <c r="A54" s="2">
        <v>2039</v>
      </c>
      <c r="B54" s="2">
        <f>Output!F127</f>
        <v>7.2540610750296594E-2</v>
      </c>
      <c r="C54" s="2">
        <f>Output!F157</f>
        <v>6.4899592847483326E-2</v>
      </c>
      <c r="D54" s="2">
        <f>Output!F187</f>
        <v>5.9891091726141862E-2</v>
      </c>
      <c r="F54" s="2">
        <v>2039</v>
      </c>
      <c r="G54" s="2">
        <f t="shared" si="8"/>
        <v>2.0086802581562231</v>
      </c>
      <c r="H54" s="2">
        <f t="shared" si="9"/>
        <v>1.8670436789030083</v>
      </c>
      <c r="I54" s="2">
        <f t="shared" si="10"/>
        <v>1.7783180767108382</v>
      </c>
      <c r="J54" s="2">
        <f t="shared" si="11"/>
        <v>4.8146511349171357</v>
      </c>
      <c r="K54" s="2">
        <f t="shared" si="12"/>
        <v>4.4756249208384515</v>
      </c>
      <c r="L54" s="2">
        <f t="shared" si="13"/>
        <v>4.2637336042047709</v>
      </c>
      <c r="M54" s="2">
        <f t="shared" si="14"/>
        <v>7.6206220116780523</v>
      </c>
      <c r="N54" s="2">
        <f t="shared" si="15"/>
        <v>7.0842061627738966</v>
      </c>
      <c r="O54" s="2">
        <f t="shared" si="16"/>
        <v>6.7491491316987062</v>
      </c>
      <c r="Q54" s="2">
        <v>2039</v>
      </c>
      <c r="R54" s="2">
        <f>Output!F247</f>
        <v>6.9762028647082044E-2</v>
      </c>
      <c r="S54" s="2">
        <f>Output!F277</f>
        <v>6.2747030692492461E-2</v>
      </c>
      <c r="T54" s="2">
        <f>Output!F307</f>
        <v>5.8148870399106135E-2</v>
      </c>
      <c r="Z54" s="2">
        <v>2039</v>
      </c>
      <c r="AA54" s="2">
        <f t="shared" si="7"/>
        <v>9.097255100551715</v>
      </c>
      <c r="AB54" s="2">
        <f t="shared" si="7"/>
        <v>21.780392215626435</v>
      </c>
      <c r="AC54" s="2">
        <f t="shared" si="7"/>
        <v>27.821328999999999</v>
      </c>
    </row>
    <row r="55" spans="1:29" x14ac:dyDescent="0.25">
      <c r="A55" s="2">
        <v>2040</v>
      </c>
      <c r="B55" s="2">
        <f>Output!F128</f>
        <v>7.1853613311825534E-2</v>
      </c>
      <c r="C55" s="2">
        <f>Output!F158</f>
        <v>6.405657340148968E-2</v>
      </c>
      <c r="D55" s="2">
        <f>Output!F188</f>
        <v>5.8910850785475068E-2</v>
      </c>
      <c r="F55" s="2">
        <v>2040</v>
      </c>
      <c r="G55" s="2">
        <f t="shared" si="8"/>
        <v>2.121537759916249</v>
      </c>
      <c r="H55" s="2">
        <f t="shared" si="9"/>
        <v>1.9676546922145697</v>
      </c>
      <c r="I55" s="2">
        <f t="shared" si="10"/>
        <v>1.8708469161075925</v>
      </c>
      <c r="J55" s="2">
        <f t="shared" si="11"/>
        <v>5.1029271429485181</v>
      </c>
      <c r="K55" s="2">
        <f t="shared" si="12"/>
        <v>4.73261927946887</v>
      </c>
      <c r="L55" s="2">
        <f t="shared" si="13"/>
        <v>4.5000833730113765</v>
      </c>
      <c r="M55" s="2">
        <f t="shared" si="14"/>
        <v>8.0843165259807872</v>
      </c>
      <c r="N55" s="2">
        <f t="shared" si="15"/>
        <v>7.4975838667231676</v>
      </c>
      <c r="O55" s="2">
        <f t="shared" si="16"/>
        <v>7.1293198299151586</v>
      </c>
      <c r="Q55" s="2">
        <v>2040</v>
      </c>
      <c r="R55" s="2">
        <f>Output!F248</f>
        <v>6.9128780780846527E-2</v>
      </c>
      <c r="S55" s="2">
        <f>Output!F278</f>
        <v>6.197054352521579E-2</v>
      </c>
      <c r="T55" s="2">
        <f>Output!F308</f>
        <v>5.7246404138899531E-2</v>
      </c>
      <c r="Z55" s="2">
        <v>2040</v>
      </c>
      <c r="AA55" s="2">
        <f t="shared" si="7"/>
        <v>9.6658335443361949</v>
      </c>
      <c r="AB55" s="2">
        <f t="shared" si="7"/>
        <v>23.232732746567915</v>
      </c>
      <c r="AC55" s="2">
        <f t="shared" si="7"/>
        <v>27.821328999999999</v>
      </c>
    </row>
    <row r="56" spans="1:29" x14ac:dyDescent="0.25">
      <c r="A56" s="2">
        <v>2041</v>
      </c>
      <c r="B56" s="2">
        <f>Output!F129</f>
        <v>7.1278528985345715E-2</v>
      </c>
      <c r="C56" s="2">
        <f>Output!F159</f>
        <v>6.3325467067487276E-2</v>
      </c>
      <c r="D56" s="2">
        <f>Output!F189</f>
        <v>5.8042522956799514E-2</v>
      </c>
      <c r="F56" s="2">
        <v>2041</v>
      </c>
      <c r="G56" s="2">
        <f t="shared" si="8"/>
        <v>2.2334920004845777</v>
      </c>
      <c r="H56" s="2">
        <f t="shared" si="9"/>
        <v>2.0671173870133472</v>
      </c>
      <c r="I56" s="2">
        <f t="shared" si="10"/>
        <v>1.9620119088592558</v>
      </c>
      <c r="J56" s="2">
        <f t="shared" si="11"/>
        <v>5.2963848191359437</v>
      </c>
      <c r="K56" s="2">
        <f t="shared" si="12"/>
        <v>4.9044914810525775</v>
      </c>
      <c r="L56" s="2">
        <f t="shared" si="13"/>
        <v>4.6576170899822511</v>
      </c>
      <c r="M56" s="2">
        <f t="shared" si="14"/>
        <v>8.3592776377873133</v>
      </c>
      <c r="N56" s="2">
        <f t="shared" si="15"/>
        <v>7.7418655750918068</v>
      </c>
      <c r="O56" s="2">
        <f t="shared" si="16"/>
        <v>7.3532222711052473</v>
      </c>
      <c r="Q56" s="2">
        <v>2041</v>
      </c>
      <c r="R56" s="2">
        <f>Output!F249</f>
        <v>6.8598279870820927E-2</v>
      </c>
      <c r="S56" s="2">
        <f>Output!F279</f>
        <v>6.1296803314149044E-2</v>
      </c>
      <c r="T56" s="2">
        <f>Output!F309</f>
        <v>5.6446684834902838E-2</v>
      </c>
      <c r="Z56" s="2">
        <v>2041</v>
      </c>
      <c r="AA56" s="2">
        <f t="shared" ref="AA56:AC65" si="17">0.181/10^3*AA23</f>
        <v>10.234411988120677</v>
      </c>
      <c r="AB56" s="2">
        <f t="shared" si="17"/>
        <v>24.215240098736281</v>
      </c>
      <c r="AC56" s="2">
        <f t="shared" si="17"/>
        <v>27.821328999999999</v>
      </c>
    </row>
    <row r="57" spans="1:29" x14ac:dyDescent="0.25">
      <c r="A57" s="2">
        <v>2042</v>
      </c>
      <c r="B57" s="2">
        <f>Output!F130</f>
        <v>7.0706003308543625E-2</v>
      </c>
      <c r="C57" s="2">
        <f>Output!F160</f>
        <v>6.2596863760343527E-2</v>
      </c>
      <c r="D57" s="2">
        <f>Output!F190</f>
        <v>5.7176698154982615E-2</v>
      </c>
      <c r="F57" s="2">
        <v>2042</v>
      </c>
      <c r="G57" s="2">
        <f t="shared" si="8"/>
        <v>2.3445469986265453</v>
      </c>
      <c r="H57" s="2">
        <f t="shared" si="9"/>
        <v>2.1654356947002129</v>
      </c>
      <c r="I57" s="2">
        <f t="shared" si="10"/>
        <v>2.0518169863667008</v>
      </c>
      <c r="J57" s="2">
        <f t="shared" si="11"/>
        <v>5.4920984589807667</v>
      </c>
      <c r="K57" s="2">
        <f t="shared" si="12"/>
        <v>5.0777590888389588</v>
      </c>
      <c r="L57" s="2">
        <f t="shared" si="13"/>
        <v>4.8158817236285465</v>
      </c>
      <c r="M57" s="2">
        <f t="shared" si="14"/>
        <v>8.6396499193349889</v>
      </c>
      <c r="N57" s="2">
        <f t="shared" si="15"/>
        <v>7.9900824829777015</v>
      </c>
      <c r="O57" s="2">
        <f t="shared" si="16"/>
        <v>7.5799464608903913</v>
      </c>
      <c r="Q57" s="2">
        <v>2042</v>
      </c>
      <c r="R57" s="2">
        <f>Output!F250</f>
        <v>6.807012890280574E-2</v>
      </c>
      <c r="S57" s="2">
        <f>Output!F280</f>
        <v>6.062536197938824E-2</v>
      </c>
      <c r="T57" s="2">
        <f>Output!F310</f>
        <v>5.5649264407212101E-2</v>
      </c>
      <c r="Z57" s="2">
        <v>2042</v>
      </c>
      <c r="AA57" s="2">
        <f t="shared" si="17"/>
        <v>10.802990431905158</v>
      </c>
      <c r="AB57" s="2">
        <f t="shared" si="17"/>
        <v>25.21725314301289</v>
      </c>
      <c r="AC57" s="2">
        <f t="shared" si="17"/>
        <v>27.821328999999999</v>
      </c>
    </row>
    <row r="58" spans="1:29" x14ac:dyDescent="0.25">
      <c r="A58" s="2">
        <v>2043</v>
      </c>
      <c r="B58" s="2">
        <f>Output!F131</f>
        <v>7.0136425641152828E-2</v>
      </c>
      <c r="C58" s="2">
        <f>Output!F161</f>
        <v>6.1871264085430165E-2</v>
      </c>
      <c r="D58" s="2">
        <f>Output!F191</f>
        <v>5.6313932608215177E-2</v>
      </c>
      <c r="F58" s="2">
        <v>2043</v>
      </c>
      <c r="G58" s="2">
        <f t="shared" si="8"/>
        <v>2.4547073846587351</v>
      </c>
      <c r="H58" s="2">
        <f t="shared" si="9"/>
        <v>2.2626143329562147</v>
      </c>
      <c r="I58" s="2">
        <f t="shared" si="10"/>
        <v>2.1402669536754391</v>
      </c>
      <c r="J58" s="2">
        <f t="shared" si="11"/>
        <v>5.6901202588045736</v>
      </c>
      <c r="K58" s="2">
        <f t="shared" si="12"/>
        <v>5.2524451946615818</v>
      </c>
      <c r="L58" s="2">
        <f t="shared" si="13"/>
        <v>4.9748773694473183</v>
      </c>
      <c r="M58" s="2">
        <f t="shared" si="14"/>
        <v>8.9255331329504148</v>
      </c>
      <c r="N58" s="2">
        <f t="shared" si="15"/>
        <v>8.242276056366947</v>
      </c>
      <c r="O58" s="2">
        <f t="shared" si="16"/>
        <v>7.8094877852191971</v>
      </c>
      <c r="Q58" s="2">
        <v>2043</v>
      </c>
      <c r="R58" s="2">
        <f>Output!F251</f>
        <v>6.7544687175941795E-2</v>
      </c>
      <c r="S58" s="2">
        <f>Output!F281</f>
        <v>5.9956680951483154E-2</v>
      </c>
      <c r="T58" s="2">
        <f>Output!F311</f>
        <v>5.4854655352081533E-2</v>
      </c>
      <c r="Z58" s="2">
        <v>2043</v>
      </c>
      <c r="AA58" s="2">
        <f t="shared" si="17"/>
        <v>11.371568875689638</v>
      </c>
      <c r="AB58" s="2">
        <f t="shared" si="17"/>
        <v>26.239316797967067</v>
      </c>
      <c r="AC58" s="2">
        <f t="shared" si="17"/>
        <v>27.821328999999999</v>
      </c>
    </row>
    <row r="59" spans="1:29" x14ac:dyDescent="0.25">
      <c r="A59" s="2">
        <v>2044</v>
      </c>
      <c r="B59" s="2">
        <f>Output!F132</f>
        <v>6.9569907228811498E-2</v>
      </c>
      <c r="C59" s="2">
        <f>Output!F162</f>
        <v>6.1148668042747177E-2</v>
      </c>
      <c r="D59" s="2">
        <f>Output!F192</f>
        <v>5.5454115070859032E-2</v>
      </c>
      <c r="F59" s="2">
        <v>2044</v>
      </c>
      <c r="G59" s="2">
        <f t="shared" si="8"/>
        <v>2.5639779636266593</v>
      </c>
      <c r="H59" s="2">
        <f t="shared" si="9"/>
        <v>2.3586580194624003</v>
      </c>
      <c r="I59" s="2">
        <f t="shared" si="10"/>
        <v>2.2273664411020544</v>
      </c>
      <c r="J59" s="2">
        <f t="shared" si="11"/>
        <v>5.8905035786464044</v>
      </c>
      <c r="K59" s="2">
        <f t="shared" si="12"/>
        <v>5.4285726841810336</v>
      </c>
      <c r="L59" s="2">
        <f t="shared" si="13"/>
        <v>5.1346027466889845</v>
      </c>
      <c r="M59" s="2">
        <f t="shared" si="14"/>
        <v>9.2170291936661499</v>
      </c>
      <c r="N59" s="2">
        <f t="shared" si="15"/>
        <v>8.4984873488996637</v>
      </c>
      <c r="O59" s="2">
        <f t="shared" si="16"/>
        <v>8.0418390522759129</v>
      </c>
      <c r="Q59" s="2">
        <v>2044</v>
      </c>
      <c r="R59" s="2">
        <f>Output!F252</f>
        <v>6.7022056821638004E-2</v>
      </c>
      <c r="S59" s="2">
        <f>Output!F282</f>
        <v>5.9290760230433767E-2</v>
      </c>
      <c r="T59" s="2">
        <f>Output!F312</f>
        <v>5.4062755538102192E-2</v>
      </c>
      <c r="Z59" s="2">
        <v>2044</v>
      </c>
      <c r="AA59" s="2">
        <f t="shared" si="17"/>
        <v>11.940147319474123</v>
      </c>
      <c r="AB59" s="2">
        <f t="shared" si="17"/>
        <v>27.281991205224312</v>
      </c>
      <c r="AC59" s="2">
        <f t="shared" si="17"/>
        <v>27.821328999999999</v>
      </c>
    </row>
    <row r="60" spans="1:29" x14ac:dyDescent="0.25">
      <c r="A60" s="2">
        <v>2045</v>
      </c>
      <c r="B60" s="2">
        <f>Output!F133</f>
        <v>6.9006225580243302E-2</v>
      </c>
      <c r="C60" s="2">
        <f>Output!F163</f>
        <v>6.042896438665641E-2</v>
      </c>
      <c r="D60" s="2">
        <f>Output!F193</f>
        <v>5.4597212169222746E-2</v>
      </c>
      <c r="F60" s="2">
        <v>2045</v>
      </c>
      <c r="G60" s="2">
        <f t="shared" si="8"/>
        <v>2.6723631911179733</v>
      </c>
      <c r="H60" s="2">
        <f t="shared" si="9"/>
        <v>2.4535712971708894</v>
      </c>
      <c r="I60" s="2">
        <f t="shared" si="10"/>
        <v>2.3131200265444516</v>
      </c>
      <c r="J60" s="2">
        <f t="shared" si="11"/>
        <v>6.093302000382689</v>
      </c>
      <c r="K60" s="2">
        <f t="shared" si="12"/>
        <v>5.6061638870286892</v>
      </c>
      <c r="L60" s="2">
        <f t="shared" si="13"/>
        <v>5.2950553488421654</v>
      </c>
      <c r="M60" s="2">
        <f t="shared" si="14"/>
        <v>9.5142408096474131</v>
      </c>
      <c r="N60" s="2">
        <f t="shared" si="15"/>
        <v>8.7587564768864929</v>
      </c>
      <c r="O60" s="2">
        <f t="shared" si="16"/>
        <v>8.2769906711398846</v>
      </c>
      <c r="Q60" s="2">
        <v>2045</v>
      </c>
      <c r="R60" s="2">
        <f>Output!F253</f>
        <v>6.6502031737867021E-2</v>
      </c>
      <c r="S60" s="2">
        <f>Output!F283</f>
        <v>5.862749584562163E-2</v>
      </c>
      <c r="T60" s="2">
        <f>Output!F313</f>
        <v>5.3273532486641892E-2</v>
      </c>
      <c r="Z60" s="2">
        <v>2045</v>
      </c>
      <c r="AA60" s="2">
        <f t="shared" si="17"/>
        <v>12.508725763258607</v>
      </c>
      <c r="AB60" s="2">
        <f t="shared" si="17"/>
        <v>27.821328999999999</v>
      </c>
      <c r="AC60" s="2">
        <f t="shared" si="17"/>
        <v>27.821328999999999</v>
      </c>
    </row>
    <row r="61" spans="1:29" x14ac:dyDescent="0.25">
      <c r="A61" s="2">
        <v>2046</v>
      </c>
      <c r="B61" s="2">
        <f>Output!F134</f>
        <v>6.8445436318267328E-2</v>
      </c>
      <c r="C61" s="2">
        <f>Output!F164</f>
        <v>5.9712153117157857E-2</v>
      </c>
      <c r="D61" s="2">
        <f>Output!F194</f>
        <v>5.3743146031359594E-2</v>
      </c>
      <c r="F61" s="2">
        <v>2046</v>
      </c>
      <c r="G61" s="2">
        <f t="shared" si="8"/>
        <v>2.7798676100847968</v>
      </c>
      <c r="H61" s="2">
        <f t="shared" si="9"/>
        <v>2.5473587090338015</v>
      </c>
      <c r="I61" s="2">
        <f t="shared" si="10"/>
        <v>2.3975321655902873</v>
      </c>
      <c r="J61" s="2">
        <f t="shared" si="11"/>
        <v>6.2985701224115376</v>
      </c>
      <c r="K61" s="2">
        <f t="shared" si="12"/>
        <v>5.7852408597528262</v>
      </c>
      <c r="L61" s="2">
        <f t="shared" si="13"/>
        <v>5.4562312467717557</v>
      </c>
      <c r="M61" s="2">
        <f t="shared" si="14"/>
        <v>9.8172726347382788</v>
      </c>
      <c r="N61" s="2">
        <f t="shared" si="15"/>
        <v>9.0231230104718492</v>
      </c>
      <c r="O61" s="2">
        <f t="shared" si="16"/>
        <v>8.5149303279532251</v>
      </c>
      <c r="Q61" s="2">
        <v>2046</v>
      </c>
      <c r="R61" s="2">
        <f>Output!F254</f>
        <v>6.5984663909938013E-2</v>
      </c>
      <c r="S61" s="2">
        <f>Output!F284</f>
        <v>5.7966888716651489E-2</v>
      </c>
      <c r="T61" s="2">
        <f>Output!F314</f>
        <v>5.2486915625319125E-2</v>
      </c>
      <c r="Z61" s="2">
        <v>2046</v>
      </c>
      <c r="AA61" s="2">
        <f t="shared" si="17"/>
        <v>13.077304207043083</v>
      </c>
      <c r="AB61" s="2">
        <f t="shared" si="17"/>
        <v>27.821328999999999</v>
      </c>
      <c r="AC61" s="2">
        <f t="shared" si="17"/>
        <v>27.821328999999999</v>
      </c>
    </row>
    <row r="62" spans="1:29" x14ac:dyDescent="0.25">
      <c r="A62" s="2">
        <v>2047</v>
      </c>
      <c r="B62" s="2">
        <f>Output!F135</f>
        <v>6.7887428197245414E-2</v>
      </c>
      <c r="C62" s="2">
        <f>Output!F165</f>
        <v>5.8998067365794285E-2</v>
      </c>
      <c r="D62" s="2">
        <f>Output!F195</f>
        <v>5.2891866596732409E-2</v>
      </c>
      <c r="F62" s="2">
        <v>2047</v>
      </c>
      <c r="G62" s="2">
        <f t="shared" si="8"/>
        <v>2.8864955887503232</v>
      </c>
      <c r="H62" s="2">
        <f t="shared" si="9"/>
        <v>2.6400245359098662</v>
      </c>
      <c r="I62" s="2">
        <f t="shared" si="10"/>
        <v>2.4806072351992006</v>
      </c>
      <c r="J62" s="2">
        <f t="shared" si="11"/>
        <v>6.5063630748178483</v>
      </c>
      <c r="K62" s="2">
        <f t="shared" si="12"/>
        <v>5.9658248490090617</v>
      </c>
      <c r="L62" s="2">
        <f t="shared" si="13"/>
        <v>5.6181250967859722</v>
      </c>
      <c r="M62" s="2">
        <f t="shared" si="14"/>
        <v>10.126230560885373</v>
      </c>
      <c r="N62" s="2">
        <f t="shared" si="15"/>
        <v>9.2916251621082555</v>
      </c>
      <c r="O62" s="2">
        <f t="shared" si="16"/>
        <v>8.7556429583727446</v>
      </c>
      <c r="Q62" s="2">
        <v>2047</v>
      </c>
      <c r="R62" s="2">
        <f>Output!F255</f>
        <v>6.5469852126046849E-2</v>
      </c>
      <c r="S62" s="2">
        <f>Output!F285</f>
        <v>5.7308786566014708E-2</v>
      </c>
      <c r="T62" s="2">
        <f>Output!F315</f>
        <v>5.1702859914604646E-2</v>
      </c>
      <c r="Z62" s="2">
        <v>2047</v>
      </c>
      <c r="AA62" s="2">
        <f t="shared" si="17"/>
        <v>13.645882650827568</v>
      </c>
      <c r="AB62" s="2">
        <f t="shared" si="17"/>
        <v>27.821328999999999</v>
      </c>
      <c r="AC62" s="2">
        <f t="shared" si="17"/>
        <v>27.821328999999999</v>
      </c>
    </row>
    <row r="63" spans="1:29" x14ac:dyDescent="0.25">
      <c r="A63" s="2">
        <v>2048</v>
      </c>
      <c r="B63" s="2">
        <f>Output!F136</f>
        <v>6.7332089971539388E-2</v>
      </c>
      <c r="C63" s="2">
        <f>Output!F166</f>
        <v>5.8286707132565688E-2</v>
      </c>
      <c r="D63" s="2">
        <f>Output!F196</f>
        <v>5.2043312680240199E-2</v>
      </c>
      <c r="F63" s="2">
        <v>2048</v>
      </c>
      <c r="G63" s="2">
        <f t="shared" si="8"/>
        <v>2.9922513206088164</v>
      </c>
      <c r="H63" s="2">
        <f t="shared" si="9"/>
        <v>2.7315730586578111</v>
      </c>
      <c r="I63" s="2">
        <f t="shared" si="10"/>
        <v>2.5623495162299195</v>
      </c>
      <c r="J63" s="2">
        <f t="shared" si="11"/>
        <v>6.7167365039766311</v>
      </c>
      <c r="K63" s="2">
        <f t="shared" si="12"/>
        <v>6.1479367433381187</v>
      </c>
      <c r="L63" s="2">
        <f t="shared" si="13"/>
        <v>5.7807300323813582</v>
      </c>
      <c r="M63" s="2">
        <f t="shared" si="14"/>
        <v>10.441221687344447</v>
      </c>
      <c r="N63" s="2">
        <f t="shared" si="15"/>
        <v>9.5643004280184254</v>
      </c>
      <c r="O63" s="2">
        <f t="shared" si="16"/>
        <v>8.9991105485327996</v>
      </c>
      <c r="Q63" s="2">
        <v>2048</v>
      </c>
      <c r="R63" s="2">
        <f>Output!F256</f>
        <v>6.4957493335179792E-2</v>
      </c>
      <c r="S63" s="2">
        <f>Output!F286</f>
        <v>5.6653188474106518E-2</v>
      </c>
      <c r="T63" s="2">
        <f>Output!F316</f>
        <v>5.0921308262618731E-2</v>
      </c>
      <c r="Z63" s="2">
        <v>2048</v>
      </c>
      <c r="AA63" s="2">
        <f t="shared" si="17"/>
        <v>14.21446109461205</v>
      </c>
      <c r="AB63" s="2">
        <f t="shared" si="17"/>
        <v>27.821328999999999</v>
      </c>
      <c r="AC63" s="2">
        <f t="shared" si="17"/>
        <v>27.821328999999999</v>
      </c>
    </row>
    <row r="64" spans="1:29" x14ac:dyDescent="0.25">
      <c r="A64" s="2">
        <v>2049</v>
      </c>
      <c r="B64" s="2">
        <f>Output!F137</f>
        <v>6.6779477263968337E-2</v>
      </c>
      <c r="C64" s="2">
        <f>Output!F167</f>
        <v>5.7578016794652985E-2</v>
      </c>
      <c r="D64" s="2">
        <f>Output!F197</f>
        <v>5.1197428659063883E-2</v>
      </c>
      <c r="F64" s="2">
        <v>2049</v>
      </c>
      <c r="G64" s="2">
        <f t="shared" si="8"/>
        <v>3.0971390865190052</v>
      </c>
      <c r="H64" s="2">
        <f t="shared" si="9"/>
        <v>2.8220084707719009</v>
      </c>
      <c r="I64" s="2">
        <f t="shared" si="10"/>
        <v>2.6427632021767082</v>
      </c>
      <c r="J64" s="2">
        <f t="shared" si="11"/>
        <v>6.929747087630358</v>
      </c>
      <c r="K64" s="2">
        <f t="shared" si="12"/>
        <v>6.3315968656624175</v>
      </c>
      <c r="L64" s="2">
        <f t="shared" si="13"/>
        <v>5.9440376024171231</v>
      </c>
      <c r="M64" s="2">
        <f t="shared" si="14"/>
        <v>10.76235508874171</v>
      </c>
      <c r="N64" s="2">
        <f t="shared" si="15"/>
        <v>9.8411852605529315</v>
      </c>
      <c r="O64" s="2">
        <f t="shared" si="16"/>
        <v>9.2453120026575384</v>
      </c>
      <c r="Q64" s="2">
        <v>2049</v>
      </c>
      <c r="R64" s="2">
        <f>Output!F257</f>
        <v>6.4447638603041327E-2</v>
      </c>
      <c r="S64" s="2">
        <f>Output!F287</f>
        <v>5.6000043375222436E-2</v>
      </c>
      <c r="T64" s="2">
        <f>Output!F317</f>
        <v>5.0142209603656951E-2</v>
      </c>
      <c r="Z64" s="2">
        <v>2049</v>
      </c>
      <c r="AA64" s="2">
        <f t="shared" si="17"/>
        <v>14.78303953839653</v>
      </c>
      <c r="AB64" s="2">
        <f t="shared" si="17"/>
        <v>27.821328999999999</v>
      </c>
      <c r="AC64" s="2">
        <f t="shared" si="17"/>
        <v>27.821328999999999</v>
      </c>
    </row>
    <row r="65" spans="1:29" x14ac:dyDescent="0.25">
      <c r="A65" s="2">
        <v>2050</v>
      </c>
      <c r="B65" s="2">
        <f>Output!F138</f>
        <v>6.6222136616775396E-2</v>
      </c>
      <c r="C65" s="2">
        <f>Output!F168</f>
        <v>5.6864654139937465E-2</v>
      </c>
      <c r="D65" s="2">
        <f>Output!F198</f>
        <v>5.0346833385111395E-2</v>
      </c>
      <c r="F65" s="2">
        <v>2050</v>
      </c>
      <c r="G65" s="2">
        <f t="shared" si="8"/>
        <v>3.201151460501463</v>
      </c>
      <c r="H65" s="2">
        <f t="shared" si="9"/>
        <v>2.9113234336371732</v>
      </c>
      <c r="I65" s="2">
        <f t="shared" si="10"/>
        <v>2.72184089326948</v>
      </c>
      <c r="J65" s="2">
        <f t="shared" si="11"/>
        <v>7.1454281040605991</v>
      </c>
      <c r="K65" s="2">
        <f t="shared" si="12"/>
        <v>6.5168011950671101</v>
      </c>
      <c r="L65" s="2">
        <f t="shared" si="13"/>
        <v>6.1080138308101226</v>
      </c>
      <c r="M65" s="2">
        <f t="shared" si="14"/>
        <v>11.089704747619736</v>
      </c>
      <c r="N65" s="2">
        <f t="shared" si="15"/>
        <v>10.122278956497047</v>
      </c>
      <c r="O65" s="2">
        <f t="shared" si="16"/>
        <v>9.4941867683507688</v>
      </c>
      <c r="Q65" s="2">
        <v>2050</v>
      </c>
      <c r="R65" s="2">
        <f>Output!F258</f>
        <v>6.3933446044837111E-2</v>
      </c>
      <c r="S65" s="2">
        <f>Output!F288</f>
        <v>5.5342611515977073E-2</v>
      </c>
      <c r="T65" s="2">
        <f>Output!F318</f>
        <v>4.9358788438340746E-2</v>
      </c>
      <c r="Z65" s="2">
        <v>2050</v>
      </c>
      <c r="AA65" s="2">
        <f t="shared" si="17"/>
        <v>15.35161798218102</v>
      </c>
      <c r="AB65" s="2">
        <f t="shared" si="17"/>
        <v>27.821328999999999</v>
      </c>
      <c r="AC65" s="2">
        <f t="shared" si="17"/>
        <v>27.821328999999999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325-FA36-4366-A6BA-1CC37123F11E}">
  <dimension ref="A2:AC65"/>
  <sheetViews>
    <sheetView workbookViewId="0">
      <selection activeCell="I2" sqref="I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86709.081000000006</v>
      </c>
      <c r="B2" s="2">
        <v>0.53997380122208416</v>
      </c>
      <c r="D2" s="2">
        <v>0.99692939436914141</v>
      </c>
      <c r="E2" s="2">
        <v>0.34180672943779339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9.3070000000000004</v>
      </c>
      <c r="C6" s="2">
        <v>9.3070000000000004</v>
      </c>
      <c r="D6" s="2">
        <v>9.3070000000000004</v>
      </c>
      <c r="F6" s="2">
        <v>2024</v>
      </c>
      <c r="G6" s="2">
        <f>(B9-$B$6)*$B$2*Output!$G$98*$D$2/Output!$G$95/1000000</f>
        <v>382.59854968386281</v>
      </c>
      <c r="H6" s="2">
        <f>(C9-$B$6)*$B$2*Output!$G$98*$D$2/Output!$G$95/1000000</f>
        <v>766.91963853057598</v>
      </c>
      <c r="I6" s="2">
        <f>(D9-$B$6)*$B$2*Output!$G$98*$D$2/Output!$G$95/1000000</f>
        <v>1151.2407273772876</v>
      </c>
      <c r="K6" s="2">
        <v>2024</v>
      </c>
      <c r="L6" s="2">
        <f>(B9-$B$6)*$B$2*Output!$G$101*$E$2/Output!$G$95/1000000</f>
        <v>501.89391044752244</v>
      </c>
      <c r="M6" s="2">
        <f>(C9-$B$6)*$B$2*Output!$G$101*$E$2/Output!$G$95/1000000</f>
        <v>1006.0474528697513</v>
      </c>
      <c r="N6" s="2">
        <f>(D9-$B$6)*$B$2*Output!$G$101*$E$2/Output!$G$95/1000000</f>
        <v>1510.2009952919782</v>
      </c>
      <c r="P6" s="2">
        <v>2024</v>
      </c>
      <c r="Q6" s="2">
        <f>($A$2-(G6*2+L6*1.204))/$A$2*100</f>
        <v>98.420606755656266</v>
      </c>
      <c r="R6" s="2">
        <f t="shared" ref="R6:S21" si="0">($A$2-(H6*2+M6*1.204))/$A$2*100</f>
        <v>96.834102750649237</v>
      </c>
      <c r="S6" s="2">
        <f t="shared" si="0"/>
        <v>95.247598745642222</v>
      </c>
      <c r="U6" s="2">
        <v>2024</v>
      </c>
      <c r="V6" s="2">
        <f>100-Q6</f>
        <v>1.5793932443437342</v>
      </c>
      <c r="W6" s="2">
        <f t="shared" ref="W6:X21" si="1">100-R6</f>
        <v>3.1658972493507633</v>
      </c>
      <c r="X6" s="2">
        <f t="shared" si="1"/>
        <v>4.7524012543577783</v>
      </c>
      <c r="Z6" s="2">
        <v>2024</v>
      </c>
      <c r="AA6" s="2">
        <f>V6/100*$A$2</f>
        <v>1369.4773675465365</v>
      </c>
      <c r="AB6" s="2">
        <f t="shared" ref="AB6:AC21" si="2">W6/100*$A$2</f>
        <v>2745.1204103163254</v>
      </c>
      <c r="AC6" s="2">
        <f t="shared" si="2"/>
        <v>4120.7634530861023</v>
      </c>
    </row>
    <row r="7" spans="1:29" x14ac:dyDescent="0.25">
      <c r="F7" s="2">
        <v>2025</v>
      </c>
      <c r="G7" s="2">
        <f>(B10-$B$6)*$B$2*Output!$G$98*$D$2/Output!$G$95/1000000</f>
        <v>765.19709936772392</v>
      </c>
      <c r="H7" s="2">
        <f>(C10-$B$6)*$B$2*Output!$G$98*$D$2/Output!$G$95/1000000</f>
        <v>1608.5210699125257</v>
      </c>
      <c r="I7" s="2">
        <f>(D10-$B$6)*$B$2*Output!$G$98*$D$2/Output!$G$95/1000000</f>
        <v>2451.8450404573255</v>
      </c>
      <c r="K7" s="2">
        <v>2025</v>
      </c>
      <c r="L7" s="2">
        <f>(B10-$B$6)*$B$2*Output!$G$101*$E$2/Output!$G$95/1000000</f>
        <v>1003.7878208950426</v>
      </c>
      <c r="M7" s="2">
        <f>(C10-$B$6)*$B$2*Output!$G$101*$E$2/Output!$G$95/1000000</f>
        <v>2110.0627027538376</v>
      </c>
      <c r="N7" s="2">
        <f>(D10-$B$6)*$B$2*Output!$G$101*$E$2/Output!$G$95/1000000</f>
        <v>3216.337584612631</v>
      </c>
      <c r="P7" s="2">
        <v>2025</v>
      </c>
      <c r="Q7" s="2">
        <f t="shared" ref="Q7:R32" si="3">($A$2-(G7*2+L7*1.204))/$A$2*100</f>
        <v>96.841213511312517</v>
      </c>
      <c r="R7" s="2">
        <f t="shared" si="0"/>
        <v>93.359913901127982</v>
      </c>
      <c r="S7" s="2">
        <f t="shared" si="0"/>
        <v>89.87861429094346</v>
      </c>
      <c r="U7" s="2">
        <v>2025</v>
      </c>
      <c r="V7" s="2">
        <f t="shared" ref="V7:X32" si="4">100-Q7</f>
        <v>3.1587864886874826</v>
      </c>
      <c r="W7" s="2">
        <f t="shared" si="1"/>
        <v>6.6400860988720183</v>
      </c>
      <c r="X7" s="2">
        <f t="shared" si="1"/>
        <v>10.12138570905654</v>
      </c>
      <c r="Z7" s="2">
        <v>2025</v>
      </c>
      <c r="AA7" s="2">
        <f t="shared" ref="AA7:AC32" si="5">V7/100*$A$2</f>
        <v>2738.9547350930852</v>
      </c>
      <c r="AB7" s="2">
        <f t="shared" si="2"/>
        <v>5757.5576339406789</v>
      </c>
      <c r="AC7" s="2">
        <f t="shared" si="2"/>
        <v>8776.1605327882589</v>
      </c>
    </row>
    <row r="8" spans="1:29" x14ac:dyDescent="0.25">
      <c r="F8" s="2">
        <v>2026</v>
      </c>
      <c r="G8" s="2">
        <f>(B11-$B$6)*$B$2*Output!$G$98*$D$2/Output!$G$95/1000000</f>
        <v>1147.7956490515867</v>
      </c>
      <c r="H8" s="2">
        <f>(C11-$B$6)*$B$2*Output!$G$98*$D$2/Output!$G$95/1000000</f>
        <v>2534.4936146343721</v>
      </c>
      <c r="I8" s="2">
        <f>(D11-$B$6)*$B$2*Output!$G$98*$D$2/Output!$G$95/1000000</f>
        <v>3921.1915802171497</v>
      </c>
      <c r="K8" s="2">
        <v>2026</v>
      </c>
      <c r="L8" s="2">
        <f>(B11-$B$6)*$B$2*Output!$G$101*$E$2/Output!$G$95/1000000</f>
        <v>1505.6817313425652</v>
      </c>
      <c r="M8" s="2">
        <f>(C11-$B$6)*$B$2*Output!$G$101*$E$2/Output!$G$95/1000000</f>
        <v>3324.7562289616617</v>
      </c>
      <c r="N8" s="2">
        <f>(D11-$B$6)*$B$2*Output!$G$101*$E$2/Output!$G$95/1000000</f>
        <v>5143.8307265807507</v>
      </c>
      <c r="P8" s="2">
        <v>2026</v>
      </c>
      <c r="Q8" s="2">
        <f t="shared" si="3"/>
        <v>95.261820266968783</v>
      </c>
      <c r="R8" s="2">
        <f t="shared" si="0"/>
        <v>89.537435267087446</v>
      </c>
      <c r="S8" s="2">
        <f t="shared" si="0"/>
        <v>83.813050267206137</v>
      </c>
      <c r="U8" s="2">
        <v>2026</v>
      </c>
      <c r="V8" s="2">
        <f t="shared" si="4"/>
        <v>4.7381797330312168</v>
      </c>
      <c r="W8" s="2">
        <f t="shared" si="1"/>
        <v>10.462564732912554</v>
      </c>
      <c r="X8" s="2">
        <f t="shared" si="1"/>
        <v>16.186949732793863</v>
      </c>
      <c r="Z8" s="2">
        <v>2026</v>
      </c>
      <c r="AA8" s="2">
        <f t="shared" si="5"/>
        <v>4108.4321026396219</v>
      </c>
      <c r="AB8" s="2">
        <f t="shared" si="2"/>
        <v>9071.9937289385816</v>
      </c>
      <c r="AC8" s="2">
        <f t="shared" si="2"/>
        <v>14035.555355237515</v>
      </c>
    </row>
    <row r="9" spans="1:29" x14ac:dyDescent="0.25">
      <c r="A9" s="2">
        <v>2024</v>
      </c>
      <c r="B9" s="2">
        <v>9.7082965941829524</v>
      </c>
      <c r="C9" s="2">
        <v>10.111399910058838</v>
      </c>
      <c r="D9" s="2">
        <v>10.514503225934721</v>
      </c>
      <c r="F9" s="2">
        <v>2027</v>
      </c>
      <c r="G9" s="2">
        <f>(B12-$B$6)*$B$2*Output!$G$98*$D$2/Output!$G$95/1000000</f>
        <v>1530.3941987354497</v>
      </c>
      <c r="H9" s="2">
        <f>(C12-$B$6)*$B$2*Output!$G$98*$D$2/Output!$G$95/1000000</f>
        <v>3555.7836992066486</v>
      </c>
      <c r="I9" s="2">
        <f>(D12-$B$6)*$B$2*Output!$G$98*$D$2/Output!$G$95/1000000</f>
        <v>5581.1731996778462</v>
      </c>
      <c r="K9" s="2">
        <v>2027</v>
      </c>
      <c r="L9" s="2">
        <f>(B12-$B$6)*$B$2*Output!$G$101*$E$2/Output!$G$95/1000000</f>
        <v>2007.5756417900877</v>
      </c>
      <c r="M9" s="2">
        <f>(C12-$B$6)*$B$2*Output!$G$101*$E$2/Output!$G$95/1000000</f>
        <v>4664.4875862049139</v>
      </c>
      <c r="N9" s="2">
        <f>(D12-$B$6)*$B$2*Output!$G$101*$E$2/Output!$G$95/1000000</f>
        <v>7321.3995306197376</v>
      </c>
      <c r="P9" s="2">
        <v>2027</v>
      </c>
      <c r="Q9" s="2">
        <f t="shared" si="3"/>
        <v>93.682427022625049</v>
      </c>
      <c r="R9" s="2">
        <f t="shared" si="0"/>
        <v>85.321479243674588</v>
      </c>
      <c r="S9" s="2">
        <f t="shared" si="0"/>
        <v>76.960531464724141</v>
      </c>
      <c r="U9" s="2">
        <v>2027</v>
      </c>
      <c r="V9" s="2">
        <f t="shared" si="4"/>
        <v>6.3175729773749509</v>
      </c>
      <c r="W9" s="2">
        <f t="shared" si="1"/>
        <v>14.678520756325412</v>
      </c>
      <c r="X9" s="2">
        <f t="shared" si="1"/>
        <v>23.039468535275859</v>
      </c>
      <c r="Z9" s="2">
        <v>2027</v>
      </c>
      <c r="AA9" s="2">
        <f t="shared" si="5"/>
        <v>5477.9094701861586</v>
      </c>
      <c r="AB9" s="2">
        <f t="shared" si="2"/>
        <v>12727.610452204015</v>
      </c>
      <c r="AC9" s="2">
        <f t="shared" si="2"/>
        <v>19977.311434221858</v>
      </c>
    </row>
    <row r="10" spans="1:29" x14ac:dyDescent="0.25">
      <c r="A10" s="2">
        <v>2025</v>
      </c>
      <c r="B10" s="2">
        <v>10.109593188365903</v>
      </c>
      <c r="C10" s="2">
        <v>10.994131400682987</v>
      </c>
      <c r="D10" s="2">
        <v>11.878669613000069</v>
      </c>
      <c r="F10" s="2">
        <v>2028</v>
      </c>
      <c r="G10" s="2">
        <f>(B13-$B$6)*$B$2*Output!$G$98*$D$2/Output!$G$95/1000000</f>
        <v>1912.9927484193124</v>
      </c>
      <c r="H10" s="2">
        <f>(C13-$B$6)*$B$2*Output!$G$98*$D$2/Output!$G$95/1000000</f>
        <v>4684.7579548593585</v>
      </c>
      <c r="I10" s="2">
        <f>(D13-$B$6)*$B$2*Output!$G$98*$D$2/Output!$G$95/1000000</f>
        <v>7456.5231612994048</v>
      </c>
      <c r="K10" s="2">
        <v>2028</v>
      </c>
      <c r="L10" s="2">
        <f>(B13-$B$6)*$B$2*Output!$G$101*$E$2/Output!$G$95/1000000</f>
        <v>2509.4695522376105</v>
      </c>
      <c r="M10" s="2">
        <f>(C13-$B$6)*$B$2*Output!$G$101*$E$2/Output!$G$95/1000000</f>
        <v>6145.4793579518691</v>
      </c>
      <c r="N10" s="2">
        <f>(D13-$B$6)*$B$2*Output!$G$101*$E$2/Output!$G$95/1000000</f>
        <v>9781.4891636661268</v>
      </c>
      <c r="P10" s="2">
        <v>2028</v>
      </c>
      <c r="Q10" s="2">
        <f t="shared" si="3"/>
        <v>92.103033778281301</v>
      </c>
      <c r="R10" s="2">
        <f t="shared" si="0"/>
        <v>80.660995522841773</v>
      </c>
      <c r="S10" s="2">
        <f t="shared" si="0"/>
        <v>69.218957267402217</v>
      </c>
      <c r="U10" s="2">
        <v>2028</v>
      </c>
      <c r="V10" s="2">
        <f t="shared" si="4"/>
        <v>7.8969662217186993</v>
      </c>
      <c r="W10" s="2">
        <f t="shared" si="1"/>
        <v>19.339004477158227</v>
      </c>
      <c r="X10" s="2">
        <f t="shared" si="1"/>
        <v>30.781042732597783</v>
      </c>
      <c r="Z10" s="2">
        <v>2028</v>
      </c>
      <c r="AA10" s="2">
        <f t="shared" si="5"/>
        <v>6847.3868377327062</v>
      </c>
      <c r="AB10" s="2">
        <f t="shared" si="2"/>
        <v>16768.673056692754</v>
      </c>
      <c r="AC10" s="2">
        <f t="shared" si="2"/>
        <v>26689.959275652829</v>
      </c>
    </row>
    <row r="11" spans="1:29" x14ac:dyDescent="0.25">
      <c r="A11" s="2">
        <v>2026</v>
      </c>
      <c r="B11" s="2">
        <v>10.510889782548855</v>
      </c>
      <c r="C11" s="2">
        <v>11.965357320935007</v>
      </c>
      <c r="D11" s="2">
        <v>13.419824859321153</v>
      </c>
      <c r="F11" s="2">
        <v>2029</v>
      </c>
      <c r="G11" s="2">
        <f>(B14-$B$6)*$B$2*Output!$G$98*$D$2/Output!$G$95/1000000</f>
        <v>2295.5912981031734</v>
      </c>
      <c r="H11" s="2">
        <f>(C14-$B$6)*$B$2*Output!$G$98*$D$2/Output!$G$95/1000000</f>
        <v>5935.3874768929954</v>
      </c>
      <c r="I11" s="2">
        <f>(D14-$B$6)*$B$2*Output!$G$98*$D$2/Output!$G$95/1000000</f>
        <v>9575.183655682813</v>
      </c>
      <c r="K11" s="2">
        <v>2029</v>
      </c>
      <c r="L11" s="2">
        <f>(B14-$B$6)*$B$2*Output!$G$101*$E$2/Output!$G$95/1000000</f>
        <v>3011.3634626851303</v>
      </c>
      <c r="M11" s="2">
        <f>(C14-$B$6)*$B$2*Output!$G$101*$E$2/Output!$G$95/1000000</f>
        <v>7786.058868389704</v>
      </c>
      <c r="N11" s="2">
        <f>(D14-$B$6)*$B$2*Output!$G$101*$E$2/Output!$G$95/1000000</f>
        <v>12560.754274094275</v>
      </c>
      <c r="P11" s="2">
        <v>2029</v>
      </c>
      <c r="Q11" s="2">
        <f t="shared" si="3"/>
        <v>90.523640533937566</v>
      </c>
      <c r="R11" s="2">
        <f t="shared" si="0"/>
        <v>75.498310458016277</v>
      </c>
      <c r="S11" s="2">
        <f t="shared" si="0"/>
        <v>60.47298038209501</v>
      </c>
      <c r="U11" s="2">
        <v>2029</v>
      </c>
      <c r="V11" s="2">
        <f t="shared" si="4"/>
        <v>9.4763594660624335</v>
      </c>
      <c r="W11" s="2">
        <f t="shared" si="1"/>
        <v>24.501689541983723</v>
      </c>
      <c r="X11" s="2">
        <f t="shared" si="1"/>
        <v>39.52701961790499</v>
      </c>
      <c r="Z11" s="2">
        <v>2029</v>
      </c>
      <c r="AA11" s="2">
        <f t="shared" si="5"/>
        <v>8216.8642052792438</v>
      </c>
      <c r="AB11" s="2">
        <f t="shared" si="2"/>
        <v>21245.189831327196</v>
      </c>
      <c r="AC11" s="2">
        <f t="shared" si="2"/>
        <v>34273.515457375128</v>
      </c>
    </row>
    <row r="12" spans="1:29" x14ac:dyDescent="0.25">
      <c r="A12" s="2">
        <v>2027</v>
      </c>
      <c r="B12" s="2">
        <v>10.912186376731807</v>
      </c>
      <c r="C12" s="2">
        <v>13.036559062160427</v>
      </c>
      <c r="D12" s="2">
        <v>15.160931747589045</v>
      </c>
      <c r="F12" s="2">
        <v>2030</v>
      </c>
      <c r="G12" s="2">
        <f>(B15-$B$6)*$B$2*Output!$G$98*$D$2/Output!$G$95/1000000</f>
        <v>2678.1898477870363</v>
      </c>
      <c r="H12" s="2">
        <f>(C15-$B$6)*$B$2*Output!$G$98*$D$2/Output!$G$95/1000000</f>
        <v>7323.4559900960958</v>
      </c>
      <c r="I12" s="2">
        <f>(D15-$B$6)*$B$2*Output!$G$98*$D$2/Output!$G$95/1000000</f>
        <v>11968.722132405155</v>
      </c>
      <c r="K12" s="2">
        <v>2030</v>
      </c>
      <c r="L12" s="2">
        <f>(B15-$B$6)*$B$2*Output!$G$101*$E$2/Output!$G$95/1000000</f>
        <v>3513.2573731326529</v>
      </c>
      <c r="M12" s="2">
        <f>(C15-$B$6)*$B$2*Output!$G$101*$E$2/Output!$G$95/1000000</f>
        <v>9606.9312544356744</v>
      </c>
      <c r="N12" s="2">
        <f>(D15-$B$6)*$B$2*Output!$G$101*$E$2/Output!$G$95/1000000</f>
        <v>15700.605135738699</v>
      </c>
      <c r="P12" s="2">
        <v>2030</v>
      </c>
      <c r="Q12" s="2">
        <f t="shared" si="3"/>
        <v>88.944247289593818</v>
      </c>
      <c r="R12" s="2">
        <f t="shared" si="0"/>
        <v>69.768267742876048</v>
      </c>
      <c r="S12" s="2">
        <f t="shared" si="0"/>
        <v>50.59228819615825</v>
      </c>
      <c r="U12" s="2">
        <v>2030</v>
      </c>
      <c r="V12" s="2">
        <f t="shared" si="4"/>
        <v>11.055752710406182</v>
      </c>
      <c r="W12" s="2">
        <f t="shared" si="1"/>
        <v>30.231732257123952</v>
      </c>
      <c r="X12" s="2">
        <f t="shared" si="1"/>
        <v>49.40771180384175</v>
      </c>
      <c r="Z12" s="2">
        <v>2030</v>
      </c>
      <c r="AA12" s="2">
        <f t="shared" si="5"/>
        <v>9586.3415728257914</v>
      </c>
      <c r="AB12" s="2">
        <f t="shared" si="2"/>
        <v>26213.657210532736</v>
      </c>
      <c r="AC12" s="2">
        <f t="shared" si="2"/>
        <v>42840.972848239704</v>
      </c>
    </row>
    <row r="13" spans="1:29" x14ac:dyDescent="0.25">
      <c r="A13" s="2">
        <v>2028</v>
      </c>
      <c r="B13" s="2">
        <v>11.313482970914759</v>
      </c>
      <c r="C13" s="2">
        <v>14.220707627511809</v>
      </c>
      <c r="D13" s="2">
        <v>17.127932284108859</v>
      </c>
      <c r="F13" s="2">
        <v>2031</v>
      </c>
      <c r="G13" s="2">
        <f>(B16-$B$6)*$B$2*Output!$G$98*$D$2/Output!$G$95/1000000</f>
        <v>3060.7883974708993</v>
      </c>
      <c r="H13" s="2">
        <f>(C16-$B$6)*$B$2*Output!$G$98*$D$2/Output!$G$95/1000000</f>
        <v>8025.6579808551187</v>
      </c>
      <c r="I13" s="2">
        <f>(D16-$B$6)*$B$2*Output!$G$98*$D$2/Output!$G$95/1000000</f>
        <v>12990.527564239335</v>
      </c>
      <c r="K13" s="2">
        <v>2031</v>
      </c>
      <c r="L13" s="2">
        <f>(B16-$B$6)*$B$2*Output!$G$101*$E$2/Output!$G$95/1000000</f>
        <v>4015.1512835801755</v>
      </c>
      <c r="M13" s="2">
        <f>(C16-$B$6)*$B$2*Output!$G$101*$E$2/Output!$G$95/1000000</f>
        <v>10528.081905313184</v>
      </c>
      <c r="N13" s="2">
        <f>(D16-$B$6)*$B$2*Output!$G$101*$E$2/Output!$G$95/1000000</f>
        <v>17041.012527046183</v>
      </c>
      <c r="P13" s="2">
        <v>2031</v>
      </c>
      <c r="Q13" s="2">
        <f t="shared" si="3"/>
        <v>87.364854045250098</v>
      </c>
      <c r="R13" s="2">
        <f t="shared" si="0"/>
        <v>66.869529414448166</v>
      </c>
      <c r="S13" s="2">
        <f t="shared" si="0"/>
        <v>46.374204783646285</v>
      </c>
      <c r="U13" s="2">
        <v>2031</v>
      </c>
      <c r="V13" s="2">
        <f t="shared" si="4"/>
        <v>12.635145954749902</v>
      </c>
      <c r="W13" s="2">
        <f t="shared" si="1"/>
        <v>33.130470585551834</v>
      </c>
      <c r="X13" s="2">
        <f t="shared" si="1"/>
        <v>53.625795216353715</v>
      </c>
      <c r="Z13" s="2">
        <v>2031</v>
      </c>
      <c r="AA13" s="2">
        <f t="shared" si="5"/>
        <v>10955.818940372317</v>
      </c>
      <c r="AB13" s="2">
        <f t="shared" si="2"/>
        <v>28727.126575707316</v>
      </c>
      <c r="AC13" s="2">
        <f t="shared" si="2"/>
        <v>46498.434211042266</v>
      </c>
    </row>
    <row r="14" spans="1:29" x14ac:dyDescent="0.25">
      <c r="A14" s="2">
        <v>2029</v>
      </c>
      <c r="B14" s="2">
        <v>11.714779565097709</v>
      </c>
      <c r="C14" s="2">
        <v>15.532456896272613</v>
      </c>
      <c r="D14" s="2">
        <v>19.350134227447516</v>
      </c>
      <c r="F14" s="2">
        <v>2032</v>
      </c>
      <c r="G14" s="2">
        <f>(B17-$B$6)*$B$2*Output!$G$98*$D$2/Output!$G$95/1000000</f>
        <v>3443.3869471547609</v>
      </c>
      <c r="H14" s="2">
        <f>(C17-$B$6)*$B$2*Output!$G$98*$D$2/Output!$G$95/1000000</f>
        <v>8752.9075385698525</v>
      </c>
      <c r="I14" s="2">
        <f>(D17-$B$6)*$B$2*Output!$G$98*$D$2/Output!$G$95/1000000</f>
        <v>14062.428129984941</v>
      </c>
      <c r="K14" s="2">
        <v>2032</v>
      </c>
      <c r="L14" s="2">
        <f>(B17-$B$6)*$B$2*Output!$G$101*$E$2/Output!$G$95/1000000</f>
        <v>4517.0451940276953</v>
      </c>
      <c r="M14" s="2">
        <f>(C17-$B$6)*$B$2*Output!$G$101*$E$2/Output!$G$95/1000000</f>
        <v>11482.090028695447</v>
      </c>
      <c r="N14" s="2">
        <f>(D17-$B$6)*$B$2*Output!$G$101*$E$2/Output!$G$95/1000000</f>
        <v>18447.134863363197</v>
      </c>
      <c r="P14" s="2">
        <v>2032</v>
      </c>
      <c r="Q14" s="2">
        <f t="shared" si="3"/>
        <v>85.78546080090635</v>
      </c>
      <c r="R14" s="2">
        <f t="shared" si="0"/>
        <v>63.867392999253426</v>
      </c>
      <c r="S14" s="2">
        <f t="shared" si="0"/>
        <v>41.949325197600515</v>
      </c>
      <c r="U14" s="2">
        <v>2032</v>
      </c>
      <c r="V14" s="2">
        <f t="shared" si="4"/>
        <v>14.21453919909365</v>
      </c>
      <c r="W14" s="2">
        <f t="shared" si="1"/>
        <v>36.132607000746574</v>
      </c>
      <c r="X14" s="2">
        <f t="shared" si="1"/>
        <v>58.050674802399485</v>
      </c>
      <c r="Z14" s="2">
        <v>2032</v>
      </c>
      <c r="AA14" s="2">
        <f t="shared" si="5"/>
        <v>12325.296307918867</v>
      </c>
      <c r="AB14" s="2">
        <f t="shared" si="2"/>
        <v>31330.251471689022</v>
      </c>
      <c r="AC14" s="2">
        <f t="shared" si="2"/>
        <v>50335.206635459159</v>
      </c>
    </row>
    <row r="15" spans="1:29" x14ac:dyDescent="0.25">
      <c r="A15" s="2">
        <v>2030</v>
      </c>
      <c r="B15" s="2">
        <v>12.116076159280661</v>
      </c>
      <c r="C15" s="2">
        <v>16.988361962565374</v>
      </c>
      <c r="D15" s="2">
        <v>21.860647765850089</v>
      </c>
      <c r="F15" s="2">
        <v>2033</v>
      </c>
      <c r="G15" s="2">
        <f>(B18-$B$6)*$B$2*Output!$G$98*$D$2/Output!$G$95/1000000</f>
        <v>3825.9854968386235</v>
      </c>
      <c r="H15" s="2">
        <f>(C18-$B$6)*$B$2*Output!$G$98*$D$2/Output!$G$95/1000000</f>
        <v>9506.4326477290379</v>
      </c>
      <c r="I15" s="2">
        <f>(D18-$B$6)*$B$2*Output!$G$98*$D$2/Output!$G$95/1000000</f>
        <v>15186.879798619451</v>
      </c>
      <c r="K15" s="2">
        <v>2033</v>
      </c>
      <c r="L15" s="2">
        <f>(B18-$B$6)*$B$2*Output!$G$101*$E$2/Output!$G$95/1000000</f>
        <v>5018.9391044752174</v>
      </c>
      <c r="M15" s="2">
        <f>(C18-$B$6)*$B$2*Output!$G$101*$E$2/Output!$G$95/1000000</f>
        <v>12470.566498271181</v>
      </c>
      <c r="N15" s="2">
        <f>(D18-$B$6)*$B$2*Output!$G$101*$E$2/Output!$G$95/1000000</f>
        <v>19922.193892067138</v>
      </c>
      <c r="P15" s="2">
        <v>2033</v>
      </c>
      <c r="Q15" s="2">
        <f t="shared" si="3"/>
        <v>84.206067556562616</v>
      </c>
      <c r="R15" s="2">
        <f t="shared" si="0"/>
        <v>60.75678929248879</v>
      </c>
      <c r="S15" s="2">
        <f t="shared" si="0"/>
        <v>37.307511028414972</v>
      </c>
      <c r="U15" s="2">
        <v>2033</v>
      </c>
      <c r="V15" s="2">
        <f t="shared" si="4"/>
        <v>15.793932443437384</v>
      </c>
      <c r="W15" s="2">
        <f t="shared" si="1"/>
        <v>39.24321070751121</v>
      </c>
      <c r="X15" s="2">
        <f t="shared" si="1"/>
        <v>62.692488971585028</v>
      </c>
      <c r="Z15" s="2">
        <v>2033</v>
      </c>
      <c r="AA15" s="2">
        <f t="shared" si="5"/>
        <v>13694.773675465402</v>
      </c>
      <c r="AB15" s="2">
        <f t="shared" si="2"/>
        <v>34027.427359376568</v>
      </c>
      <c r="AC15" s="2">
        <f t="shared" si="2"/>
        <v>54360.081043287733</v>
      </c>
    </row>
    <row r="16" spans="1:29" x14ac:dyDescent="0.25">
      <c r="A16" s="2">
        <v>2031</v>
      </c>
      <c r="B16" s="2">
        <v>12.517372753463613</v>
      </c>
      <c r="C16" s="2">
        <v>17.724881396716199</v>
      </c>
      <c r="D16" s="2">
        <v>22.93239003996878</v>
      </c>
      <c r="F16" s="2">
        <v>2034</v>
      </c>
      <c r="G16" s="2">
        <f>(B19-$B$6)*$B$2*Output!$G$98*$D$2/Output!$G$95/1000000</f>
        <v>4208.5840465224856</v>
      </c>
      <c r="H16" s="2">
        <f>(C19-$B$6)*$B$2*Output!$G$98*$D$2/Output!$G$95/1000000</f>
        <v>10287.521496110119</v>
      </c>
      <c r="I16" s="2">
        <f>(D19-$B$6)*$B$2*Output!$G$98*$D$2/Output!$G$95/1000000</f>
        <v>16366.458945697741</v>
      </c>
      <c r="K16" s="2">
        <v>2034</v>
      </c>
      <c r="L16" s="2">
        <f>(B19-$B$6)*$B$2*Output!$G$101*$E$2/Output!$G$95/1000000</f>
        <v>5520.8330149227413</v>
      </c>
      <c r="M16" s="2">
        <f>(C19-$B$6)*$B$2*Output!$G$101*$E$2/Output!$G$95/1000000</f>
        <v>13495.201162581479</v>
      </c>
      <c r="N16" s="2">
        <f>(D19-$B$6)*$B$2*Output!$G$101*$E$2/Output!$G$95/1000000</f>
        <v>21469.569310240207</v>
      </c>
      <c r="P16" s="2">
        <v>2034</v>
      </c>
      <c r="Q16" s="2">
        <f t="shared" si="3"/>
        <v>82.626674312218867</v>
      </c>
      <c r="R16" s="2">
        <f t="shared" si="0"/>
        <v>57.532400566016449</v>
      </c>
      <c r="S16" s="2">
        <f t="shared" si="0"/>
        <v>32.438126819814073</v>
      </c>
      <c r="U16" s="2">
        <v>2034</v>
      </c>
      <c r="V16" s="2">
        <f t="shared" si="4"/>
        <v>17.373325687781133</v>
      </c>
      <c r="W16" s="2">
        <f t="shared" si="1"/>
        <v>42.467599433983551</v>
      </c>
      <c r="X16" s="2">
        <f t="shared" si="1"/>
        <v>67.561873180185927</v>
      </c>
      <c r="Z16" s="2">
        <v>2034</v>
      </c>
      <c r="AA16" s="2">
        <f t="shared" si="5"/>
        <v>15064.251043011951</v>
      </c>
      <c r="AB16" s="2">
        <f t="shared" si="2"/>
        <v>36823.265191968341</v>
      </c>
      <c r="AC16" s="2">
        <f t="shared" si="2"/>
        <v>58582.279340924695</v>
      </c>
    </row>
    <row r="17" spans="1:29" x14ac:dyDescent="0.25">
      <c r="A17" s="2">
        <v>2032</v>
      </c>
      <c r="B17" s="2">
        <v>12.918669347646563</v>
      </c>
      <c r="C17" s="2">
        <v>18.487672502101013</v>
      </c>
      <c r="D17" s="2">
        <v>24.056675656555459</v>
      </c>
      <c r="F17" s="2">
        <v>2035</v>
      </c>
      <c r="G17" s="2">
        <f>(B20-$B$6)*$B$2*Output!$G$98*$D$2/Output!$G$95/1000000</f>
        <v>4591.1825962063485</v>
      </c>
      <c r="H17" s="2">
        <f>(C20-$B$6)*$B$2*Output!$G$98*$D$2/Output!$G$95/1000000</f>
        <v>11097.525426311586</v>
      </c>
      <c r="I17" s="2">
        <f>(D20-$B$6)*$B$2*Output!$G$98*$D$2/Output!$G$95/1000000</f>
        <v>17603.868256416819</v>
      </c>
      <c r="K17" s="2">
        <v>2035</v>
      </c>
      <c r="L17" s="2">
        <f>(B20-$B$6)*$B$2*Output!$G$101*$E$2/Output!$G$95/1000000</f>
        <v>6022.7269253702625</v>
      </c>
      <c r="M17" s="2">
        <f>(C20-$B$6)*$B$2*Output!$G$101*$E$2/Output!$G$95/1000000</f>
        <v>14557.766716848724</v>
      </c>
      <c r="N17" s="2">
        <f>(D20-$B$6)*$B$2*Output!$G$101*$E$2/Output!$G$95/1000000</f>
        <v>23092.806508327179</v>
      </c>
      <c r="P17" s="2">
        <v>2035</v>
      </c>
      <c r="Q17" s="2">
        <f t="shared" si="3"/>
        <v>81.047281067875133</v>
      </c>
      <c r="R17" s="2">
        <f t="shared" si="0"/>
        <v>54.188648384234369</v>
      </c>
      <c r="S17" s="2">
        <f t="shared" si="0"/>
        <v>27.330015700593624</v>
      </c>
      <c r="U17" s="2">
        <v>2035</v>
      </c>
      <c r="V17" s="2">
        <f t="shared" si="4"/>
        <v>18.952718932124867</v>
      </c>
      <c r="W17" s="2">
        <f t="shared" si="1"/>
        <v>45.811351615765631</v>
      </c>
      <c r="X17" s="2">
        <f t="shared" si="1"/>
        <v>72.66998429940638</v>
      </c>
      <c r="Z17" s="2">
        <v>2035</v>
      </c>
      <c r="AA17" s="2">
        <f t="shared" si="5"/>
        <v>16433.728410558488</v>
      </c>
      <c r="AB17" s="2">
        <f t="shared" si="2"/>
        <v>39722.601979709034</v>
      </c>
      <c r="AC17" s="2">
        <f t="shared" si="2"/>
        <v>63011.475548859562</v>
      </c>
    </row>
    <row r="18" spans="1:29" x14ac:dyDescent="0.25">
      <c r="A18" s="2">
        <v>2033</v>
      </c>
      <c r="B18" s="2">
        <v>13.319965941829516</v>
      </c>
      <c r="C18" s="2">
        <v>19.278023276265678</v>
      </c>
      <c r="D18" s="2">
        <v>25.236080610701837</v>
      </c>
      <c r="F18" s="2">
        <v>2036</v>
      </c>
      <c r="G18" s="2">
        <f>(B21-$B$6)*$B$2*Output!$G$98*$D$2/Output!$G$95/1000000</f>
        <v>4973.7811458902088</v>
      </c>
      <c r="H18" s="2">
        <f>(C21-$B$6)*$B$2*Output!$G$98*$D$2/Output!$G$95/1000000</f>
        <v>11937.862031987506</v>
      </c>
      <c r="I18" s="2">
        <f>(D21-$B$6)*$B$2*Output!$G$98*$D$2/Output!$G$95/1000000</f>
        <v>18901.942918084798</v>
      </c>
      <c r="K18" s="2">
        <v>2036</v>
      </c>
      <c r="L18" s="2">
        <f>(B21-$B$6)*$B$2*Output!$G$101*$E$2/Output!$G$95/1000000</f>
        <v>6524.6208358177819</v>
      </c>
      <c r="M18" s="2">
        <f>(C21-$B$6)*$B$2*Output!$G$101*$E$2/Output!$G$95/1000000</f>
        <v>15660.122764626169</v>
      </c>
      <c r="N18" s="2">
        <f>(D21-$B$6)*$B$2*Output!$G$101*$E$2/Output!$G$95/1000000</f>
        <v>24795.624693434547</v>
      </c>
      <c r="P18" s="2">
        <v>2036</v>
      </c>
      <c r="Q18" s="2">
        <f t="shared" si="3"/>
        <v>79.467887823531399</v>
      </c>
      <c r="R18" s="2">
        <f t="shared" si="0"/>
        <v>50.719680822606207</v>
      </c>
      <c r="S18" s="2">
        <f t="shared" si="0"/>
        <v>21.971473821681041</v>
      </c>
      <c r="U18" s="2">
        <v>2036</v>
      </c>
      <c r="V18" s="2">
        <f t="shared" si="4"/>
        <v>20.532112176468601</v>
      </c>
      <c r="W18" s="2">
        <f t="shared" si="1"/>
        <v>49.280319177393793</v>
      </c>
      <c r="X18" s="2">
        <f t="shared" si="1"/>
        <v>78.028526178318955</v>
      </c>
      <c r="Z18" s="2">
        <v>2036</v>
      </c>
      <c r="AA18" s="2">
        <f t="shared" si="5"/>
        <v>17803.205778105024</v>
      </c>
      <c r="AB18" s="2">
        <f t="shared" si="2"/>
        <v>42730.511872584924</v>
      </c>
      <c r="AC18" s="2">
        <f t="shared" si="2"/>
        <v>67657.817967064795</v>
      </c>
    </row>
    <row r="19" spans="1:29" x14ac:dyDescent="0.25">
      <c r="A19" s="2">
        <v>2034</v>
      </c>
      <c r="B19" s="2">
        <v>13.721262536012468</v>
      </c>
      <c r="C19" s="2">
        <v>20.097284862250806</v>
      </c>
      <c r="D19" s="2">
        <v>26.473307188489137</v>
      </c>
      <c r="F19" s="2">
        <v>2037</v>
      </c>
      <c r="G19" s="2">
        <f>(B22-$B$6)*$B$2*Output!$G$98*$D$2/Output!$G$95/1000000</f>
        <v>5356.3796955740727</v>
      </c>
      <c r="H19" s="2">
        <f>(C22-$B$6)*$B$2*Output!$G$98*$D$2/Output!$G$95/1000000</f>
        <v>12810.018405878287</v>
      </c>
      <c r="I19" s="2">
        <f>(D22-$B$6)*$B$2*Output!$G$98*$D$2/Output!$G$95/1000000</f>
        <v>20263.657116182483</v>
      </c>
      <c r="K19" s="2">
        <v>2037</v>
      </c>
      <c r="L19" s="2">
        <f>(B22-$B$6)*$B$2*Output!$G$101*$E$2/Output!$G$95/1000000</f>
        <v>7026.5147462653058</v>
      </c>
      <c r="M19" s="2">
        <f>(C22-$B$6)*$B$2*Output!$G$101*$E$2/Output!$G$95/1000000</f>
        <v>16804.220078574344</v>
      </c>
      <c r="N19" s="2">
        <f>(D22-$B$6)*$B$2*Output!$G$101*$E$2/Output!$G$95/1000000</f>
        <v>26581.925410883359</v>
      </c>
      <c r="P19" s="2">
        <v>2037</v>
      </c>
      <c r="Q19" s="2">
        <f t="shared" si="3"/>
        <v>77.888494579187665</v>
      </c>
      <c r="R19" s="2">
        <f t="shared" si="0"/>
        <v>47.119359059565994</v>
      </c>
      <c r="S19" s="2">
        <f t="shared" si="0"/>
        <v>16.35022353994443</v>
      </c>
      <c r="U19" s="2">
        <v>2037</v>
      </c>
      <c r="V19" s="2">
        <f t="shared" si="4"/>
        <v>22.111505420812335</v>
      </c>
      <c r="W19" s="2">
        <f t="shared" si="1"/>
        <v>52.880640940434006</v>
      </c>
      <c r="X19" s="2">
        <f t="shared" si="1"/>
        <v>83.649776460055563</v>
      </c>
      <c r="Z19" s="2">
        <v>2037</v>
      </c>
      <c r="AA19" s="2">
        <f t="shared" si="5"/>
        <v>19172.683145651561</v>
      </c>
      <c r="AB19" s="2">
        <f t="shared" si="2"/>
        <v>45852.317786360087</v>
      </c>
      <c r="AC19" s="2">
        <f t="shared" si="2"/>
        <v>72531.952427068507</v>
      </c>
    </row>
    <row r="20" spans="1:29" x14ac:dyDescent="0.25">
      <c r="A20" s="2">
        <v>2035</v>
      </c>
      <c r="B20" s="2">
        <v>14.12255913019542</v>
      </c>
      <c r="C20" s="2">
        <v>20.946874644369014</v>
      </c>
      <c r="D20" s="2">
        <v>27.771190158542598</v>
      </c>
      <c r="F20" s="2">
        <v>2038</v>
      </c>
      <c r="G20" s="2">
        <f>(B23-$B$6)*$B$2*Output!$G$98*$D$2/Output!$G$95/1000000</f>
        <v>5738.9782452579357</v>
      </c>
      <c r="H20" s="2">
        <f>(C23-$B$6)*$B$2*Output!$G$98*$D$2/Output!$G$95/1000000</f>
        <v>13715.55454707973</v>
      </c>
      <c r="I20" s="2">
        <f>(D23-$B$6)*$B$2*Output!$G$98*$D$2/Output!$G$95/1000000</f>
        <v>21692.130848901495</v>
      </c>
      <c r="K20" s="2">
        <v>2038</v>
      </c>
      <c r="L20" s="2">
        <f>(B23-$B$6)*$B$2*Output!$G$101*$E$2/Output!$G$95/1000000</f>
        <v>7528.4086567128279</v>
      </c>
      <c r="M20" s="2">
        <f>(C23-$B$6)*$B$2*Output!$G$101*$E$2/Output!$G$95/1000000</f>
        <v>17992.105070126679</v>
      </c>
      <c r="N20" s="2">
        <f>(D23-$B$6)*$B$2*Output!$G$101*$E$2/Output!$G$95/1000000</f>
        <v>28455.801483540497</v>
      </c>
      <c r="P20" s="2">
        <v>2038</v>
      </c>
      <c r="Q20" s="2">
        <f t="shared" si="3"/>
        <v>76.309101334843902</v>
      </c>
      <c r="R20" s="2">
        <f t="shared" si="0"/>
        <v>43.381243311076062</v>
      </c>
      <c r="S20" s="2">
        <f t="shared" si="0"/>
        <v>10.453385287308333</v>
      </c>
      <c r="U20" s="2">
        <v>2038</v>
      </c>
      <c r="V20" s="2">
        <f t="shared" si="4"/>
        <v>23.690898665156098</v>
      </c>
      <c r="W20" s="2">
        <f t="shared" si="1"/>
        <v>56.618756688923938</v>
      </c>
      <c r="X20" s="2">
        <f t="shared" si="1"/>
        <v>89.546614712691664</v>
      </c>
      <c r="Z20" s="2">
        <v>2038</v>
      </c>
      <c r="AA20" s="2">
        <f t="shared" si="5"/>
        <v>20542.160513198123</v>
      </c>
      <c r="AB20" s="2">
        <f t="shared" si="2"/>
        <v>49093.603598591973</v>
      </c>
      <c r="AC20" s="2">
        <f t="shared" si="2"/>
        <v>77645.04668398574</v>
      </c>
    </row>
    <row r="21" spans="1:29" x14ac:dyDescent="0.25">
      <c r="A21" s="2">
        <v>2036</v>
      </c>
      <c r="B21" s="2">
        <v>14.52385572437837</v>
      </c>
      <c r="C21" s="2">
        <v>21.828279495756071</v>
      </c>
      <c r="D21" s="2">
        <v>29.132703267133767</v>
      </c>
      <c r="F21" s="2">
        <v>2039</v>
      </c>
      <c r="G21" s="2">
        <f>(B24-$B$6)*$B$2*Output!$G$98*$D$2/Output!$G$95/1000000</f>
        <v>6121.5767949417987</v>
      </c>
      <c r="H21" s="2">
        <f>(C24-$B$6)*$B$2*Output!$G$98*$D$2/Output!$G$95/1000000</f>
        <v>14656.106935357218</v>
      </c>
      <c r="I21" s="2">
        <f>(D24-$B$6)*$B$2*Output!$G$98*$D$2/Output!$G$95/1000000</f>
        <v>23190.637075772614</v>
      </c>
      <c r="K21" s="2">
        <v>2039</v>
      </c>
      <c r="L21" s="2">
        <f>(B24-$B$6)*$B$2*Output!$G$101*$E$2/Output!$G$95/1000000</f>
        <v>8030.3025671603509</v>
      </c>
      <c r="M21" s="2">
        <f>(C24-$B$6)*$B$2*Output!$G$101*$E$2/Output!$G$95/1000000</f>
        <v>19225.924478285444</v>
      </c>
      <c r="N21" s="2">
        <f>(D24-$B$6)*$B$2*Output!$G$101*$E$2/Output!$G$95/1000000</f>
        <v>30421.546389410516</v>
      </c>
      <c r="P21" s="2">
        <v>2039</v>
      </c>
      <c r="Q21" s="2">
        <f t="shared" si="3"/>
        <v>74.729708090500168</v>
      </c>
      <c r="R21" s="2">
        <f t="shared" si="0"/>
        <v>39.498578075611128</v>
      </c>
      <c r="S21" s="2">
        <f t="shared" si="0"/>
        <v>4.2674480607221756</v>
      </c>
      <c r="U21" s="2">
        <v>2039</v>
      </c>
      <c r="V21" s="2">
        <f t="shared" si="4"/>
        <v>25.270291909499832</v>
      </c>
      <c r="W21" s="2">
        <f t="shared" si="1"/>
        <v>60.501421924388872</v>
      </c>
      <c r="X21" s="2">
        <f t="shared" si="1"/>
        <v>95.732551939277826</v>
      </c>
      <c r="Z21" s="2">
        <v>2039</v>
      </c>
      <c r="AA21" s="2">
        <f t="shared" si="5"/>
        <v>21911.637880744656</v>
      </c>
      <c r="AB21" s="2">
        <f t="shared" si="2"/>
        <v>52460.226942570116</v>
      </c>
      <c r="AC21" s="2">
        <f t="shared" si="2"/>
        <v>83008.816004395485</v>
      </c>
    </row>
    <row r="22" spans="1:29" x14ac:dyDescent="0.25">
      <c r="A22" s="2">
        <v>2037</v>
      </c>
      <c r="B22" s="2">
        <v>14.925152318561322</v>
      </c>
      <c r="C22" s="2">
        <v>22.743059185136804</v>
      </c>
      <c r="D22" s="2">
        <v>30.560966051712271</v>
      </c>
      <c r="F22" s="2">
        <v>2040</v>
      </c>
      <c r="G22" s="2">
        <f>(B25-$B$6)*$B$2*Output!$G$98*$D$2/Output!$G$95/1000000</f>
        <v>6504.1753446256589</v>
      </c>
      <c r="H22" s="2">
        <f>(C25-$B$6)*$B$2*Output!$G$98*$D$2/Output!$G$95/1000000</f>
        <v>15633.392280694579</v>
      </c>
      <c r="I22" s="2">
        <f>(D25-$B$6)*$B$2*Output!$G$98*$D$2/Output!$G$95/1000000</f>
        <v>24762.609216763485</v>
      </c>
      <c r="K22" s="2">
        <v>2040</v>
      </c>
      <c r="L22" s="2">
        <f>(B25-$B$6)*$B$2*Output!$G$101*$E$2/Output!$G$95/1000000</f>
        <v>8532.1964776078694</v>
      </c>
      <c r="M22" s="2">
        <f>(C25-$B$6)*$B$2*Output!$G$101*$E$2/Output!$G$95/1000000</f>
        <v>20507.930288291034</v>
      </c>
      <c r="N22" s="2">
        <f>(D25-$B$6)*$B$2*Output!$G$101*$E$2/Output!$G$95/1000000</f>
        <v>32483.664098974186</v>
      </c>
      <c r="P22" s="2">
        <v>2040</v>
      </c>
      <c r="Q22" s="2">
        <f t="shared" si="3"/>
        <v>73.150314846156434</v>
      </c>
      <c r="R22" s="2">
        <f t="shared" si="3"/>
        <v>35.464276655761623</v>
      </c>
      <c r="S22" s="2">
        <v>0</v>
      </c>
      <c r="U22" s="2">
        <v>2040</v>
      </c>
      <c r="V22" s="2">
        <f t="shared" si="4"/>
        <v>26.849685153843566</v>
      </c>
      <c r="W22" s="2">
        <f t="shared" si="4"/>
        <v>64.535723344238377</v>
      </c>
      <c r="X22" s="2">
        <f t="shared" si="4"/>
        <v>100</v>
      </c>
      <c r="Z22" s="2">
        <v>2040</v>
      </c>
      <c r="AA22" s="2">
        <f t="shared" si="5"/>
        <v>23281.115248291193</v>
      </c>
      <c r="AB22" s="2">
        <f t="shared" si="5"/>
        <v>55958.332628491575</v>
      </c>
      <c r="AC22" s="2">
        <f t="shared" si="5"/>
        <v>86709.081000000006</v>
      </c>
    </row>
    <row r="23" spans="1:29" x14ac:dyDescent="0.25">
      <c r="A23" s="2">
        <v>2038</v>
      </c>
      <c r="B23" s="2">
        <v>15.326448912744274</v>
      </c>
      <c r="C23" s="2">
        <v>23.692849950611414</v>
      </c>
      <c r="D23" s="2">
        <v>32.059250988478531</v>
      </c>
      <c r="F23" s="2">
        <v>2041</v>
      </c>
      <c r="G23" s="2">
        <f>(B26-$B$6)*$B$2*Output!$G$98*$D$2/Output!$G$95/1000000</f>
        <v>6886.7738943095237</v>
      </c>
      <c r="H23" s="2">
        <f>(C26-$B$6)*$B$2*Output!$G$98*$D$2/Output!$G$95/1000000</f>
        <v>16294.525132463117</v>
      </c>
      <c r="I23" s="2">
        <f>(D26-$B$6)*$B$2*Output!$G$98*$D$2/Output!$G$95/1000000</f>
        <v>25702.276370616699</v>
      </c>
      <c r="K23" s="2">
        <v>2041</v>
      </c>
      <c r="L23" s="2">
        <f>(B26-$B$6)*$B$2*Output!$G$101*$E$2/Output!$G$95/1000000</f>
        <v>9034.0903880553924</v>
      </c>
      <c r="M23" s="2">
        <f>(C26-$B$6)*$B$2*Output!$G$101*$E$2/Output!$G$95/1000000</f>
        <v>21375.206321024598</v>
      </c>
      <c r="N23" s="2">
        <f>(D26-$B$6)*$B$2*Output!$G$101*$E$2/Output!$G$95/1000000</f>
        <v>33716.322253993785</v>
      </c>
      <c r="P23" s="2">
        <v>2041</v>
      </c>
      <c r="Q23" s="2">
        <f t="shared" si="3"/>
        <v>71.570921601812685</v>
      </c>
      <c r="R23" s="2">
        <f t="shared" si="3"/>
        <v>32.735074570286542</v>
      </c>
      <c r="S23" s="2">
        <v>0</v>
      </c>
      <c r="U23" s="2">
        <v>2041</v>
      </c>
      <c r="V23" s="2">
        <f t="shared" si="4"/>
        <v>28.429078398187315</v>
      </c>
      <c r="W23" s="2">
        <f t="shared" si="4"/>
        <v>67.264925429713458</v>
      </c>
      <c r="X23" s="2">
        <f t="shared" si="4"/>
        <v>100</v>
      </c>
      <c r="Z23" s="2">
        <v>2041</v>
      </c>
      <c r="AA23" s="2">
        <f t="shared" si="5"/>
        <v>24650.592615837741</v>
      </c>
      <c r="AB23" s="2">
        <f t="shared" si="5"/>
        <v>58324.798675439844</v>
      </c>
      <c r="AC23" s="2">
        <f t="shared" si="5"/>
        <v>86709.081000000006</v>
      </c>
    </row>
    <row r="24" spans="1:29" x14ac:dyDescent="0.25">
      <c r="A24" s="2">
        <v>2039</v>
      </c>
      <c r="B24" s="2">
        <v>15.727745506927226</v>
      </c>
      <c r="C24" s="2">
        <v>24.679368248650633</v>
      </c>
      <c r="D24" s="2">
        <v>33.630990990374023</v>
      </c>
      <c r="F24" s="2">
        <v>2042</v>
      </c>
      <c r="G24" s="2">
        <f>(B27-$B$6)*$B$2*Output!$G$98*$D$2/Output!$G$95/1000000</f>
        <v>7269.3724439933867</v>
      </c>
      <c r="H24" s="2">
        <f>(C27-$B$6)*$B$2*Output!$G$98*$D$2/Output!$G$95/1000000</f>
        <v>16968.783437003865</v>
      </c>
      <c r="I24" s="2">
        <f>(D27-$B$6)*$B$2*Output!$G$98*$D$2/Output!$G$95/1000000</f>
        <v>26668.194430014337</v>
      </c>
      <c r="K24" s="2">
        <v>2042</v>
      </c>
      <c r="L24" s="2">
        <f>(B27-$B$6)*$B$2*Output!$G$101*$E$2/Output!$G$95/1000000</f>
        <v>9535.9842985029172</v>
      </c>
      <c r="M24" s="2">
        <f>(C27-$B$6)*$B$2*Output!$G$101*$E$2/Output!$G$95/1000000</f>
        <v>22259.700361572563</v>
      </c>
      <c r="N24" s="2">
        <f>(D27-$B$6)*$B$2*Output!$G$101*$E$2/Output!$G$95/1000000</f>
        <v>34983.416424642208</v>
      </c>
      <c r="P24" s="2">
        <v>2042</v>
      </c>
      <c r="Q24" s="2">
        <f t="shared" si="3"/>
        <v>69.991528357468951</v>
      </c>
      <c r="R24" s="2">
        <f t="shared" si="3"/>
        <v>29.951689709015493</v>
      </c>
      <c r="S24" s="2">
        <v>0</v>
      </c>
      <c r="U24" s="2">
        <v>2042</v>
      </c>
      <c r="V24" s="2">
        <f t="shared" si="4"/>
        <v>30.008471642531049</v>
      </c>
      <c r="W24" s="2">
        <f t="shared" si="4"/>
        <v>70.048310290984503</v>
      </c>
      <c r="X24" s="2">
        <f t="shared" si="4"/>
        <v>100</v>
      </c>
      <c r="Z24" s="2">
        <v>2042</v>
      </c>
      <c r="AA24" s="2">
        <f t="shared" si="5"/>
        <v>26020.069983384277</v>
      </c>
      <c r="AB24" s="2">
        <f t="shared" si="5"/>
        <v>60738.246109341097</v>
      </c>
      <c r="AC24" s="2">
        <f t="shared" si="5"/>
        <v>86709.081000000006</v>
      </c>
    </row>
    <row r="25" spans="1:29" x14ac:dyDescent="0.25">
      <c r="A25" s="2">
        <v>2040</v>
      </c>
      <c r="B25" s="2">
        <v>16.129042101110176</v>
      </c>
      <c r="C25" s="2">
        <v>25.704414686889486</v>
      </c>
      <c r="D25" s="2">
        <v>35.279787272668777</v>
      </c>
      <c r="F25" s="2">
        <v>2043</v>
      </c>
      <c r="G25" s="2">
        <f>(B28-$B$6)*$B$2*Output!$G$98*$D$2/Output!$G$95/1000000</f>
        <v>7651.9709936772515</v>
      </c>
      <c r="H25" s="2">
        <f>(C28-$B$6)*$B$2*Output!$G$98*$D$2/Output!$G$95/1000000</f>
        <v>17656.533872048985</v>
      </c>
      <c r="I25" s="2">
        <f>(D28-$B$6)*$B$2*Output!$G$98*$D$2/Output!$G$95/1000000</f>
        <v>27661.096750420704</v>
      </c>
      <c r="K25" s="2">
        <v>2043</v>
      </c>
      <c r="L25" s="2">
        <f>(B28-$B$6)*$B$2*Output!$G$101*$E$2/Output!$G$95/1000000</f>
        <v>10037.878208950444</v>
      </c>
      <c r="M25" s="2">
        <f>(C28-$B$6)*$B$2*Output!$G$101*$E$2/Output!$G$95/1000000</f>
        <v>23161.893418869815</v>
      </c>
      <c r="N25" s="2">
        <f>(D28-$B$6)*$B$2*Output!$G$101*$E$2/Output!$G$95/1000000</f>
        <v>36285.908628789177</v>
      </c>
      <c r="P25" s="2">
        <v>2043</v>
      </c>
      <c r="Q25" s="2">
        <f t="shared" si="3"/>
        <v>68.412135113125188</v>
      </c>
      <c r="R25" s="2">
        <f t="shared" si="3"/>
        <v>27.112608400938743</v>
      </c>
      <c r="S25" s="2">
        <v>0</v>
      </c>
      <c r="U25" s="2">
        <v>2043</v>
      </c>
      <c r="V25" s="2">
        <f t="shared" si="4"/>
        <v>31.587864886874812</v>
      </c>
      <c r="W25" s="2">
        <f t="shared" si="4"/>
        <v>72.88739159906126</v>
      </c>
      <c r="X25" s="2">
        <f t="shared" si="4"/>
        <v>100</v>
      </c>
      <c r="Z25" s="2">
        <v>2043</v>
      </c>
      <c r="AA25" s="2">
        <f t="shared" si="5"/>
        <v>27389.547350930839</v>
      </c>
      <c r="AB25" s="2">
        <f t="shared" si="5"/>
        <v>63199.987420417223</v>
      </c>
      <c r="AC25" s="2">
        <f t="shared" si="5"/>
        <v>86709.081000000006</v>
      </c>
    </row>
    <row r="26" spans="1:29" x14ac:dyDescent="0.25">
      <c r="A26" s="2">
        <v>2041</v>
      </c>
      <c r="B26" s="2">
        <v>16.530338695293128</v>
      </c>
      <c r="C26" s="2">
        <v>26.397857884560779</v>
      </c>
      <c r="D26" s="2">
        <v>36.265377073828411</v>
      </c>
      <c r="F26" s="2">
        <v>2044</v>
      </c>
      <c r="G26" s="2">
        <f>(B29-$B$6)*$B$2*Output!$G$98*$D$2/Output!$G$95/1000000</f>
        <v>8034.5695433611136</v>
      </c>
      <c r="H26" s="2">
        <f>(C29-$B$6)*$B$2*Output!$G$98*$D$2/Output!$G$95/1000000</f>
        <v>18358.153358981763</v>
      </c>
      <c r="I26" s="2">
        <f>(D29-$B$6)*$B$2*Output!$G$98*$D$2/Output!$G$95/1000000</f>
        <v>28681.737174602389</v>
      </c>
      <c r="K26" s="2">
        <v>2044</v>
      </c>
      <c r="L26" s="2">
        <f>(B29-$B$6)*$B$2*Output!$G$101*$E$2/Output!$G$95/1000000</f>
        <v>10539.772119397967</v>
      </c>
      <c r="M26" s="2">
        <f>(C29-$B$6)*$B$2*Output!$G$101*$E$2/Output!$G$95/1000000</f>
        <v>24082.279939503114</v>
      </c>
      <c r="N26" s="2">
        <f>(D29-$B$6)*$B$2*Output!$G$101*$E$2/Output!$G$95/1000000</f>
        <v>37624.787759608247</v>
      </c>
      <c r="P26" s="2">
        <v>2044</v>
      </c>
      <c r="Q26" s="2">
        <f t="shared" si="3"/>
        <v>66.832741868781454</v>
      </c>
      <c r="R26" s="2">
        <f t="shared" si="3"/>
        <v>24.21627468854701</v>
      </c>
      <c r="S26" s="2">
        <v>0</v>
      </c>
      <c r="U26" s="2">
        <v>2044</v>
      </c>
      <c r="V26" s="2">
        <f t="shared" si="4"/>
        <v>33.167258131218546</v>
      </c>
      <c r="W26" s="2">
        <f t="shared" si="4"/>
        <v>75.783725311452997</v>
      </c>
      <c r="X26" s="2">
        <f t="shared" si="4"/>
        <v>100</v>
      </c>
      <c r="Z26" s="2">
        <v>2044</v>
      </c>
      <c r="AA26" s="2">
        <f t="shared" si="5"/>
        <v>28759.024718477376</v>
      </c>
      <c r="AB26" s="2">
        <f t="shared" si="5"/>
        <v>65711.371765125281</v>
      </c>
      <c r="AC26" s="2">
        <f t="shared" si="5"/>
        <v>86709.081000000006</v>
      </c>
    </row>
    <row r="27" spans="1:29" x14ac:dyDescent="0.25">
      <c r="A27" s="2">
        <v>2042</v>
      </c>
      <c r="B27" s="2">
        <v>16.93163528947608</v>
      </c>
      <c r="C27" s="2">
        <v>27.105067991434808</v>
      </c>
      <c r="D27" s="2">
        <v>37.278500693393525</v>
      </c>
      <c r="F27" s="2">
        <v>2045</v>
      </c>
      <c r="G27" s="2">
        <f>(B30-$B$6)*$B$2*Output!$G$98*$D$2/Output!$G$95/1000000</f>
        <v>8417.1680930449784</v>
      </c>
      <c r="H27" s="2">
        <f>(C30-$B$6)*$B$2*Output!$G$98*$D$2/Output!$G$95/1000000</f>
        <v>19074.029349007225</v>
      </c>
      <c r="I27" s="2">
        <f>(D30-$B$6)*$B$2*Output!$G$98*$D$2/Output!$G$95/1000000</f>
        <v>29730.890604969463</v>
      </c>
      <c r="K27" s="2">
        <v>2045</v>
      </c>
      <c r="L27" s="2">
        <f>(B30-$B$6)*$B$2*Output!$G$101*$E$2/Output!$G$95/1000000</f>
        <v>11041.666029845492</v>
      </c>
      <c r="M27" s="2">
        <f>(C30-$B$6)*$B$2*Output!$G$101*$E$2/Output!$G$95/1000000</f>
        <v>25021.368183110553</v>
      </c>
      <c r="N27" s="2">
        <f>(D30-$B$6)*$B$2*Output!$G$101*$E$2/Output!$G$95/1000000</f>
        <v>39001.070336375604</v>
      </c>
      <c r="P27" s="2">
        <v>2045</v>
      </c>
      <c r="Q27" s="2">
        <f t="shared" si="3"/>
        <v>65.253348624437706</v>
      </c>
      <c r="R27" s="2">
        <f t="shared" si="3"/>
        <v>21.261089146499497</v>
      </c>
      <c r="S27" s="2">
        <v>0</v>
      </c>
      <c r="U27" s="2">
        <v>2045</v>
      </c>
      <c r="V27" s="2">
        <f t="shared" si="4"/>
        <v>34.746651375562294</v>
      </c>
      <c r="W27" s="2">
        <f t="shared" si="4"/>
        <v>78.738910853500499</v>
      </c>
      <c r="X27" s="2">
        <f t="shared" si="4"/>
        <v>100</v>
      </c>
      <c r="Z27" s="2">
        <v>2045</v>
      </c>
      <c r="AA27" s="2">
        <f t="shared" si="5"/>
        <v>30128.502086023924</v>
      </c>
      <c r="AB27" s="2">
        <f t="shared" si="5"/>
        <v>68273.785990479548</v>
      </c>
      <c r="AC27" s="2">
        <f t="shared" si="5"/>
        <v>86709.081000000006</v>
      </c>
    </row>
    <row r="28" spans="1:29" x14ac:dyDescent="0.25">
      <c r="A28" s="2">
        <v>2043</v>
      </c>
      <c r="B28" s="2">
        <v>17.332931883659036</v>
      </c>
      <c r="C28" s="2">
        <v>27.826429605219019</v>
      </c>
      <c r="D28" s="2">
        <v>38.319927326778988</v>
      </c>
      <c r="F28" s="2">
        <v>2046</v>
      </c>
      <c r="G28" s="2">
        <f>(B31-$B$6)*$B$2*Output!$G$98*$D$2/Output!$G$95/1000000</f>
        <v>8799.7666427288441</v>
      </c>
      <c r="H28" s="2">
        <f>(C31-$B$6)*$B$2*Output!$G$98*$D$2/Output!$G$95/1000000</f>
        <v>19804.560117317349</v>
      </c>
      <c r="I28" s="2">
        <f>(D31-$B$6)*$B$2*Output!$G$98*$D$2/Output!$G$95/1000000</f>
        <v>30809.353591905838</v>
      </c>
      <c r="K28" s="2">
        <v>2046</v>
      </c>
      <c r="L28" s="2">
        <f>(B31-$B$6)*$B$2*Output!$G$101*$E$2/Output!$G$95/1000000</f>
        <v>11543.559940293013</v>
      </c>
      <c r="M28" s="2">
        <f>(C31-$B$6)*$B$2*Output!$G$101*$E$2/Output!$G$95/1000000</f>
        <v>25979.680608268354</v>
      </c>
      <c r="N28" s="2">
        <f>(D31-$B$6)*$B$2*Output!$G$101*$E$2/Output!$G$95/1000000</f>
        <v>40415.80127624367</v>
      </c>
      <c r="P28" s="2">
        <v>2046</v>
      </c>
      <c r="Q28" s="2">
        <f t="shared" si="3"/>
        <v>63.673955380093958</v>
      </c>
      <c r="R28" s="2">
        <f t="shared" si="3"/>
        <v>18.245407667289442</v>
      </c>
      <c r="S28" s="2">
        <v>0</v>
      </c>
      <c r="U28" s="2">
        <v>2046</v>
      </c>
      <c r="V28" s="2">
        <f t="shared" si="4"/>
        <v>36.326044619906042</v>
      </c>
      <c r="W28" s="2">
        <f t="shared" si="4"/>
        <v>81.754592332710558</v>
      </c>
      <c r="X28" s="2">
        <f t="shared" si="4"/>
        <v>100</v>
      </c>
      <c r="Z28" s="2">
        <v>2046</v>
      </c>
      <c r="AA28" s="2">
        <f t="shared" si="5"/>
        <v>31497.979453570475</v>
      </c>
      <c r="AB28" s="2">
        <f t="shared" si="5"/>
        <v>70888.65568698979</v>
      </c>
      <c r="AC28" s="2">
        <f t="shared" si="5"/>
        <v>86709.081000000006</v>
      </c>
    </row>
    <row r="29" spans="1:29" x14ac:dyDescent="0.25">
      <c r="A29" s="2">
        <v>2044</v>
      </c>
      <c r="B29" s="2">
        <v>17.734228477841988</v>
      </c>
      <c r="C29" s="2">
        <v>28.562338067891346</v>
      </c>
      <c r="D29" s="2">
        <v>39.390447657940683</v>
      </c>
      <c r="F29" s="2">
        <v>2047</v>
      </c>
      <c r="G29" s="2">
        <f>(B32-$B$6)*$B$2*Output!$G$98*$D$2/Output!$G$95/1000000</f>
        <v>9182.3651924127062</v>
      </c>
      <c r="H29" s="2">
        <f>(C32-$B$6)*$B$2*Output!$G$98*$D$2/Output!$G$95/1000000</f>
        <v>20550.155065474093</v>
      </c>
      <c r="I29" s="2">
        <f>(D32-$B$6)*$B$2*Output!$G$98*$D$2/Output!$G$95/1000000</f>
        <v>31917.944938535475</v>
      </c>
      <c r="K29" s="2">
        <v>2047</v>
      </c>
      <c r="L29" s="2">
        <f>(B32-$B$6)*$B$2*Output!$G$101*$E$2/Output!$G$95/1000000</f>
        <v>12045.453850740536</v>
      </c>
      <c r="M29" s="2">
        <f>(C32-$B$6)*$B$2*Output!$G$101*$E$2/Output!$G$95/1000000</f>
        <v>26957.754269157853</v>
      </c>
      <c r="N29" s="2">
        <f>(D32-$B$6)*$B$2*Output!$G$101*$E$2/Output!$G$95/1000000</f>
        <v>41870.054687575161</v>
      </c>
      <c r="P29" s="2">
        <v>2047</v>
      </c>
      <c r="Q29" s="2">
        <f t="shared" si="3"/>
        <v>62.094562135750209</v>
      </c>
      <c r="R29" s="2">
        <f t="shared" si="3"/>
        <v>15.167540212986186</v>
      </c>
      <c r="S29" s="2">
        <v>0</v>
      </c>
      <c r="U29" s="2">
        <v>2047</v>
      </c>
      <c r="V29" s="2">
        <f t="shared" si="4"/>
        <v>37.905437864249791</v>
      </c>
      <c r="W29" s="2">
        <f t="shared" si="4"/>
        <v>84.832459787013818</v>
      </c>
      <c r="X29" s="2">
        <f t="shared" si="4"/>
        <v>100</v>
      </c>
      <c r="Z29" s="2">
        <v>2047</v>
      </c>
      <c r="AA29" s="2">
        <f t="shared" si="5"/>
        <v>32867.456821117026</v>
      </c>
      <c r="AB29" s="2">
        <f t="shared" si="5"/>
        <v>73557.44627101424</v>
      </c>
      <c r="AC29" s="2">
        <f t="shared" si="5"/>
        <v>86709.081000000006</v>
      </c>
    </row>
    <row r="30" spans="1:29" x14ac:dyDescent="0.25">
      <c r="A30" s="2">
        <v>2045</v>
      </c>
      <c r="B30" s="2">
        <v>18.135525072024944</v>
      </c>
      <c r="C30" s="2">
        <v>29.313199765856336</v>
      </c>
      <c r="D30" s="2">
        <v>40.490874459687717</v>
      </c>
      <c r="F30" s="2">
        <v>2048</v>
      </c>
      <c r="G30" s="2">
        <f>(B33-$B$6)*$B$2*Output!$G$98*$D$2/Output!$G$95/1000000</f>
        <v>9564.9637420965737</v>
      </c>
      <c r="H30" s="2">
        <f>(C33-$B$6)*$B$2*Output!$G$98*$D$2/Output!$G$95/1000000</f>
        <v>21311.235032240049</v>
      </c>
      <c r="I30" s="2">
        <f>(D33-$B$6)*$B$2*Output!$G$98*$D$2/Output!$G$95/1000000</f>
        <v>33057.506322383524</v>
      </c>
      <c r="K30" s="2">
        <v>2048</v>
      </c>
      <c r="L30" s="2">
        <f>(B33-$B$6)*$B$2*Output!$G$101*$E$2/Output!$G$95/1000000</f>
        <v>12547.347761188063</v>
      </c>
      <c r="M30" s="2">
        <f>(C33-$B$6)*$B$2*Output!$G$101*$E$2/Output!$G$95/1000000</f>
        <v>27956.141223314007</v>
      </c>
      <c r="N30" s="2">
        <f>(D33-$B$6)*$B$2*Output!$G$101*$E$2/Output!$G$95/1000000</f>
        <v>43364.934685439948</v>
      </c>
      <c r="P30" s="2">
        <v>2048</v>
      </c>
      <c r="Q30" s="2">
        <f t="shared" si="3"/>
        <v>60.515168891406454</v>
      </c>
      <c r="R30" s="2">
        <f t="shared" si="3"/>
        <v>12.025749532104765</v>
      </c>
      <c r="S30" s="2">
        <v>0</v>
      </c>
      <c r="U30" s="2">
        <v>2048</v>
      </c>
      <c r="V30" s="2">
        <f t="shared" si="4"/>
        <v>39.484831108593546</v>
      </c>
      <c r="W30" s="2">
        <f t="shared" si="4"/>
        <v>87.974250467895232</v>
      </c>
      <c r="X30" s="2">
        <f t="shared" si="4"/>
        <v>100</v>
      </c>
      <c r="Z30" s="2">
        <v>2048</v>
      </c>
      <c r="AA30" s="2">
        <f t="shared" si="5"/>
        <v>34236.934188663581</v>
      </c>
      <c r="AB30" s="2">
        <f t="shared" si="5"/>
        <v>76281.664097350164</v>
      </c>
      <c r="AC30" s="2">
        <f t="shared" si="5"/>
        <v>86709.081000000006</v>
      </c>
    </row>
    <row r="31" spans="1:29" x14ac:dyDescent="0.25">
      <c r="A31" s="2">
        <v>2046</v>
      </c>
      <c r="B31" s="2">
        <v>18.536821666207896</v>
      </c>
      <c r="C31" s="2">
        <v>30.079432438486538</v>
      </c>
      <c r="D31" s="2">
        <v>41.62204321076517</v>
      </c>
      <c r="F31" s="2">
        <v>2049</v>
      </c>
      <c r="G31" s="2">
        <f>(B34-$B$6)*$B$2*Output!$G$98*$D$2/Output!$G$95/1000000</f>
        <v>9947.5622917804358</v>
      </c>
      <c r="H31" s="2">
        <f>(C34-$B$6)*$B$2*Output!$G$98*$D$2/Output!$G$95/1000000</f>
        <v>22088.232613092441</v>
      </c>
      <c r="I31" s="2">
        <f>(D34-$B$6)*$B$2*Output!$G$98*$D$2/Output!$G$95/1000000</f>
        <v>34228.902934404439</v>
      </c>
      <c r="K31" s="2">
        <v>2049</v>
      </c>
      <c r="L31" s="2">
        <f>(B34-$B$6)*$B$2*Output!$G$101*$E$2/Output!$G$95/1000000</f>
        <v>13049.241671635586</v>
      </c>
      <c r="M31" s="2">
        <f>(C34-$B$6)*$B$2*Output!$G$101*$E$2/Output!$G$95/1000000</f>
        <v>28975.408950764882</v>
      </c>
      <c r="N31" s="2">
        <f>(D34-$B$6)*$B$2*Output!$G$101*$E$2/Output!$G$95/1000000</f>
        <v>44901.576229894177</v>
      </c>
      <c r="P31" s="2">
        <v>2049</v>
      </c>
      <c r="Q31" s="2">
        <f t="shared" si="3"/>
        <v>58.935775647062712</v>
      </c>
      <c r="R31" s="2">
        <f t="shared" si="3"/>
        <v>8.8182498406299601</v>
      </c>
      <c r="S31" s="2">
        <v>0</v>
      </c>
      <c r="U31" s="2">
        <v>2049</v>
      </c>
      <c r="V31" s="2">
        <f t="shared" si="4"/>
        <v>41.064224352937288</v>
      </c>
      <c r="W31" s="2">
        <f t="shared" si="4"/>
        <v>91.18175015937004</v>
      </c>
      <c r="X31" s="2">
        <f t="shared" si="4"/>
        <v>100</v>
      </c>
      <c r="Z31" s="2">
        <v>2049</v>
      </c>
      <c r="AA31" s="2">
        <f t="shared" si="5"/>
        <v>35606.411556210121</v>
      </c>
      <c r="AB31" s="2">
        <f t="shared" si="5"/>
        <v>79062.857602905802</v>
      </c>
      <c r="AC31" s="2">
        <f t="shared" si="5"/>
        <v>86709.081000000006</v>
      </c>
    </row>
    <row r="32" spans="1:29" x14ac:dyDescent="0.25">
      <c r="A32" s="2">
        <v>2047</v>
      </c>
      <c r="B32" s="2">
        <v>18.938118260390848</v>
      </c>
      <c r="C32" s="2">
        <v>30.861465495283404</v>
      </c>
      <c r="D32" s="2">
        <v>42.78481273017595</v>
      </c>
      <c r="F32" s="2">
        <v>2050</v>
      </c>
      <c r="G32" s="2">
        <f>(B35-$B$6)*$B$2*Output!$G$98*$D$2/Output!$G$95/1000000</f>
        <v>10330.1608414643</v>
      </c>
      <c r="H32" s="2">
        <f>(C35-$B$6)*$B$2*Output!$G$98*$D$2/Output!$G$95/1000000</f>
        <v>22881.592488663293</v>
      </c>
      <c r="I32" s="2">
        <f>(D35-$B$6)*$B$2*Output!$G$98*$D$2/Output!$G$95/1000000</f>
        <v>35433.024135862295</v>
      </c>
      <c r="K32" s="2">
        <v>2050</v>
      </c>
      <c r="L32" s="2">
        <f>(B35-$B$6)*$B$2*Output!$G$101*$E$2/Output!$G$95/1000000</f>
        <v>13551.13558208311</v>
      </c>
      <c r="M32" s="2">
        <f>(C35-$B$6)*$B$2*Output!$G$101*$E$2/Output!$G$95/1000000</f>
        <v>30016.140784880376</v>
      </c>
      <c r="N32" s="2">
        <f>(D35-$B$6)*$B$2*Output!$G$101*$E$2/Output!$G$95/1000000</f>
        <v>46481.145987677657</v>
      </c>
      <c r="P32" s="2">
        <v>2050</v>
      </c>
      <c r="Q32" s="2">
        <f t="shared" si="3"/>
        <v>57.356382402718978</v>
      </c>
      <c r="R32" s="2">
        <f t="shared" si="3"/>
        <v>5.5432054661927008</v>
      </c>
      <c r="S32" s="2">
        <v>0</v>
      </c>
      <c r="U32" s="2">
        <v>2050</v>
      </c>
      <c r="V32" s="2">
        <f t="shared" si="4"/>
        <v>42.643617597281022</v>
      </c>
      <c r="W32" s="2">
        <f t="shared" si="4"/>
        <v>94.456794533807297</v>
      </c>
      <c r="X32" s="2">
        <f t="shared" si="4"/>
        <v>100</v>
      </c>
      <c r="Z32" s="2">
        <v>2050</v>
      </c>
      <c r="AA32" s="2">
        <f t="shared" si="5"/>
        <v>36975.888923756655</v>
      </c>
      <c r="AB32" s="2">
        <f t="shared" si="5"/>
        <v>81902.618482322549</v>
      </c>
      <c r="AC32" s="2">
        <f t="shared" si="5"/>
        <v>86709.081000000006</v>
      </c>
    </row>
    <row r="33" spans="1:29" x14ac:dyDescent="0.25">
      <c r="A33" s="2">
        <v>2048</v>
      </c>
      <c r="B33" s="2">
        <v>19.339414854573803</v>
      </c>
      <c r="C33" s="2">
        <v>31.659740341898519</v>
      </c>
      <c r="D33" s="2">
        <v>43.980065829223236</v>
      </c>
    </row>
    <row r="34" spans="1:29" x14ac:dyDescent="0.25">
      <c r="A34" s="2">
        <v>2049</v>
      </c>
      <c r="B34" s="2">
        <v>19.740711448756755</v>
      </c>
      <c r="C34" s="2">
        <v>32.474710715262717</v>
      </c>
      <c r="D34" s="2">
        <v>45.208709981768678</v>
      </c>
    </row>
    <row r="35" spans="1:29" x14ac:dyDescent="0.25">
      <c r="A35" s="2">
        <v>2050</v>
      </c>
      <c r="B35" s="2">
        <v>20.142008042939711</v>
      </c>
      <c r="C35" s="2">
        <v>33.306843028077445</v>
      </c>
      <c r="D35" s="2">
        <v>46.471678013215197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Output!G112</f>
        <v>5.7009244685142485E-2</v>
      </c>
      <c r="C39" s="2">
        <f>Output!G142</f>
        <v>5.7009244685142485E-2</v>
      </c>
      <c r="D39" s="2">
        <f>Output!G172</f>
        <v>5.7009244685142485E-2</v>
      </c>
      <c r="F39" s="2">
        <v>2024</v>
      </c>
      <c r="G39" s="2">
        <f>((G6*B39+L6*R39)*1000000)/10^9</f>
        <v>4.9979987389181156E-2</v>
      </c>
      <c r="H39" s="2">
        <f>((G6*C39+L6*S39)*1000000)/10^9</f>
        <v>4.9979987389181156E-2</v>
      </c>
      <c r="I39" s="2">
        <f>((G6*D39+L6*T39)*1000000)/10^9</f>
        <v>4.9979987389181156E-2</v>
      </c>
      <c r="J39" s="2">
        <f>((H6*B39+M6*R39)*1000000)/10^9</f>
        <v>0.10018499519652066</v>
      </c>
      <c r="K39" s="2">
        <f>((H6*C39+M6*S39)*1000000)/10^9</f>
        <v>0.10018499519652066</v>
      </c>
      <c r="L39" s="2">
        <f>((H6*D39+M6*T39)*1000000)/10^9</f>
        <v>0.10018499519652066</v>
      </c>
      <c r="M39" s="2">
        <f>((I6*B39+N6*R39)*1000000)/10^9</f>
        <v>0.15039000300385993</v>
      </c>
      <c r="N39" s="2">
        <f>((I6*C39+N6*S39)*1000000)/10^9</f>
        <v>0.15039000300385993</v>
      </c>
      <c r="O39" s="2">
        <f>((I6*D39+N6*T39)*1000000)/10^9</f>
        <v>0.15039000300385993</v>
      </c>
      <c r="Q39" s="2">
        <v>2024</v>
      </c>
      <c r="R39" s="2">
        <f>Output!G232</f>
        <v>5.6124078152206318E-2</v>
      </c>
      <c r="S39" s="2">
        <f>Output!G262</f>
        <v>5.6124078152206318E-2</v>
      </c>
      <c r="T39" s="2">
        <f>Output!G292</f>
        <v>5.6124078152206318E-2</v>
      </c>
      <c r="Z39" s="2">
        <v>2024</v>
      </c>
      <c r="AA39" s="2">
        <f>0.181/10^3*AA6</f>
        <v>0.24787540352592308</v>
      </c>
      <c r="AB39" s="2">
        <f t="shared" ref="AB39:AC39" si="6">0.181/10^3*AB6</f>
        <v>0.49686679426725483</v>
      </c>
      <c r="AC39" s="2">
        <f t="shared" si="6"/>
        <v>0.74585818500858447</v>
      </c>
    </row>
    <row r="40" spans="1:29" x14ac:dyDescent="0.25">
      <c r="A40" s="2">
        <v>2025</v>
      </c>
      <c r="B40" s="2">
        <f>Output!G113</f>
        <v>5.5179669140544507E-2</v>
      </c>
      <c r="C40" s="2">
        <f>Output!G143</f>
        <v>5.3491574322131571E-2</v>
      </c>
      <c r="D40" s="2">
        <f>Output!G173</f>
        <v>5.2470094641263065E-2</v>
      </c>
      <c r="F40" s="2">
        <v>2025</v>
      </c>
      <c r="G40" s="2">
        <f>G39+((G7-G6)*B40+(L7-L6)*R40)*1000000/10^9</f>
        <v>9.8411217758090558E-2</v>
      </c>
      <c r="H40" s="2">
        <f>H39+((G7-G6)*C40+(L7-L6)*S40)*1000000/10^9</f>
        <v>9.6987524637667577E-2</v>
      </c>
      <c r="I40" s="2">
        <f>I39+((G7-G6)*D40+(L7-L6)*T40)*1000000/10^9</f>
        <v>9.6126036539699478E-2</v>
      </c>
      <c r="J40" s="2">
        <f>J39+((H7-H6)*B40+(M7-M6)*R40)*1000000/10^9</f>
        <v>0.20671909689591986</v>
      </c>
      <c r="K40" s="2">
        <f>K39+((H7-H6)*C40+(M7-M6)*S40)*1000000/10^9</f>
        <v>0.20358740136548287</v>
      </c>
      <c r="L40" s="2">
        <f>L39+((H7-H6)*D40+(M7-M6)*T40)*1000000/10^9</f>
        <v>0.20169238734369022</v>
      </c>
      <c r="M40" s="2">
        <f>M39+((I7-I6)*B40+(N7-N6)*R40)*1000000/10^9</f>
        <v>0.31502697603374896</v>
      </c>
      <c r="N40" s="2">
        <f>N39+((I7-I6)*C40+(N7-N6)*S40)*1000000/10^9</f>
        <v>0.31018727809329794</v>
      </c>
      <c r="O40" s="2">
        <f>O39+((I7-I6)*D40+(N7-N6)*T40)*1000000/10^9</f>
        <v>0.30725873814768068</v>
      </c>
      <c r="Q40" s="2">
        <v>2025</v>
      </c>
      <c r="R40" s="2">
        <f>Output!G233</f>
        <v>5.4432955680498135E-2</v>
      </c>
      <c r="S40" s="2">
        <f>Output!G263</f>
        <v>5.2883165027577506E-2</v>
      </c>
      <c r="T40" s="2">
        <f>Output!G293</f>
        <v>5.1945374303803644E-2</v>
      </c>
      <c r="Z40" s="2">
        <v>2025</v>
      </c>
      <c r="AA40" s="2">
        <f t="shared" ref="AA40:AC55" si="7">0.181/10^3*AA7</f>
        <v>0.49575080705184837</v>
      </c>
      <c r="AB40" s="2">
        <f t="shared" si="7"/>
        <v>1.0421179317432627</v>
      </c>
      <c r="AC40" s="2">
        <f t="shared" si="7"/>
        <v>1.5884850564346746</v>
      </c>
    </row>
    <row r="41" spans="1:29" x14ac:dyDescent="0.25">
      <c r="A41" s="2">
        <v>2026</v>
      </c>
      <c r="B41" s="2">
        <f>Output!G114</f>
        <v>5.3526223612403716E-2</v>
      </c>
      <c r="C41" s="2">
        <f>Output!G144</f>
        <v>5.1416058580273087E-2</v>
      </c>
      <c r="D41" s="2">
        <f>Output!G174</f>
        <v>5.0139243861023294E-2</v>
      </c>
      <c r="F41" s="2">
        <v>2026</v>
      </c>
      <c r="G41" s="2">
        <f t="shared" ref="G41:G65" si="8">G40+((G8-G7)*B41+(L8-L7)*R41)*1000000/10^9</f>
        <v>0.1454422510161707</v>
      </c>
      <c r="H41" s="2">
        <f t="shared" ref="H41:H65" si="9">H40+((G8-G7)*C41+(L8-L7)*S41)*1000000/10^9</f>
        <v>0.14223890227070057</v>
      </c>
      <c r="I41" s="2">
        <f t="shared" ref="I41:I65" si="10">I40+((G8-G7)*D41+(L8-L7)*T41)*1000000/10^9</f>
        <v>0.14030058346866114</v>
      </c>
      <c r="J41" s="2">
        <f t="shared" ref="J41:J65" si="11">J40+((H8-H7)*B41+(M8-M7)*R41)*1000000/10^9</f>
        <v>0.32054452980168152</v>
      </c>
      <c r="K41" s="2">
        <f t="shared" ref="K41:K65" si="12">K40+((H8-H7)*C41+(M8-M7)*S41)*1000000/10^9</f>
        <v>0.31310567667952049</v>
      </c>
      <c r="L41" s="2">
        <f t="shared" ref="L41:L65" si="13">L40+((H8-H7)*D41+(M8-M7)*T41)*1000000/10^9</f>
        <v>0.3086044957809651</v>
      </c>
      <c r="M41" s="2">
        <f t="shared" ref="M41:M65" si="14">M40+((I8-I7)*B41+(N8-N7)*R41)*1000000/10^9</f>
        <v>0.49564680858719157</v>
      </c>
      <c r="N41" s="2">
        <f t="shared" ref="N41:N65" si="15">N40+((I8-I7)*C41+(N8-N7)*S41)*1000000/10^9</f>
        <v>0.48397245108833958</v>
      </c>
      <c r="O41" s="2">
        <f t="shared" ref="O41:O65" si="16">O40+((I8-I7)*D41+(N8-N7)*T41)*1000000/10^9</f>
        <v>0.47690840809326829</v>
      </c>
      <c r="Q41" s="2">
        <v>2026</v>
      </c>
      <c r="R41" s="2">
        <f>Output!G234</f>
        <v>5.2903566234236248E-2</v>
      </c>
      <c r="S41" s="2">
        <f>Output!G264</f>
        <v>5.0966285219422987E-2</v>
      </c>
      <c r="T41" s="2">
        <f>Output!G294</f>
        <v>4.9794078838702509E-2</v>
      </c>
      <c r="Z41" s="2">
        <v>2026</v>
      </c>
      <c r="AA41" s="2">
        <f t="shared" si="7"/>
        <v>0.74362621057777145</v>
      </c>
      <c r="AB41" s="2">
        <f t="shared" si="7"/>
        <v>1.6420308649378832</v>
      </c>
      <c r="AC41" s="2">
        <f t="shared" si="7"/>
        <v>2.5404355192979899</v>
      </c>
    </row>
    <row r="42" spans="1:29" x14ac:dyDescent="0.25">
      <c r="A42" s="2">
        <v>2027</v>
      </c>
      <c r="B42" s="2">
        <f>Output!G115</f>
        <v>5.2028165035671273E-2</v>
      </c>
      <c r="C42" s="2">
        <f>Output!G145</f>
        <v>4.9495976298937414E-2</v>
      </c>
      <c r="D42" s="2">
        <f>Output!G175</f>
        <v>4.7963826541306341E-2</v>
      </c>
      <c r="F42" s="2">
        <v>2027</v>
      </c>
      <c r="G42" s="2">
        <f t="shared" si="8"/>
        <v>0.19120415432583335</v>
      </c>
      <c r="H42" s="2">
        <f t="shared" si="9"/>
        <v>0.18586522667521033</v>
      </c>
      <c r="I42" s="2">
        <f t="shared" si="10"/>
        <v>0.18263473456299636</v>
      </c>
      <c r="J42" s="2">
        <f t="shared" si="11"/>
        <v>0.44269914366504126</v>
      </c>
      <c r="K42" s="2">
        <f t="shared" si="12"/>
        <v>0.4295596793867309</v>
      </c>
      <c r="L42" s="2">
        <f t="shared" si="13"/>
        <v>0.42160923348097512</v>
      </c>
      <c r="M42" s="2">
        <f t="shared" si="14"/>
        <v>0.69419413300424893</v>
      </c>
      <c r="N42" s="2">
        <f t="shared" si="15"/>
        <v>0.67325413209825125</v>
      </c>
      <c r="O42" s="2">
        <f t="shared" si="16"/>
        <v>0.66058373239895363</v>
      </c>
      <c r="Q42" s="2">
        <v>2027</v>
      </c>
      <c r="R42" s="2">
        <f>Output!G235</f>
        <v>5.1516868975850269E-2</v>
      </c>
      <c r="S42" s="2">
        <f>Output!G265</f>
        <v>4.9192140297806851E-2</v>
      </c>
      <c r="T42" s="2">
        <f>Output!G295</f>
        <v>4.778551826013977E-2</v>
      </c>
      <c r="Z42" s="2">
        <v>2027</v>
      </c>
      <c r="AA42" s="2">
        <f t="shared" si="7"/>
        <v>0.99150161410369464</v>
      </c>
      <c r="AB42" s="2">
        <f t="shared" si="7"/>
        <v>2.3036974918489266</v>
      </c>
      <c r="AC42" s="2">
        <f t="shared" si="7"/>
        <v>3.615893369594156</v>
      </c>
    </row>
    <row r="43" spans="1:29" x14ac:dyDescent="0.25">
      <c r="A43" s="2">
        <v>2028</v>
      </c>
      <c r="B43" s="2">
        <f>Output!G116</f>
        <v>5.0667401364822541E-2</v>
      </c>
      <c r="C43" s="2">
        <f>Output!G146</f>
        <v>4.7713142414370982E-2</v>
      </c>
      <c r="D43" s="2">
        <f>Output!G176</f>
        <v>4.592562506197851E-2</v>
      </c>
      <c r="F43" s="2">
        <v>2028</v>
      </c>
      <c r="G43" s="2">
        <f t="shared" si="8"/>
        <v>0.23581273651182671</v>
      </c>
      <c r="H43" s="2">
        <f t="shared" si="9"/>
        <v>0.22798226745142663</v>
      </c>
      <c r="I43" s="2">
        <f t="shared" si="10"/>
        <v>0.22324423196577203</v>
      </c>
      <c r="J43" s="2">
        <f t="shared" si="11"/>
        <v>0.57433043424564623</v>
      </c>
      <c r="K43" s="2">
        <f t="shared" si="12"/>
        <v>0.55383891358642379</v>
      </c>
      <c r="L43" s="2">
        <f t="shared" si="13"/>
        <v>0.54143999901997741</v>
      </c>
      <c r="M43" s="2">
        <f t="shared" si="14"/>
        <v>0.91284813197946568</v>
      </c>
      <c r="N43" s="2">
        <f t="shared" si="15"/>
        <v>0.87969555972142088</v>
      </c>
      <c r="O43" s="2">
        <f t="shared" si="16"/>
        <v>0.85963576607418279</v>
      </c>
      <c r="Q43" s="2">
        <v>2028</v>
      </c>
      <c r="R43" s="2">
        <f>Output!G236</f>
        <v>5.0256254125640366E-2</v>
      </c>
      <c r="S43" s="2">
        <f>Output!G266</f>
        <v>4.7544035085704317E-2</v>
      </c>
      <c r="T43" s="2">
        <f>Output!G296</f>
        <v>4.5902967502026888E-2</v>
      </c>
      <c r="Z43" s="2">
        <v>2028</v>
      </c>
      <c r="AA43" s="2">
        <f t="shared" si="7"/>
        <v>1.2393770176296197</v>
      </c>
      <c r="AB43" s="2">
        <f t="shared" si="7"/>
        <v>3.0351298232613884</v>
      </c>
      <c r="AC43" s="2">
        <f t="shared" si="7"/>
        <v>4.8308826288931614</v>
      </c>
    </row>
    <row r="44" spans="1:29" x14ac:dyDescent="0.25">
      <c r="A44" s="2">
        <v>2029</v>
      </c>
      <c r="B44" s="2">
        <f>Output!G117</f>
        <v>4.9427793937140155E-2</v>
      </c>
      <c r="C44" s="2">
        <f>Output!G147</f>
        <v>4.6051520583908254E-2</v>
      </c>
      <c r="D44" s="2">
        <f>Output!G177</f>
        <v>4.400862168402004E-2</v>
      </c>
      <c r="F44" s="2">
        <v>2029</v>
      </c>
      <c r="G44" s="2">
        <f t="shared" si="8"/>
        <v>0.27937019271464164</v>
      </c>
      <c r="H44" s="2">
        <f t="shared" si="9"/>
        <v>0.26869226680926239</v>
      </c>
      <c r="I44" s="2">
        <f t="shared" si="10"/>
        <v>0.26223130611954559</v>
      </c>
      <c r="J44" s="2">
        <f t="shared" si="11"/>
        <v>0.71671006604754206</v>
      </c>
      <c r="K44" s="2">
        <f t="shared" si="12"/>
        <v>0.68691084258602153</v>
      </c>
      <c r="L44" s="2">
        <f t="shared" si="13"/>
        <v>0.6688800689175568</v>
      </c>
      <c r="M44" s="2">
        <f t="shared" si="14"/>
        <v>1.154049939380442</v>
      </c>
      <c r="N44" s="2">
        <f t="shared" si="15"/>
        <v>1.1051294183627802</v>
      </c>
      <c r="O44" s="2">
        <f t="shared" si="16"/>
        <v>1.0755288317155678</v>
      </c>
      <c r="Q44" s="2">
        <v>2029</v>
      </c>
      <c r="R44" s="2">
        <f>Output!G237</f>
        <v>4.9106899715949996E-2</v>
      </c>
      <c r="S44" s="2">
        <f>Output!G267</f>
        <v>4.600724155251628E-2</v>
      </c>
      <c r="T44" s="2">
        <f>Output!G297</f>
        <v>4.4131715613229774E-2</v>
      </c>
      <c r="Z44" s="2">
        <v>2029</v>
      </c>
      <c r="AA44" s="2">
        <f t="shared" si="7"/>
        <v>1.4872524211555429</v>
      </c>
      <c r="AB44" s="2">
        <f t="shared" si="7"/>
        <v>3.8453793594702219</v>
      </c>
      <c r="AC44" s="2">
        <f t="shared" si="7"/>
        <v>6.2035062977848971</v>
      </c>
    </row>
    <row r="45" spans="1:29" x14ac:dyDescent="0.25">
      <c r="A45" s="2">
        <v>2030</v>
      </c>
      <c r="B45" s="2">
        <f>Output!G118</f>
        <v>4.8293576162822427E-2</v>
      </c>
      <c r="C45" s="2">
        <f>Output!G148</f>
        <v>4.4495279104987295E-2</v>
      </c>
      <c r="D45" s="2">
        <f>Output!G178</f>
        <v>4.2197021912160564E-2</v>
      </c>
      <c r="F45" s="2">
        <v>2030</v>
      </c>
      <c r="G45" s="2">
        <f t="shared" si="8"/>
        <v>0.32196542373939346</v>
      </c>
      <c r="H45" s="2">
        <f t="shared" si="9"/>
        <v>0.30808411770892935</v>
      </c>
      <c r="I45" s="2">
        <f t="shared" si="10"/>
        <v>0.29968486959678786</v>
      </c>
      <c r="J45" s="2">
        <f t="shared" si="11"/>
        <v>0.87124567274789233</v>
      </c>
      <c r="K45" s="2">
        <f t="shared" si="12"/>
        <v>0.82982457802960663</v>
      </c>
      <c r="L45" s="2">
        <f t="shared" si="13"/>
        <v>0.80476169265337816</v>
      </c>
      <c r="M45" s="2">
        <f t="shared" si="14"/>
        <v>1.4205259217563913</v>
      </c>
      <c r="N45" s="2">
        <f t="shared" si="15"/>
        <v>1.351565038350284</v>
      </c>
      <c r="O45" s="2">
        <f t="shared" si="16"/>
        <v>1.3098385157099688</v>
      </c>
      <c r="Q45" s="2">
        <v>2030</v>
      </c>
      <c r="R45" s="2">
        <f>Output!G238</f>
        <v>4.805433643198298E-2</v>
      </c>
      <c r="S45" s="2">
        <f>Output!G268</f>
        <v>4.4567230605319107E-2</v>
      </c>
      <c r="T45" s="2">
        <f>Output!G298</f>
        <v>4.2457267659754751E-2</v>
      </c>
      <c r="Z45" s="2">
        <v>2030</v>
      </c>
      <c r="AA45" s="2">
        <f t="shared" si="7"/>
        <v>1.7351278246814681</v>
      </c>
      <c r="AB45" s="2">
        <f t="shared" si="7"/>
        <v>4.7446719551064245</v>
      </c>
      <c r="AC45" s="2">
        <f t="shared" si="7"/>
        <v>7.754216085531386</v>
      </c>
    </row>
    <row r="46" spans="1:29" x14ac:dyDescent="0.25">
      <c r="A46" s="2">
        <v>2031</v>
      </c>
      <c r="B46" s="2">
        <f>Output!G119</f>
        <v>4.7812950974000533E-2</v>
      </c>
      <c r="C46" s="2">
        <f>Output!G149</f>
        <v>4.391960788985648E-2</v>
      </c>
      <c r="D46" s="2">
        <f>Output!G179</f>
        <v>4.1537778469257929E-2</v>
      </c>
      <c r="F46" s="2">
        <v>2031</v>
      </c>
      <c r="G46" s="2">
        <f t="shared" si="8"/>
        <v>0.36415381490547072</v>
      </c>
      <c r="H46" s="2">
        <f t="shared" si="9"/>
        <v>0.34698896952408698</v>
      </c>
      <c r="I46" s="2">
        <f t="shared" si="10"/>
        <v>0.33658095145237932</v>
      </c>
      <c r="J46" s="2">
        <f t="shared" si="11"/>
        <v>0.94867610809120051</v>
      </c>
      <c r="K46" s="2">
        <f t="shared" si="12"/>
        <v>0.90122857163429215</v>
      </c>
      <c r="L46" s="2">
        <f t="shared" si="13"/>
        <v>0.87247889166422676</v>
      </c>
      <c r="M46" s="2">
        <f t="shared" si="14"/>
        <v>1.5331984012769297</v>
      </c>
      <c r="N46" s="2">
        <f t="shared" si="15"/>
        <v>1.4554681737444968</v>
      </c>
      <c r="O46" s="2">
        <f t="shared" si="16"/>
        <v>1.4083768318760739</v>
      </c>
      <c r="Q46" s="2">
        <v>2031</v>
      </c>
      <c r="R46" s="2">
        <f>Output!G239</f>
        <v>4.7610112356239548E-2</v>
      </c>
      <c r="S46" s="2">
        <f>Output!G269</f>
        <v>4.4035747542957075E-2</v>
      </c>
      <c r="T46" s="2">
        <f>Output!G299</f>
        <v>4.1849059370804853E-2</v>
      </c>
      <c r="Z46" s="2">
        <v>2031</v>
      </c>
      <c r="AA46" s="2">
        <f t="shared" si="7"/>
        <v>1.9830032282073893</v>
      </c>
      <c r="AB46" s="2">
        <f t="shared" si="7"/>
        <v>5.1996099102030238</v>
      </c>
      <c r="AC46" s="2">
        <f t="shared" si="7"/>
        <v>8.4162165921986496</v>
      </c>
    </row>
    <row r="47" spans="1:29" x14ac:dyDescent="0.25">
      <c r="A47" s="2">
        <v>2032</v>
      </c>
      <c r="B47" s="2">
        <f>Output!G120</f>
        <v>4.7339767243492127E-2</v>
      </c>
      <c r="C47" s="2">
        <f>Output!G150</f>
        <v>4.3351401387596376E-2</v>
      </c>
      <c r="D47" s="2">
        <f>Output!G180</f>
        <v>4.0886013691960335E-2</v>
      </c>
      <c r="F47" s="2">
        <v>2032</v>
      </c>
      <c r="G47" s="2">
        <f t="shared" si="8"/>
        <v>0.40594164213581968</v>
      </c>
      <c r="H47" s="2">
        <f t="shared" si="9"/>
        <v>0.38541311778994092</v>
      </c>
      <c r="I47" s="2">
        <f t="shared" si="10"/>
        <v>0.37292585898888109</v>
      </c>
      <c r="J47" s="2">
        <f t="shared" si="11"/>
        <v>1.0281070910268184</v>
      </c>
      <c r="K47" s="2">
        <f t="shared" si="12"/>
        <v>0.9742658187827653</v>
      </c>
      <c r="L47" s="2">
        <f t="shared" si="13"/>
        <v>0.94156388415294423</v>
      </c>
      <c r="M47" s="2">
        <f t="shared" si="14"/>
        <v>1.6502725399178169</v>
      </c>
      <c r="N47" s="2">
        <f t="shared" si="15"/>
        <v>1.5631185197755895</v>
      </c>
      <c r="O47" s="2">
        <f t="shared" si="16"/>
        <v>1.5102019093170074</v>
      </c>
      <c r="Q47" s="2">
        <v>2032</v>
      </c>
      <c r="R47" s="2">
        <f>Output!G240</f>
        <v>4.7172720066490911E-2</v>
      </c>
      <c r="S47" s="2">
        <f>Output!G270</f>
        <v>4.3511117615921073E-2</v>
      </c>
      <c r="T47" s="2">
        <f>Output!G300</f>
        <v>4.1247717026779727E-2</v>
      </c>
      <c r="Z47" s="2">
        <v>2032</v>
      </c>
      <c r="AA47" s="2">
        <f t="shared" si="7"/>
        <v>2.2308786317333147</v>
      </c>
      <c r="AB47" s="2">
        <f t="shared" si="7"/>
        <v>5.6707755163757128</v>
      </c>
      <c r="AC47" s="2">
        <f t="shared" si="7"/>
        <v>9.1106724010181068</v>
      </c>
    </row>
    <row r="48" spans="1:29" x14ac:dyDescent="0.25">
      <c r="A48" s="2">
        <v>2033</v>
      </c>
      <c r="B48" s="2">
        <f>Output!G121</f>
        <v>4.6874211007755032E-2</v>
      </c>
      <c r="C48" s="2">
        <f>Output!G151</f>
        <v>4.2790813078284702E-2</v>
      </c>
      <c r="D48" s="2">
        <f>Output!G181</f>
        <v>4.0241857805788282E-2</v>
      </c>
      <c r="F48" s="2">
        <v>2033</v>
      </c>
      <c r="G48" s="2">
        <f t="shared" si="8"/>
        <v>0.44733533963964439</v>
      </c>
      <c r="H48" s="2">
        <f t="shared" si="9"/>
        <v>0.42336298887079138</v>
      </c>
      <c r="I48" s="2">
        <f t="shared" si="10"/>
        <v>0.4087260107256897</v>
      </c>
      <c r="J48" s="2">
        <f t="shared" si="11"/>
        <v>1.1096316824186174</v>
      </c>
      <c r="K48" s="2">
        <f t="shared" si="12"/>
        <v>1.0490078186476461</v>
      </c>
      <c r="L48" s="2">
        <f t="shared" si="13"/>
        <v>1.0120720271338426</v>
      </c>
      <c r="M48" s="2">
        <f t="shared" si="14"/>
        <v>1.7719280251975904</v>
      </c>
      <c r="N48" s="2">
        <f t="shared" si="15"/>
        <v>1.6746526484245008</v>
      </c>
      <c r="O48" s="2">
        <f t="shared" si="16"/>
        <v>1.6154180435419956</v>
      </c>
      <c r="Q48" s="2">
        <v>2033</v>
      </c>
      <c r="R48" s="2">
        <f>Output!G241</f>
        <v>4.6742333123277101E-2</v>
      </c>
      <c r="S48" s="2">
        <f>Output!G271</f>
        <v>4.2993484495687406E-2</v>
      </c>
      <c r="T48" s="2">
        <f>Output!G301</f>
        <v>4.0653362949824454E-2</v>
      </c>
      <c r="Z48" s="2">
        <v>2033</v>
      </c>
      <c r="AA48" s="2">
        <f t="shared" si="7"/>
        <v>2.4787540352592372</v>
      </c>
      <c r="AB48" s="2">
        <f t="shared" si="7"/>
        <v>6.1589643520471586</v>
      </c>
      <c r="AC48" s="2">
        <f t="shared" si="7"/>
        <v>9.8391746688350779</v>
      </c>
    </row>
    <row r="49" spans="1:29" x14ac:dyDescent="0.25">
      <c r="A49" s="2">
        <v>2034</v>
      </c>
      <c r="B49" s="2">
        <f>Output!G122</f>
        <v>4.6415993910279611E-2</v>
      </c>
      <c r="C49" s="2">
        <f>Output!G152</f>
        <v>4.2237559256323248E-2</v>
      </c>
      <c r="D49" s="2">
        <f>Output!G182</f>
        <v>3.960503640696645E-2</v>
      </c>
      <c r="F49" s="2">
        <v>2034</v>
      </c>
      <c r="G49" s="2">
        <f t="shared" si="8"/>
        <v>0.4883410984341342</v>
      </c>
      <c r="H49" s="2">
        <f t="shared" si="9"/>
        <v>0.4608447698613759</v>
      </c>
      <c r="I49" s="2">
        <f t="shared" si="10"/>
        <v>0.44398759375754271</v>
      </c>
      <c r="J49" s="2">
        <f t="shared" si="11"/>
        <v>1.1933464297438379</v>
      </c>
      <c r="K49" s="2">
        <f t="shared" si="12"/>
        <v>1.1255282371735356</v>
      </c>
      <c r="L49" s="2">
        <f t="shared" si="13"/>
        <v>1.0840598308126645</v>
      </c>
      <c r="M49" s="2">
        <f t="shared" si="14"/>
        <v>1.8983517610535408</v>
      </c>
      <c r="N49" s="2">
        <f t="shared" si="15"/>
        <v>1.7902117044856947</v>
      </c>
      <c r="O49" s="2">
        <f t="shared" si="16"/>
        <v>1.7241320678677856</v>
      </c>
      <c r="Q49" s="2">
        <v>2034</v>
      </c>
      <c r="R49" s="2">
        <f>Output!G242</f>
        <v>4.6318686794890811E-2</v>
      </c>
      <c r="S49" s="2">
        <f>Output!G272</f>
        <v>4.2482587720415022E-2</v>
      </c>
      <c r="T49" s="2">
        <f>Output!G302</f>
        <v>4.0065745217830441E-2</v>
      </c>
      <c r="Z49" s="2">
        <v>2034</v>
      </c>
      <c r="AA49" s="2">
        <f t="shared" si="7"/>
        <v>2.7266294387851628</v>
      </c>
      <c r="AB49" s="2">
        <f t="shared" si="7"/>
        <v>6.6650109997462694</v>
      </c>
      <c r="AC49" s="2">
        <f t="shared" si="7"/>
        <v>10.603392560707368</v>
      </c>
    </row>
    <row r="50" spans="1:29" x14ac:dyDescent="0.25">
      <c r="A50" s="2">
        <v>2035</v>
      </c>
      <c r="B50" s="2">
        <f>Output!G123</f>
        <v>4.5964850849113441E-2</v>
      </c>
      <c r="C50" s="2">
        <f>Output!G153</f>
        <v>4.1691374819759604E-2</v>
      </c>
      <c r="D50" s="2">
        <f>Output!G183</f>
        <v>3.8975289044453867E-2</v>
      </c>
      <c r="F50" s="2">
        <v>2035</v>
      </c>
      <c r="G50" s="2">
        <f t="shared" si="8"/>
        <v>0.52896488595672342</v>
      </c>
      <c r="H50" s="2">
        <f t="shared" si="9"/>
        <v>0.49786442427667699</v>
      </c>
      <c r="I50" s="2">
        <f t="shared" si="10"/>
        <v>0.47871657552187447</v>
      </c>
      <c r="J50" s="2">
        <f t="shared" si="11"/>
        <v>1.2793515324295539</v>
      </c>
      <c r="K50" s="2">
        <f t="shared" si="12"/>
        <v>1.2039029868840905</v>
      </c>
      <c r="L50" s="2">
        <f t="shared" si="13"/>
        <v>1.1575849702682321</v>
      </c>
      <c r="M50" s="2">
        <f t="shared" si="14"/>
        <v>2.0297381789023845</v>
      </c>
      <c r="N50" s="2">
        <f t="shared" si="15"/>
        <v>1.909941549491504</v>
      </c>
      <c r="O50" s="2">
        <f t="shared" si="16"/>
        <v>1.8364533650145893</v>
      </c>
      <c r="Q50" s="2">
        <v>2035</v>
      </c>
      <c r="R50" s="2">
        <f>Output!G243</f>
        <v>4.590153769895599E-2</v>
      </c>
      <c r="S50" s="2">
        <f>Output!G273</f>
        <v>4.1978183907727847E-2</v>
      </c>
      <c r="T50" s="2">
        <f>Output!G303</f>
        <v>3.9484624718287897E-2</v>
      </c>
      <c r="Z50" s="2">
        <v>2035</v>
      </c>
      <c r="AA50" s="2">
        <f t="shared" si="7"/>
        <v>2.9745048423110858</v>
      </c>
      <c r="AB50" s="2">
        <f t="shared" si="7"/>
        <v>7.1897909583273343</v>
      </c>
      <c r="AC50" s="2">
        <f t="shared" si="7"/>
        <v>11.405077074343579</v>
      </c>
    </row>
    <row r="51" spans="1:29" x14ac:dyDescent="0.25">
      <c r="A51" s="2">
        <v>2036</v>
      </c>
      <c r="B51" s="2">
        <f>Output!G124</f>
        <v>4.5520516722304109E-2</v>
      </c>
      <c r="C51" s="2">
        <f>Output!G154</f>
        <v>4.115200861937568E-2</v>
      </c>
      <c r="D51" s="2">
        <f>Output!G184</f>
        <v>3.8352355267209565E-2</v>
      </c>
      <c r="F51" s="2">
        <v>2036</v>
      </c>
      <c r="G51" s="2">
        <f t="shared" si="8"/>
        <v>0.56921244467690801</v>
      </c>
      <c r="H51" s="2">
        <f t="shared" si="9"/>
        <v>0.53442770243109428</v>
      </c>
      <c r="I51" s="2">
        <f t="shared" si="10"/>
        <v>0.51291870241063275</v>
      </c>
      <c r="J51" s="2">
        <f t="shared" si="11"/>
        <v>1.3677509707170454</v>
      </c>
      <c r="K51" s="2">
        <f t="shared" si="12"/>
        <v>1.2842102987702853</v>
      </c>
      <c r="L51" s="2">
        <f t="shared" si="13"/>
        <v>1.2327062670957949</v>
      </c>
      <c r="M51" s="2">
        <f t="shared" si="14"/>
        <v>2.1662894967571829</v>
      </c>
      <c r="N51" s="2">
        <f t="shared" si="15"/>
        <v>2.0339928951094759</v>
      </c>
      <c r="O51" s="2">
        <f t="shared" si="16"/>
        <v>1.9524938317809564</v>
      </c>
      <c r="Q51" s="2">
        <v>2036</v>
      </c>
      <c r="R51" s="2">
        <f>Output!G244</f>
        <v>4.5490639687206409E-2</v>
      </c>
      <c r="S51" s="2">
        <f>Output!G274</f>
        <v>4.1480039718958403E-2</v>
      </c>
      <c r="T51" s="2">
        <f>Output!G304</f>
        <v>3.890975957279684E-2</v>
      </c>
      <c r="Z51" s="2">
        <v>2036</v>
      </c>
      <c r="AA51" s="2">
        <f t="shared" si="7"/>
        <v>3.2223802458370092</v>
      </c>
      <c r="AB51" s="2">
        <f t="shared" si="7"/>
        <v>7.7342226489378705</v>
      </c>
      <c r="AC51" s="2">
        <f t="shared" si="7"/>
        <v>12.246065052038727</v>
      </c>
    </row>
    <row r="52" spans="1:29" x14ac:dyDescent="0.25">
      <c r="A52" s="2">
        <v>2037</v>
      </c>
      <c r="B52" s="2">
        <f>Output!G125</f>
        <v>4.5082754333367864E-2</v>
      </c>
      <c r="C52" s="2">
        <f>Output!G155</f>
        <v>4.0619209505953408E-2</v>
      </c>
      <c r="D52" s="2">
        <f>Output!G185</f>
        <v>3.7735988576926907E-2</v>
      </c>
      <c r="F52" s="2">
        <v>2037</v>
      </c>
      <c r="G52" s="2">
        <f t="shared" si="8"/>
        <v>0.60908931979550762</v>
      </c>
      <c r="H52" s="2">
        <f t="shared" si="9"/>
        <v>0.57054014560299549</v>
      </c>
      <c r="I52" s="2">
        <f t="shared" si="10"/>
        <v>0.54659951570218535</v>
      </c>
      <c r="J52" s="2">
        <f t="shared" si="11"/>
        <v>1.4586527026610652</v>
      </c>
      <c r="K52" s="2">
        <f t="shared" si="12"/>
        <v>1.3665307819900119</v>
      </c>
      <c r="L52" s="2">
        <f t="shared" si="13"/>
        <v>1.3094837039531093</v>
      </c>
      <c r="M52" s="2">
        <f t="shared" si="14"/>
        <v>2.3082160855266212</v>
      </c>
      <c r="N52" s="2">
        <f t="shared" si="15"/>
        <v>2.1625214183770267</v>
      </c>
      <c r="O52" s="2">
        <f t="shared" si="16"/>
        <v>2.0723678922040314</v>
      </c>
      <c r="Q52" s="2">
        <v>2037</v>
      </c>
      <c r="R52" s="2">
        <f>Output!G245</f>
        <v>4.5085780528243788E-2</v>
      </c>
      <c r="S52" s="2">
        <f>Output!G275</f>
        <v>4.098793011310968E-2</v>
      </c>
      <c r="T52" s="2">
        <f>Output!G305</f>
        <v>3.8340929010226496E-2</v>
      </c>
      <c r="Z52" s="2">
        <v>2037</v>
      </c>
      <c r="AA52" s="2">
        <f t="shared" si="7"/>
        <v>3.4702556493629322</v>
      </c>
      <c r="AB52" s="2">
        <f t="shared" si="7"/>
        <v>8.2992695193311743</v>
      </c>
      <c r="AC52" s="2">
        <f t="shared" si="7"/>
        <v>13.128283389299398</v>
      </c>
    </row>
    <row r="53" spans="1:29" x14ac:dyDescent="0.25">
      <c r="A53" s="2">
        <v>2038</v>
      </c>
      <c r="B53" s="2">
        <f>Output!G126</f>
        <v>4.4651317183998077E-2</v>
      </c>
      <c r="C53" s="2">
        <f>Output!G156</f>
        <v>4.0092735632097587E-2</v>
      </c>
      <c r="D53" s="2">
        <f>Output!G186</f>
        <v>3.7125951777122156E-2</v>
      </c>
      <c r="F53" s="2">
        <v>2038</v>
      </c>
      <c r="G53" s="2">
        <f t="shared" si="8"/>
        <v>0.64860084584702626</v>
      </c>
      <c r="H53" s="2">
        <f t="shared" si="9"/>
        <v>0.60620708832688475</v>
      </c>
      <c r="I53" s="2">
        <f t="shared" si="10"/>
        <v>0.57976435385348812</v>
      </c>
      <c r="J53" s="2">
        <f t="shared" si="11"/>
        <v>1.5521687780963649</v>
      </c>
      <c r="K53" s="2">
        <f t="shared" si="12"/>
        <v>1.4509474785753251</v>
      </c>
      <c r="L53" s="2">
        <f t="shared" si="13"/>
        <v>1.3879784070509549</v>
      </c>
      <c r="M53" s="2">
        <f t="shared" si="14"/>
        <v>2.4557367103457013</v>
      </c>
      <c r="N53" s="2">
        <f t="shared" si="15"/>
        <v>2.2956878688237632</v>
      </c>
      <c r="O53" s="2">
        <f t="shared" si="16"/>
        <v>2.1961924602484189</v>
      </c>
      <c r="Q53" s="2">
        <v>2038</v>
      </c>
      <c r="R53" s="2">
        <f>Output!G246</f>
        <v>4.4686728387376751E-2</v>
      </c>
      <c r="S53" s="2">
        <f>Output!G276</f>
        <v>4.0501627525356541E-2</v>
      </c>
      <c r="T53" s="2">
        <f>Output!G306</f>
        <v>3.7777909735617989E-2</v>
      </c>
      <c r="Z53" s="2">
        <v>2038</v>
      </c>
      <c r="AA53" s="2">
        <f t="shared" si="7"/>
        <v>3.71813105288886</v>
      </c>
      <c r="AB53" s="2">
        <f t="shared" si="7"/>
        <v>8.8859422513451456</v>
      </c>
      <c r="AC53" s="2">
        <f t="shared" si="7"/>
        <v>14.053753449801418</v>
      </c>
    </row>
    <row r="54" spans="1:29" x14ac:dyDescent="0.25">
      <c r="A54" s="2">
        <v>2039</v>
      </c>
      <c r="B54" s="2">
        <f>Output!G127</f>
        <v>4.4225982030445345E-2</v>
      </c>
      <c r="C54" s="2">
        <f>Output!G157</f>
        <v>3.9572363754058822E-2</v>
      </c>
      <c r="D54" s="2">
        <f>Output!G187</f>
        <v>3.6522012322223012E-2</v>
      </c>
      <c r="F54" s="2">
        <v>2039</v>
      </c>
      <c r="G54" s="2">
        <f t="shared" si="8"/>
        <v>0.68775217047646364</v>
      </c>
      <c r="H54" s="2">
        <f t="shared" si="9"/>
        <v>0.64143367824776176</v>
      </c>
      <c r="I54" s="2">
        <f t="shared" si="10"/>
        <v>0.61241836058708898</v>
      </c>
      <c r="J54" s="2">
        <f t="shared" si="11"/>
        <v>1.6484155409627474</v>
      </c>
      <c r="K54" s="2">
        <f t="shared" si="12"/>
        <v>1.5375459596943193</v>
      </c>
      <c r="L54" s="2">
        <f t="shared" si="13"/>
        <v>1.468252637168908</v>
      </c>
      <c r="M54" s="2">
        <f t="shared" si="14"/>
        <v>2.6090789114490298</v>
      </c>
      <c r="N54" s="2">
        <f t="shared" si="15"/>
        <v>2.4336582411408751</v>
      </c>
      <c r="O54" s="2">
        <f t="shared" si="16"/>
        <v>2.3240869137507247</v>
      </c>
      <c r="Q54" s="2">
        <v>2039</v>
      </c>
      <c r="R54" s="2">
        <f>Output!G247</f>
        <v>4.4293281076915603E-2</v>
      </c>
      <c r="S54" s="2">
        <f>Output!G277</f>
        <v>4.0020929768009285E-2</v>
      </c>
      <c r="T54" s="2">
        <f>Output!G307</f>
        <v>3.7220491021549118E-2</v>
      </c>
      <c r="Z54" s="2">
        <v>2039</v>
      </c>
      <c r="AA54" s="2">
        <f t="shared" si="7"/>
        <v>3.9660064564147826</v>
      </c>
      <c r="AB54" s="2">
        <f t="shared" si="7"/>
        <v>9.4953010766051893</v>
      </c>
      <c r="AC54" s="2">
        <f t="shared" si="7"/>
        <v>15.024595696795581</v>
      </c>
    </row>
    <row r="55" spans="1:29" x14ac:dyDescent="0.25">
      <c r="A55" s="2">
        <v>2040</v>
      </c>
      <c r="B55" s="2">
        <f>Output!G128</f>
        <v>4.3805986123232533E-2</v>
      </c>
      <c r="C55" s="2">
        <f>Output!G158</f>
        <v>3.9057331122359984E-2</v>
      </c>
      <c r="D55" s="2">
        <f>Output!G188</f>
        <v>3.5923416764575236E-2</v>
      </c>
      <c r="F55" s="2">
        <v>2040</v>
      </c>
      <c r="G55" s="2">
        <f t="shared" si="8"/>
        <v>0.7265477980467171</v>
      </c>
      <c r="H55" s="2">
        <f t="shared" si="9"/>
        <v>0.67622441972852376</v>
      </c>
      <c r="I55" s="2">
        <f t="shared" si="10"/>
        <v>0.64456604418833707</v>
      </c>
      <c r="J55" s="2">
        <f t="shared" si="11"/>
        <v>1.7475126188761458</v>
      </c>
      <c r="K55" s="2">
        <f t="shared" si="12"/>
        <v>1.6264132118850656</v>
      </c>
      <c r="L55" s="2">
        <f t="shared" si="13"/>
        <v>1.5503686308024491</v>
      </c>
      <c r="M55" s="2">
        <f t="shared" si="14"/>
        <v>2.768477439705574</v>
      </c>
      <c r="N55" s="2">
        <f t="shared" si="15"/>
        <v>2.5766020040416064</v>
      </c>
      <c r="O55" s="2">
        <f t="shared" si="16"/>
        <v>2.4561712174165597</v>
      </c>
      <c r="Q55" s="2">
        <v>2040</v>
      </c>
      <c r="R55" s="2">
        <f>Output!G248</f>
        <v>4.3904738338795879E-2</v>
      </c>
      <c r="S55" s="2">
        <f>Output!G278</f>
        <v>3.954513658300346E-2</v>
      </c>
      <c r="T55" s="2">
        <f>Output!G308</f>
        <v>3.6667981149687924E-2</v>
      </c>
      <c r="Z55" s="2">
        <v>2040</v>
      </c>
      <c r="AA55" s="2">
        <f t="shared" si="7"/>
        <v>4.2138818599407051</v>
      </c>
      <c r="AB55" s="2">
        <f t="shared" si="7"/>
        <v>10.128458205756974</v>
      </c>
      <c r="AC55" s="2">
        <f t="shared" si="7"/>
        <v>15.694343661</v>
      </c>
    </row>
    <row r="56" spans="1:29" x14ac:dyDescent="0.25">
      <c r="A56" s="2">
        <v>2041</v>
      </c>
      <c r="B56" s="2">
        <f>Output!G129</f>
        <v>4.345483765815375E-2</v>
      </c>
      <c r="C56" s="2">
        <f>Output!G159</f>
        <v>3.8611145932795167E-2</v>
      </c>
      <c r="D56" s="2">
        <f>Output!G189</f>
        <v>3.5393663998150041E-2</v>
      </c>
      <c r="F56" s="2">
        <v>2041</v>
      </c>
      <c r="G56" s="2">
        <f t="shared" si="8"/>
        <v>0.7650457940005817</v>
      </c>
      <c r="H56" s="2">
        <f t="shared" si="9"/>
        <v>0.71063737821196593</v>
      </c>
      <c r="I56" s="2">
        <f t="shared" si="10"/>
        <v>0.67626546617757566</v>
      </c>
      <c r="J56" s="2">
        <f t="shared" si="11"/>
        <v>1.8140374132680304</v>
      </c>
      <c r="K56" s="2">
        <f t="shared" si="12"/>
        <v>1.6858790342169845</v>
      </c>
      <c r="L56" s="2">
        <f t="shared" si="13"/>
        <v>1.6051454439306656</v>
      </c>
      <c r="M56" s="2">
        <f t="shared" si="14"/>
        <v>2.8630290325354784</v>
      </c>
      <c r="N56" s="2">
        <f t="shared" si="15"/>
        <v>2.6611206902220021</v>
      </c>
      <c r="O56" s="2">
        <f t="shared" si="16"/>
        <v>2.5340254216837539</v>
      </c>
      <c r="Q56" s="2">
        <v>2041</v>
      </c>
      <c r="R56" s="2">
        <f>Output!G249</f>
        <v>4.3579405196616953E-2</v>
      </c>
      <c r="S56" s="2">
        <f>Output!G279</f>
        <v>3.9132552993938433E-2</v>
      </c>
      <c r="T56" s="2">
        <f>Output!G309</f>
        <v>3.6178676603901276E-2</v>
      </c>
      <c r="Z56" s="2">
        <v>2041</v>
      </c>
      <c r="AA56" s="2">
        <f t="shared" ref="AA56:AC65" si="17">0.181/10^3*AA23</f>
        <v>4.4617572634666303</v>
      </c>
      <c r="AB56" s="2">
        <f t="shared" si="17"/>
        <v>10.55678856025461</v>
      </c>
      <c r="AC56" s="2">
        <f t="shared" si="17"/>
        <v>15.694343661</v>
      </c>
    </row>
    <row r="57" spans="1:29" x14ac:dyDescent="0.25">
      <c r="A57" s="2">
        <v>2042</v>
      </c>
      <c r="B57" s="2">
        <f>Output!G130</f>
        <v>4.310523794658646E-2</v>
      </c>
      <c r="C57" s="2">
        <f>Output!G160</f>
        <v>3.8166509496741843E-2</v>
      </c>
      <c r="D57" s="2">
        <f>Output!G190</f>
        <v>3.4865459985236338E-2</v>
      </c>
      <c r="F57" s="2">
        <v>2042</v>
      </c>
      <c r="G57" s="2">
        <f t="shared" si="8"/>
        <v>0.80324746590270379</v>
      </c>
      <c r="H57" s="2">
        <f t="shared" si="9"/>
        <v>0.74467386126273449</v>
      </c>
      <c r="I57" s="2">
        <f t="shared" si="10"/>
        <v>0.70751793411945096</v>
      </c>
      <c r="J57" s="2">
        <f t="shared" si="11"/>
        <v>1.8813607069622433</v>
      </c>
      <c r="K57" s="2">
        <f t="shared" si="12"/>
        <v>1.7458619624672453</v>
      </c>
      <c r="L57" s="2">
        <f t="shared" si="13"/>
        <v>1.6602220668415852</v>
      </c>
      <c r="M57" s="2">
        <f t="shared" si="14"/>
        <v>2.9594739480217833</v>
      </c>
      <c r="N57" s="2">
        <f t="shared" si="15"/>
        <v>2.7470500636717561</v>
      </c>
      <c r="O57" s="2">
        <f t="shared" si="16"/>
        <v>2.6129261995637183</v>
      </c>
      <c r="Q57" s="2">
        <v>2042</v>
      </c>
      <c r="R57" s="2">
        <f>Output!G250</f>
        <v>4.3255496685788354E-2</v>
      </c>
      <c r="S57" s="2">
        <f>Output!G280</f>
        <v>3.8721394036223725E-2</v>
      </c>
      <c r="T57" s="2">
        <f>Output!G310</f>
        <v>3.5690796689464954E-2</v>
      </c>
      <c r="Z57" s="2">
        <v>2042</v>
      </c>
      <c r="AA57" s="2">
        <f t="shared" si="17"/>
        <v>4.7096326669925537</v>
      </c>
      <c r="AB57" s="2">
        <f t="shared" si="17"/>
        <v>10.993622545790737</v>
      </c>
      <c r="AC57" s="2">
        <f t="shared" si="17"/>
        <v>15.694343661</v>
      </c>
    </row>
    <row r="58" spans="1:29" x14ac:dyDescent="0.25">
      <c r="A58" s="2">
        <v>2043</v>
      </c>
      <c r="B58" s="2">
        <f>Output!G131</f>
        <v>4.2757503250508984E-2</v>
      </c>
      <c r="C58" s="2">
        <f>Output!G161</f>
        <v>3.7723738076178341E-2</v>
      </c>
      <c r="D58" s="2">
        <f>Output!G191</f>
        <v>3.4339125638723898E-2</v>
      </c>
      <c r="F58" s="2">
        <v>2043</v>
      </c>
      <c r="G58" s="2">
        <f t="shared" si="8"/>
        <v>0.84115438804445541</v>
      </c>
      <c r="H58" s="2">
        <f t="shared" si="9"/>
        <v>0.7783354431722016</v>
      </c>
      <c r="I58" s="2">
        <f t="shared" si="10"/>
        <v>0.73832502622778695</v>
      </c>
      <c r="J58" s="2">
        <f t="shared" si="11"/>
        <v>1.9495013264595014</v>
      </c>
      <c r="K58" s="2">
        <f t="shared" si="12"/>
        <v>1.8063712550970057</v>
      </c>
      <c r="L58" s="2">
        <f t="shared" si="13"/>
        <v>1.7156001936470582</v>
      </c>
      <c r="M58" s="2">
        <f t="shared" si="14"/>
        <v>3.0578482648745471</v>
      </c>
      <c r="N58" s="2">
        <f t="shared" si="15"/>
        <v>2.8344070670218087</v>
      </c>
      <c r="O58" s="2">
        <f t="shared" si="16"/>
        <v>2.6928753610663274</v>
      </c>
      <c r="Q58" s="2">
        <v>2043</v>
      </c>
      <c r="R58" s="2">
        <f>Output!G251</f>
        <v>4.2933303157214844E-2</v>
      </c>
      <c r="S58" s="2">
        <f>Output!G281</f>
        <v>3.831195006076412E-2</v>
      </c>
      <c r="T58" s="2">
        <f>Output!G311</f>
        <v>3.5204636027149981E-2</v>
      </c>
      <c r="Z58" s="2">
        <v>2043</v>
      </c>
      <c r="AA58" s="2">
        <f t="shared" si="17"/>
        <v>4.9575080705184815</v>
      </c>
      <c r="AB58" s="2">
        <f t="shared" si="17"/>
        <v>11.439197723095516</v>
      </c>
      <c r="AC58" s="2">
        <f t="shared" si="17"/>
        <v>15.694343661</v>
      </c>
    </row>
    <row r="59" spans="1:29" x14ac:dyDescent="0.25">
      <c r="A59" s="2">
        <v>2044</v>
      </c>
      <c r="B59" s="2">
        <f>Output!G132</f>
        <v>4.2411596362629762E-2</v>
      </c>
      <c r="C59" s="2">
        <f>Output!G162</f>
        <v>3.7282794463813086E-2</v>
      </c>
      <c r="D59" s="2">
        <f>Output!G192</f>
        <v>3.3814614449498265E-2</v>
      </c>
      <c r="F59" s="2">
        <v>2044</v>
      </c>
      <c r="G59" s="2">
        <f t="shared" si="8"/>
        <v>0.8787681019494098</v>
      </c>
      <c r="H59" s="2">
        <f t="shared" si="9"/>
        <v>0.81162366546394049</v>
      </c>
      <c r="I59" s="2">
        <f t="shared" si="10"/>
        <v>0.76868828010370516</v>
      </c>
      <c r="J59" s="2">
        <f t="shared" si="11"/>
        <v>2.018478364332323</v>
      </c>
      <c r="K59" s="2">
        <f t="shared" si="12"/>
        <v>1.8674160903807062</v>
      </c>
      <c r="L59" s="2">
        <f t="shared" si="13"/>
        <v>1.7712811433621949</v>
      </c>
      <c r="M59" s="2">
        <f t="shared" si="14"/>
        <v>3.1581886267152353</v>
      </c>
      <c r="N59" s="2">
        <f t="shared" si="15"/>
        <v>2.9232085152974703</v>
      </c>
      <c r="O59" s="2">
        <f t="shared" si="16"/>
        <v>2.7738740066206824</v>
      </c>
      <c r="Q59" s="2">
        <v>2044</v>
      </c>
      <c r="R59" s="2">
        <f>Output!G252</f>
        <v>4.2612787686076327E-2</v>
      </c>
      <c r="S59" s="2">
        <f>Output!G282</f>
        <v>3.7904184142739487E-2</v>
      </c>
      <c r="T59" s="2">
        <f>Output!G312</f>
        <v>3.4720149152403734E-2</v>
      </c>
      <c r="Z59" s="2">
        <v>2044</v>
      </c>
      <c r="AA59" s="2">
        <f t="shared" si="17"/>
        <v>5.2053834740444049</v>
      </c>
      <c r="AB59" s="2">
        <f t="shared" si="17"/>
        <v>11.893758289487675</v>
      </c>
      <c r="AC59" s="2">
        <f t="shared" si="17"/>
        <v>15.694343661</v>
      </c>
    </row>
    <row r="60" spans="1:29" x14ac:dyDescent="0.25">
      <c r="A60" s="2">
        <v>2045</v>
      </c>
      <c r="B60" s="2">
        <f>Output!G133</f>
        <v>4.2067475424745773E-2</v>
      </c>
      <c r="C60" s="2">
        <f>Output!G163</f>
        <v>3.6843641452354511E-2</v>
      </c>
      <c r="D60" s="2">
        <f>Output!G193</f>
        <v>3.3291893861179311E-2</v>
      </c>
      <c r="F60" s="2">
        <v>2045</v>
      </c>
      <c r="G60" s="2">
        <f t="shared" si="8"/>
        <v>0.91609011661544149</v>
      </c>
      <c r="H60" s="2">
        <f t="shared" si="9"/>
        <v>0.84454004105827751</v>
      </c>
      <c r="I60" s="2">
        <f t="shared" si="10"/>
        <v>0.79860920866753171</v>
      </c>
      <c r="J60" s="2">
        <f t="shared" si="11"/>
        <v>2.0883111805331867</v>
      </c>
      <c r="K60" s="2">
        <f t="shared" si="12"/>
        <v>1.9290055631743608</v>
      </c>
      <c r="L60" s="2">
        <f t="shared" si="13"/>
        <v>1.8272658677575417</v>
      </c>
      <c r="M60" s="2">
        <f t="shared" si="14"/>
        <v>3.2605322444509315</v>
      </c>
      <c r="N60" s="2">
        <f t="shared" si="15"/>
        <v>3.0134710852904427</v>
      </c>
      <c r="O60" s="2">
        <f t="shared" si="16"/>
        <v>2.8559225268475501</v>
      </c>
      <c r="Q60" s="2">
        <v>2045</v>
      </c>
      <c r="R60" s="2">
        <f>Output!G253</f>
        <v>4.229391737535685E-2</v>
      </c>
      <c r="S60" s="2">
        <f>Output!G283</f>
        <v>3.7498067655000161E-2</v>
      </c>
      <c r="T60" s="2">
        <f>Output!G313</f>
        <v>3.4237311707942794E-2</v>
      </c>
      <c r="Z60" s="2">
        <v>2045</v>
      </c>
      <c r="AA60" s="2">
        <f t="shared" si="17"/>
        <v>5.4532588775703292</v>
      </c>
      <c r="AB60" s="2">
        <f t="shared" si="17"/>
        <v>12.357555264276797</v>
      </c>
      <c r="AC60" s="2">
        <f t="shared" si="17"/>
        <v>15.694343661</v>
      </c>
    </row>
    <row r="61" spans="1:29" x14ac:dyDescent="0.25">
      <c r="A61" s="2">
        <v>2046</v>
      </c>
      <c r="B61" s="2">
        <f>Output!G134</f>
        <v>4.1725107880476897E-2</v>
      </c>
      <c r="C61" s="2">
        <f>Output!G164</f>
        <v>3.6406232532688154E-2</v>
      </c>
      <c r="D61" s="2">
        <f>Output!G194</f>
        <v>3.2770922015564023E-2</v>
      </c>
      <c r="F61" s="2">
        <v>2046</v>
      </c>
      <c r="G61" s="2">
        <f t="shared" si="8"/>
        <v>0.95312191080689446</v>
      </c>
      <c r="H61" s="2">
        <f t="shared" si="9"/>
        <v>0.87708604087465303</v>
      </c>
      <c r="I61" s="2">
        <f t="shared" si="10"/>
        <v>0.82808928676115889</v>
      </c>
      <c r="J61" s="2">
        <f t="shared" si="11"/>
        <v>2.1590194074329956</v>
      </c>
      <c r="K61" s="2">
        <f t="shared" si="12"/>
        <v>1.9911486483243792</v>
      </c>
      <c r="L61" s="2">
        <f t="shared" si="13"/>
        <v>1.8835549052287368</v>
      </c>
      <c r="M61" s="2">
        <f t="shared" si="14"/>
        <v>3.3649169040590956</v>
      </c>
      <c r="N61" s="2">
        <f t="shared" si="15"/>
        <v>3.1052112557741034</v>
      </c>
      <c r="O61" s="2">
        <f t="shared" si="16"/>
        <v>2.9390205236963123</v>
      </c>
      <c r="Q61" s="2">
        <v>2046</v>
      </c>
      <c r="R61" s="2">
        <f>Output!G254</f>
        <v>4.1976656804212413E-2</v>
      </c>
      <c r="S61" s="2">
        <f>Output!G284</f>
        <v>3.7093552367103357E-2</v>
      </c>
      <c r="T61" s="2">
        <f>Output!G314</f>
        <v>3.3756079733190621E-2</v>
      </c>
      <c r="Z61" s="2">
        <v>2046</v>
      </c>
      <c r="AA61" s="2">
        <f t="shared" si="17"/>
        <v>5.7011342810962553</v>
      </c>
      <c r="AB61" s="2">
        <f t="shared" si="17"/>
        <v>12.83084667934515</v>
      </c>
      <c r="AC61" s="2">
        <f t="shared" si="17"/>
        <v>15.694343661</v>
      </c>
    </row>
    <row r="62" spans="1:29" x14ac:dyDescent="0.25">
      <c r="A62" s="2">
        <v>2047</v>
      </c>
      <c r="B62" s="2">
        <f>Output!G135</f>
        <v>4.1384447220708671E-2</v>
      </c>
      <c r="C62" s="2">
        <f>Output!G165</f>
        <v>3.597053979934535E-2</v>
      </c>
      <c r="D62" s="2">
        <f>Output!G195</f>
        <v>3.2251661705360833E-2</v>
      </c>
      <c r="F62" s="2">
        <v>2047</v>
      </c>
      <c r="G62" s="2">
        <f t="shared" si="8"/>
        <v>0.98986492545177807</v>
      </c>
      <c r="H62" s="2">
        <f t="shared" si="9"/>
        <v>0.9092631136859799</v>
      </c>
      <c r="I62" s="2">
        <f t="shared" si="10"/>
        <v>0.85712995923504787</v>
      </c>
      <c r="J62" s="2">
        <f t="shared" si="11"/>
        <v>2.230622935783825</v>
      </c>
      <c r="K62" s="2">
        <f t="shared" si="12"/>
        <v>2.0538542256309862</v>
      </c>
      <c r="L62" s="2">
        <f t="shared" si="13"/>
        <v>1.940148372991481</v>
      </c>
      <c r="M62" s="2">
        <f t="shared" si="14"/>
        <v>3.4713809461158713</v>
      </c>
      <c r="N62" s="2">
        <f t="shared" si="15"/>
        <v>3.1984453375759916</v>
      </c>
      <c r="O62" s="2">
        <f t="shared" si="16"/>
        <v>3.0231667867479124</v>
      </c>
      <c r="Q62" s="2">
        <v>2047</v>
      </c>
      <c r="R62" s="2">
        <f>Output!G255</f>
        <v>4.166096603987067E-2</v>
      </c>
      <c r="S62" s="2">
        <f>Output!G285</f>
        <v>3.6690615425741771E-2</v>
      </c>
      <c r="T62" s="2">
        <f>Output!G315</f>
        <v>3.3276421835107414E-2</v>
      </c>
      <c r="Z62" s="2">
        <v>2047</v>
      </c>
      <c r="AA62" s="2">
        <f t="shared" si="17"/>
        <v>5.9490096846221814</v>
      </c>
      <c r="AB62" s="2">
        <f t="shared" si="17"/>
        <v>13.313897775053576</v>
      </c>
      <c r="AC62" s="2">
        <f t="shared" si="17"/>
        <v>15.694343661</v>
      </c>
    </row>
    <row r="63" spans="1:29" x14ac:dyDescent="0.25">
      <c r="A63" s="2">
        <v>2048</v>
      </c>
      <c r="B63" s="2">
        <f>Output!G136</f>
        <v>4.1045470190883879E-2</v>
      </c>
      <c r="C63" s="2">
        <f>Output!G166</f>
        <v>3.5536521394123076E-2</v>
      </c>
      <c r="D63" s="2">
        <f>Output!G196</f>
        <v>3.1734080374189622E-2</v>
      </c>
      <c r="F63" s="2">
        <v>2048</v>
      </c>
      <c r="G63" s="2">
        <f t="shared" si="8"/>
        <v>1.0263205818658427</v>
      </c>
      <c r="H63" s="2">
        <f t="shared" si="9"/>
        <v>0.94107267296310504</v>
      </c>
      <c r="I63" s="2">
        <f t="shared" si="10"/>
        <v>0.88573264348249725</v>
      </c>
      <c r="J63" s="2">
        <f t="shared" si="11"/>
        <v>2.3031419502834174</v>
      </c>
      <c r="K63" s="2">
        <f t="shared" si="12"/>
        <v>2.1171310423818022</v>
      </c>
      <c r="L63" s="2">
        <f t="shared" si="13"/>
        <v>1.9970459487780412</v>
      </c>
      <c r="M63" s="2">
        <f t="shared" si="14"/>
        <v>3.579963318700992</v>
      </c>
      <c r="N63" s="2">
        <f t="shared" si="15"/>
        <v>3.293189411800499</v>
      </c>
      <c r="O63" s="2">
        <f t="shared" si="16"/>
        <v>3.1083592540735836</v>
      </c>
      <c r="Q63" s="2">
        <v>2048</v>
      </c>
      <c r="R63" s="2">
        <f>Output!G256</f>
        <v>4.1346823733000415E-2</v>
      </c>
      <c r="S63" s="2">
        <f>Output!G286</f>
        <v>3.6289218402119162E-2</v>
      </c>
      <c r="T63" s="2">
        <f>Output!G316</f>
        <v>3.2798308124629423E-2</v>
      </c>
      <c r="Z63" s="2">
        <v>2048</v>
      </c>
      <c r="AA63" s="2">
        <f t="shared" si="17"/>
        <v>6.1968850881481075</v>
      </c>
      <c r="AB63" s="2">
        <f t="shared" si="17"/>
        <v>13.806981201620378</v>
      </c>
      <c r="AC63" s="2">
        <f t="shared" si="17"/>
        <v>15.694343661</v>
      </c>
    </row>
    <row r="64" spans="1:29" x14ac:dyDescent="0.25">
      <c r="A64" s="2">
        <v>2049</v>
      </c>
      <c r="B64" s="2">
        <f>Output!G137</f>
        <v>4.0708125630976595E-2</v>
      </c>
      <c r="C64" s="2">
        <f>Output!G167</f>
        <v>3.5104144760641214E-2</v>
      </c>
      <c r="D64" s="2">
        <f>Output!G197</f>
        <v>3.1218136163847381E-2</v>
      </c>
      <c r="F64" s="2">
        <v>2049</v>
      </c>
      <c r="G64" s="2">
        <f t="shared" si="8"/>
        <v>1.0624902582178677</v>
      </c>
      <c r="H64" s="2">
        <f t="shared" si="9"/>
        <v>0.97251610471971128</v>
      </c>
      <c r="I64" s="2">
        <f t="shared" si="10"/>
        <v>0.91389872159473806</v>
      </c>
      <c r="J64" s="2">
        <f t="shared" si="11"/>
        <v>2.3765968837873714</v>
      </c>
      <c r="K64" s="2">
        <f t="shared" si="12"/>
        <v>2.180987715201832</v>
      </c>
      <c r="L64" s="2">
        <f t="shared" si="13"/>
        <v>2.054246830938713</v>
      </c>
      <c r="M64" s="2">
        <f t="shared" si="14"/>
        <v>3.690703509356875</v>
      </c>
      <c r="N64" s="2">
        <f t="shared" si="15"/>
        <v>3.3894593256839518</v>
      </c>
      <c r="O64" s="2">
        <f t="shared" si="16"/>
        <v>3.1945949402826863</v>
      </c>
      <c r="Q64" s="2">
        <v>2049</v>
      </c>
      <c r="R64" s="2">
        <f>Output!G257</f>
        <v>4.1034182915072909E-2</v>
      </c>
      <c r="S64" s="2">
        <f>Output!G287</f>
        <v>3.5889331407171807E-2</v>
      </c>
      <c r="T64" s="2">
        <f>Output!G317</f>
        <v>3.232170017296046E-2</v>
      </c>
      <c r="Z64" s="2">
        <v>2049</v>
      </c>
      <c r="AA64" s="2">
        <f t="shared" si="17"/>
        <v>6.4447604916740318</v>
      </c>
      <c r="AB64" s="2">
        <f t="shared" si="17"/>
        <v>14.310377226125949</v>
      </c>
      <c r="AC64" s="2">
        <f t="shared" si="17"/>
        <v>15.694343661</v>
      </c>
    </row>
    <row r="65" spans="1:29" x14ac:dyDescent="0.25">
      <c r="A65" s="2">
        <v>2050</v>
      </c>
      <c r="B65" s="2">
        <f>Output!G138</f>
        <v>4.0367892855061399E-2</v>
      </c>
      <c r="C65" s="2">
        <f>Output!G168</f>
        <v>3.4668870609328536E-2</v>
      </c>
      <c r="D65" s="2">
        <f>Output!G198</f>
        <v>3.0699299086585773E-2</v>
      </c>
      <c r="F65" s="2">
        <v>2050</v>
      </c>
      <c r="G65" s="2">
        <f t="shared" si="8"/>
        <v>1.0983715186652598</v>
      </c>
      <c r="H65" s="2">
        <f t="shared" si="9"/>
        <v>1.0035909652683017</v>
      </c>
      <c r="I65" s="2">
        <f t="shared" si="10"/>
        <v>0.94162575380672531</v>
      </c>
      <c r="J65" s="2">
        <f t="shared" si="11"/>
        <v>2.4510005958437553</v>
      </c>
      <c r="K65" s="2">
        <f t="shared" si="12"/>
        <v>2.2454248321709951</v>
      </c>
      <c r="L65" s="2">
        <f t="shared" si="13"/>
        <v>2.1117418602424762</v>
      </c>
      <c r="M65" s="2">
        <f t="shared" si="14"/>
        <v>3.8036296730222521</v>
      </c>
      <c r="N65" s="2">
        <f t="shared" si="15"/>
        <v>3.4872586990736885</v>
      </c>
      <c r="O65" s="2">
        <f t="shared" si="16"/>
        <v>3.2818579666782273</v>
      </c>
      <c r="Q65" s="2">
        <v>2050</v>
      </c>
      <c r="R65" s="2">
        <f>Output!G258</f>
        <v>4.0718890510206183E-2</v>
      </c>
      <c r="S65" s="2">
        <f>Output!G288</f>
        <v>3.5486784285552728E-2</v>
      </c>
      <c r="T65" s="2">
        <f>Output!G318</f>
        <v>3.1842436364486006E-2</v>
      </c>
      <c r="Z65" s="2">
        <v>2050</v>
      </c>
      <c r="AA65" s="2">
        <f t="shared" si="17"/>
        <v>6.6926358951999534</v>
      </c>
      <c r="AB65" s="2">
        <f t="shared" si="17"/>
        <v>14.82437394530038</v>
      </c>
      <c r="AC65" s="2">
        <f t="shared" si="17"/>
        <v>15.694343661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B8DB-6577-4725-80AD-72DC7AF2D572}">
  <dimension ref="A2:AC65"/>
  <sheetViews>
    <sheetView workbookViewId="0">
      <selection activeCell="J2" sqref="J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64270.384999999995</v>
      </c>
      <c r="B2" s="2">
        <v>0.53694567003574389</v>
      </c>
      <c r="D2" s="2">
        <v>0.99492621205695264</v>
      </c>
      <c r="E2" s="2">
        <v>8.9462401672810624E-2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5.5039999999999996</v>
      </c>
      <c r="C6" s="2">
        <v>5.5039999999999996</v>
      </c>
      <c r="D6" s="2">
        <v>5.5039999999999996</v>
      </c>
      <c r="F6" s="2">
        <v>2024</v>
      </c>
      <c r="G6" s="2">
        <f>(B9-$B$6)*$B$2*Output!$H$98*$D$2/Output!$H$95/1000000</f>
        <v>313.28121856804108</v>
      </c>
      <c r="H6" s="2">
        <f>(C9-$B$6)*$B$2*Output!$H$98*$D$2/Output!$H$95/1000000</f>
        <v>627.9728950910694</v>
      </c>
      <c r="I6" s="2">
        <f>(D9-$B$6)*$B$2*Output!$H$98*$D$2/Output!$H$95/1000000</f>
        <v>942.66457161409903</v>
      </c>
      <c r="K6" s="2">
        <v>2024</v>
      </c>
      <c r="L6" s="2">
        <f>(B9-$B$6)*$B$2*Output!$H$101*$E$2/Output!$H$95/1000000</f>
        <v>72.284615204744028</v>
      </c>
      <c r="M6" s="2">
        <f>(C9-$B$6)*$B$2*Output!$H$101*$E$2/Output!$H$95/1000000</f>
        <v>144.89467095458278</v>
      </c>
      <c r="N6" s="2">
        <f>(D9-$B$6)*$B$2*Output!$H$101*$E$2/Output!$H$95/1000000</f>
        <v>217.50472670442176</v>
      </c>
      <c r="P6" s="2">
        <v>2024</v>
      </c>
      <c r="Q6" s="2">
        <f>($A$2-(G6*2+L6*1.204))/$A$2*100</f>
        <v>98.889701510512822</v>
      </c>
      <c r="R6" s="2">
        <f t="shared" ref="R6:S21" si="0">($A$2-(H6*2+M6*1.204))/$A$2*100</f>
        <v>97.774404223638228</v>
      </c>
      <c r="S6" s="2">
        <f t="shared" si="0"/>
        <v>96.659106936763607</v>
      </c>
      <c r="U6" s="2">
        <v>2024</v>
      </c>
      <c r="V6" s="2">
        <f>100-Q6</f>
        <v>1.1102984894871781</v>
      </c>
      <c r="W6" s="2">
        <f t="shared" ref="W6:X21" si="1">100-R6</f>
        <v>2.2255957763617715</v>
      </c>
      <c r="X6" s="2">
        <f t="shared" si="1"/>
        <v>3.3408930632363933</v>
      </c>
      <c r="Z6" s="2">
        <v>2024</v>
      </c>
      <c r="AA6" s="2">
        <f>V6/100*$A$2</f>
        <v>713.59311384259377</v>
      </c>
      <c r="AB6" s="2">
        <f t="shared" ref="AB6:AC21" si="2">W6/100*$A$2</f>
        <v>1430.3989740114494</v>
      </c>
      <c r="AC6" s="2">
        <f t="shared" si="2"/>
        <v>2147.2048341803234</v>
      </c>
    </row>
    <row r="7" spans="1:29" x14ac:dyDescent="0.25">
      <c r="F7" s="2">
        <v>2025</v>
      </c>
      <c r="G7" s="2">
        <f>(B10-$B$6)*$B$2*Output!$H$98*$D$2/Output!$H$95/1000000</f>
        <v>626.56243713608103</v>
      </c>
      <c r="H7" s="2">
        <f>(C10-$B$6)*$B$2*Output!$H$98*$D$2/Output!$H$95/1000000</f>
        <v>1317.0971016250514</v>
      </c>
      <c r="I7" s="2">
        <f>(D10-$B$6)*$B$2*Output!$H$98*$D$2/Output!$H$95/1000000</f>
        <v>2007.6317661140226</v>
      </c>
      <c r="K7" s="2">
        <v>2025</v>
      </c>
      <c r="L7" s="2">
        <f>(B10-$B$6)*$B$2*Output!$H$101*$E$2/Output!$H$95/1000000</f>
        <v>144.56923040948774</v>
      </c>
      <c r="M7" s="2">
        <f>(C10-$B$6)*$B$2*Output!$H$101*$E$2/Output!$H$95/1000000</f>
        <v>303.89902597232413</v>
      </c>
      <c r="N7" s="2">
        <f>(D10-$B$6)*$B$2*Output!$H$101*$E$2/Output!$H$95/1000000</f>
        <v>463.22882153516071</v>
      </c>
      <c r="P7" s="2">
        <v>2025</v>
      </c>
      <c r="Q7" s="2">
        <f t="shared" ref="Q7:S32" si="3">($A$2-(G7*2+L7*1.204))/$A$2*100</f>
        <v>97.779403021025658</v>
      </c>
      <c r="R7" s="2">
        <f t="shared" si="0"/>
        <v>95.332082372743244</v>
      </c>
      <c r="S7" s="2">
        <f t="shared" si="0"/>
        <v>92.884761724460844</v>
      </c>
      <c r="U7" s="2">
        <v>2025</v>
      </c>
      <c r="V7" s="2">
        <f t="shared" ref="V7:X32" si="4">100-Q7</f>
        <v>2.2205969789743421</v>
      </c>
      <c r="W7" s="2">
        <f t="shared" si="1"/>
        <v>4.667917627256756</v>
      </c>
      <c r="X7" s="2">
        <f t="shared" si="1"/>
        <v>7.1152382755391557</v>
      </c>
      <c r="Z7" s="2">
        <v>2025</v>
      </c>
      <c r="AA7" s="2">
        <f t="shared" ref="AA7:AC32" si="5">V7/100*$A$2</f>
        <v>1427.1862276851784</v>
      </c>
      <c r="AB7" s="2">
        <f t="shared" si="2"/>
        <v>3000.0886305207819</v>
      </c>
      <c r="AC7" s="2">
        <f t="shared" si="2"/>
        <v>4572.9910333563757</v>
      </c>
    </row>
    <row r="8" spans="1:29" x14ac:dyDescent="0.25">
      <c r="F8" s="2">
        <v>2026</v>
      </c>
      <c r="G8" s="2">
        <f>(B11-$B$6)*$B$2*Output!$H$98*$D$2/Output!$H$95/1000000</f>
        <v>939.84365570412103</v>
      </c>
      <c r="H8" s="2">
        <f>(C11-$B$6)*$B$2*Output!$H$98*$D$2/Output!$H$95/1000000</f>
        <v>2075.3064764664</v>
      </c>
      <c r="I8" s="2">
        <f>(D11-$B$6)*$B$2*Output!$H$98*$D$2/Output!$H$95/1000000</f>
        <v>3210.7692972286809</v>
      </c>
      <c r="K8" s="2">
        <v>2026</v>
      </c>
      <c r="L8" s="2">
        <f>(B11-$B$6)*$B$2*Output!$H$101*$E$2/Output!$H$95/1000000</f>
        <v>216.85384561423152</v>
      </c>
      <c r="M8" s="2">
        <f>(C11-$B$6)*$B$2*Output!$H$101*$E$2/Output!$H$95/1000000</f>
        <v>478.84367524159711</v>
      </c>
      <c r="N8" s="2">
        <f>(D11-$B$6)*$B$2*Output!$H$101*$E$2/Output!$H$95/1000000</f>
        <v>740.83350486896313</v>
      </c>
      <c r="P8" s="2">
        <v>2026</v>
      </c>
      <c r="Q8" s="2">
        <f t="shared" si="3"/>
        <v>96.66910453153848</v>
      </c>
      <c r="R8" s="2">
        <f t="shared" si="0"/>
        <v>92.64491610261291</v>
      </c>
      <c r="S8" s="2">
        <f t="shared" si="0"/>
        <v>88.620727673687355</v>
      </c>
      <c r="U8" s="2">
        <v>2026</v>
      </c>
      <c r="V8" s="2">
        <f t="shared" si="4"/>
        <v>3.3308954684615202</v>
      </c>
      <c r="W8" s="2">
        <f t="shared" si="1"/>
        <v>7.3550838973870896</v>
      </c>
      <c r="X8" s="2">
        <f t="shared" si="1"/>
        <v>11.379272326312645</v>
      </c>
      <c r="Z8" s="2">
        <v>2026</v>
      </c>
      <c r="AA8" s="2">
        <f t="shared" si="5"/>
        <v>2140.7793415277724</v>
      </c>
      <c r="AB8" s="2">
        <f t="shared" si="2"/>
        <v>4727.1407379236871</v>
      </c>
      <c r="AC8" s="2">
        <f t="shared" si="2"/>
        <v>7313.5021343195922</v>
      </c>
    </row>
    <row r="9" spans="1:29" x14ac:dyDescent="0.25">
      <c r="A9" s="2">
        <v>2024</v>
      </c>
      <c r="B9" s="2">
        <v>5.7413199155885861</v>
      </c>
      <c r="C9" s="2">
        <v>5.9797082953651914</v>
      </c>
      <c r="D9" s="2">
        <v>6.2180966751417976</v>
      </c>
      <c r="F9" s="2">
        <v>2027</v>
      </c>
      <c r="G9" s="2">
        <f>(B12-$B$6)*$B$2*Output!$H$98*$D$2/Output!$H$95/1000000</f>
        <v>1253.1248742721621</v>
      </c>
      <c r="H9" s="2">
        <f>(C12-$B$6)*$B$2*Output!$H$98*$D$2/Output!$H$95/1000000</f>
        <v>2911.5642261903145</v>
      </c>
      <c r="I9" s="2">
        <f>(D12-$B$6)*$B$2*Output!$H$98*$D$2/Output!$H$95/1000000</f>
        <v>4570.003578108468</v>
      </c>
      <c r="K9" s="2">
        <v>2027</v>
      </c>
      <c r="L9" s="2">
        <f>(B12-$B$6)*$B$2*Output!$H$101*$E$2/Output!$H$95/1000000</f>
        <v>289.13846081897549</v>
      </c>
      <c r="M9" s="2">
        <f>(C12-$B$6)*$B$2*Output!$H$101*$E$2/Output!$H$95/1000000</f>
        <v>671.79673488264143</v>
      </c>
      <c r="N9" s="2">
        <f>(D12-$B$6)*$B$2*Output!$H$101*$E$2/Output!$H$95/1000000</f>
        <v>1054.455008946308</v>
      </c>
      <c r="P9" s="2">
        <v>2027</v>
      </c>
      <c r="Q9" s="2">
        <f t="shared" si="3"/>
        <v>95.558806042051287</v>
      </c>
      <c r="R9" s="2">
        <f t="shared" si="0"/>
        <v>89.681138955088983</v>
      </c>
      <c r="S9" s="2">
        <f t="shared" si="0"/>
        <v>83.803471868126678</v>
      </c>
      <c r="U9" s="2">
        <v>2027</v>
      </c>
      <c r="V9" s="2">
        <f t="shared" si="4"/>
        <v>4.4411939579487125</v>
      </c>
      <c r="W9" s="2">
        <f t="shared" si="1"/>
        <v>10.318861044911017</v>
      </c>
      <c r="X9" s="2">
        <f t="shared" si="1"/>
        <v>16.196528131873322</v>
      </c>
      <c r="Z9" s="2">
        <v>2027</v>
      </c>
      <c r="AA9" s="2">
        <f t="shared" si="5"/>
        <v>2854.3724553703751</v>
      </c>
      <c r="AB9" s="2">
        <f t="shared" si="2"/>
        <v>6631.9717211793331</v>
      </c>
      <c r="AC9" s="2">
        <f t="shared" si="2"/>
        <v>10409.57098698829</v>
      </c>
    </row>
    <row r="10" spans="1:29" x14ac:dyDescent="0.25">
      <c r="A10" s="2">
        <v>2025</v>
      </c>
      <c r="B10" s="2">
        <v>5.9786398311771718</v>
      </c>
      <c r="C10" s="2">
        <v>6.5017405425334864</v>
      </c>
      <c r="D10" s="2">
        <v>7.024841253889802</v>
      </c>
      <c r="F10" s="2">
        <v>2028</v>
      </c>
      <c r="G10" s="2">
        <f>(B13-$B$6)*$B$2*Output!$H$98*$D$2/Output!$H$95/1000000</f>
        <v>1566.4060928402016</v>
      </c>
      <c r="H10" s="2">
        <f>(C13-$B$6)*$B$2*Output!$H$98*$D$2/Output!$H$95/1000000</f>
        <v>3835.996456357087</v>
      </c>
      <c r="I10" s="2">
        <f>(D13-$B$6)*$B$2*Output!$H$98*$D$2/Output!$H$95/1000000</f>
        <v>6105.5868198739809</v>
      </c>
      <c r="K10" s="2">
        <v>2028</v>
      </c>
      <c r="L10" s="2">
        <f>(B13-$B$6)*$B$2*Output!$H$101*$E$2/Output!$H$95/1000000</f>
        <v>361.42307602371926</v>
      </c>
      <c r="M10" s="2">
        <f>(C13-$B$6)*$B$2*Output!$H$101*$E$2/Output!$H$95/1000000</f>
        <v>885.0946413000845</v>
      </c>
      <c r="N10" s="2">
        <f>(D13-$B$6)*$B$2*Output!$H$101*$E$2/Output!$H$95/1000000</f>
        <v>1408.7662065764514</v>
      </c>
      <c r="P10" s="2">
        <v>2028</v>
      </c>
      <c r="Q10" s="2">
        <f t="shared" si="3"/>
        <v>94.448507552564124</v>
      </c>
      <c r="R10" s="2">
        <f t="shared" si="0"/>
        <v>86.404863047203648</v>
      </c>
      <c r="S10" s="2">
        <f t="shared" si="0"/>
        <v>78.361218541843158</v>
      </c>
      <c r="U10" s="2">
        <v>2028</v>
      </c>
      <c r="V10" s="2">
        <f t="shared" si="4"/>
        <v>5.5514924474358764</v>
      </c>
      <c r="W10" s="2">
        <f t="shared" si="1"/>
        <v>13.595136952796352</v>
      </c>
      <c r="X10" s="2">
        <f t="shared" si="1"/>
        <v>21.638781458156842</v>
      </c>
      <c r="Z10" s="2">
        <v>2028</v>
      </c>
      <c r="AA10" s="2">
        <f t="shared" si="5"/>
        <v>3567.9655692129604</v>
      </c>
      <c r="AB10" s="2">
        <f t="shared" si="2"/>
        <v>8737.6468608394825</v>
      </c>
      <c r="AC10" s="2">
        <f t="shared" si="2"/>
        <v>13907.328152466014</v>
      </c>
    </row>
    <row r="11" spans="1:29" x14ac:dyDescent="0.25">
      <c r="A11" s="2">
        <v>2026</v>
      </c>
      <c r="B11" s="2">
        <v>6.2159597467657575</v>
      </c>
      <c r="C11" s="2">
        <v>7.0761068759456611</v>
      </c>
      <c r="D11" s="2">
        <v>7.9362540051255657</v>
      </c>
      <c r="F11" s="2">
        <v>2029</v>
      </c>
      <c r="G11" s="2">
        <f>(B14-$B$6)*$B$2*Output!$H$98*$D$2/Output!$H$95/1000000</f>
        <v>1879.6873114082421</v>
      </c>
      <c r="H11" s="2">
        <f>(C14-$B$6)*$B$2*Output!$H$98*$D$2/Output!$H$95/1000000</f>
        <v>4860.0430476565134</v>
      </c>
      <c r="I11" s="2">
        <f>(D14-$B$6)*$B$2*Output!$H$98*$D$2/Output!$H$95/1000000</f>
        <v>7840.3987839047877</v>
      </c>
      <c r="K11" s="2">
        <v>2029</v>
      </c>
      <c r="L11" s="2">
        <f>(B14-$B$6)*$B$2*Output!$H$101*$E$2/Output!$H$95/1000000</f>
        <v>433.70769122846303</v>
      </c>
      <c r="M11" s="2">
        <f>(C14-$B$6)*$B$2*Output!$H$101*$E$2/Output!$H$95/1000000</f>
        <v>1121.3769634327527</v>
      </c>
      <c r="N11" s="2">
        <f>(D14-$B$6)*$B$2*Output!$H$101*$E$2/Output!$H$95/1000000</f>
        <v>1809.0462356370435</v>
      </c>
      <c r="P11" s="2">
        <v>2029</v>
      </c>
      <c r="Q11" s="2">
        <f t="shared" si="3"/>
        <v>93.338209063076945</v>
      </c>
      <c r="R11" s="2">
        <f t="shared" si="0"/>
        <v>82.775544351747612</v>
      </c>
      <c r="S11" s="2">
        <f t="shared" si="0"/>
        <v>72.212879640418251</v>
      </c>
      <c r="U11" s="2">
        <v>2029</v>
      </c>
      <c r="V11" s="2">
        <f t="shared" si="4"/>
        <v>6.6617909369230546</v>
      </c>
      <c r="W11" s="2">
        <f t="shared" si="1"/>
        <v>17.224455648252388</v>
      </c>
      <c r="X11" s="2">
        <f t="shared" si="1"/>
        <v>27.787120359581749</v>
      </c>
      <c r="Z11" s="2">
        <v>2029</v>
      </c>
      <c r="AA11" s="2">
        <f t="shared" si="5"/>
        <v>4281.558683055554</v>
      </c>
      <c r="AB11" s="2">
        <f t="shared" si="2"/>
        <v>11070.223959286055</v>
      </c>
      <c r="AC11" s="2">
        <f t="shared" si="2"/>
        <v>17858.889235516574</v>
      </c>
    </row>
    <row r="12" spans="1:29" x14ac:dyDescent="0.25">
      <c r="A12" s="2">
        <v>2027</v>
      </c>
      <c r="B12" s="2">
        <v>6.453279662354344</v>
      </c>
      <c r="C12" s="2">
        <v>7.7095971933094427</v>
      </c>
      <c r="D12" s="2">
        <v>8.9659147242645432</v>
      </c>
      <c r="F12" s="2">
        <v>2030</v>
      </c>
      <c r="G12" s="2">
        <f>(B15-$B$6)*$B$2*Output!$H$98*$D$2/Output!$H$95/1000000</f>
        <v>2192.9685299762818</v>
      </c>
      <c r="H12" s="2">
        <f>(C15-$B$6)*$B$2*Output!$H$98*$D$2/Output!$H$95/1000000</f>
        <v>5996.6281069347333</v>
      </c>
      <c r="I12" s="2">
        <f>(D15-$B$6)*$B$2*Output!$H$98*$D$2/Output!$H$95/1000000</f>
        <v>9800.2876838931988</v>
      </c>
      <c r="K12" s="2">
        <v>2030</v>
      </c>
      <c r="L12" s="2">
        <f>(B15-$B$6)*$B$2*Output!$H$101*$E$2/Output!$H$95/1000000</f>
        <v>505.99230643320681</v>
      </c>
      <c r="M12" s="2">
        <f>(C15-$B$6)*$B$2*Output!$H$101*$E$2/Output!$H$95/1000000</f>
        <v>1383.6257315935666</v>
      </c>
      <c r="N12" s="2">
        <f>(D15-$B$6)*$B$2*Output!$H$101*$E$2/Output!$H$95/1000000</f>
        <v>2261.2591567539284</v>
      </c>
      <c r="P12" s="2">
        <v>2030</v>
      </c>
      <c r="Q12" s="2">
        <f t="shared" si="3"/>
        <v>92.227910573589782</v>
      </c>
      <c r="R12" s="2">
        <f t="shared" si="0"/>
        <v>78.747378602589478</v>
      </c>
      <c r="S12" s="2">
        <f t="shared" si="0"/>
        <v>65.266846631589132</v>
      </c>
      <c r="U12" s="2">
        <v>2030</v>
      </c>
      <c r="V12" s="2">
        <f t="shared" si="4"/>
        <v>7.7720894264102185</v>
      </c>
      <c r="W12" s="2">
        <f t="shared" si="1"/>
        <v>21.252621397410522</v>
      </c>
      <c r="X12" s="2">
        <f t="shared" si="1"/>
        <v>34.733153368410868</v>
      </c>
      <c r="Z12" s="2">
        <v>2030</v>
      </c>
      <c r="AA12" s="2">
        <f t="shared" si="5"/>
        <v>4995.1517968981389</v>
      </c>
      <c r="AB12" s="2">
        <f t="shared" si="2"/>
        <v>13659.14159470812</v>
      </c>
      <c r="AC12" s="2">
        <f t="shared" si="2"/>
        <v>22323.131392518131</v>
      </c>
    </row>
    <row r="13" spans="1:29" x14ac:dyDescent="0.25">
      <c r="A13" s="2">
        <v>2028</v>
      </c>
      <c r="B13" s="2">
        <v>6.6905995779429297</v>
      </c>
      <c r="C13" s="2">
        <v>8.4098823231787883</v>
      </c>
      <c r="D13" s="2">
        <v>10.129165068414652</v>
      </c>
      <c r="F13" s="2">
        <v>2031</v>
      </c>
      <c r="G13" s="2">
        <f>(B16-$B$6)*$B$2*Output!$H$98*$D$2/Output!$H$95/1000000</f>
        <v>2506.2497485443228</v>
      </c>
      <c r="H13" s="2">
        <f>(C16-$B$6)*$B$2*Output!$H$98*$D$2/Output!$H$95/1000000</f>
        <v>6571.6085806653955</v>
      </c>
      <c r="I13" s="2">
        <f>(D16-$B$6)*$B$2*Output!$H$98*$D$2/Output!$H$95/1000000</f>
        <v>10636.967412786471</v>
      </c>
      <c r="K13" s="2">
        <v>2031</v>
      </c>
      <c r="L13" s="2">
        <f>(B16-$B$6)*$B$2*Output!$H$101*$E$2/Output!$H$95/1000000</f>
        <v>578.27692163795075</v>
      </c>
      <c r="M13" s="2">
        <f>(C16-$B$6)*$B$2*Output!$H$101*$E$2/Output!$H$95/1000000</f>
        <v>1516.293251478214</v>
      </c>
      <c r="N13" s="2">
        <f>(D16-$B$6)*$B$2*Output!$H$101*$E$2/Output!$H$95/1000000</f>
        <v>2454.3095813184786</v>
      </c>
      <c r="P13" s="2">
        <v>2031</v>
      </c>
      <c r="Q13" s="2">
        <f t="shared" si="3"/>
        <v>91.117612084102589</v>
      </c>
      <c r="R13" s="2">
        <f t="shared" si="0"/>
        <v>76.709593016891745</v>
      </c>
      <c r="S13" s="2">
        <f t="shared" si="0"/>
        <v>62.301573949680879</v>
      </c>
      <c r="U13" s="2">
        <v>2031</v>
      </c>
      <c r="V13" s="2">
        <f t="shared" si="4"/>
        <v>8.8823879158974108</v>
      </c>
      <c r="W13" s="2">
        <f t="shared" si="1"/>
        <v>23.290406983108255</v>
      </c>
      <c r="X13" s="2">
        <f t="shared" si="1"/>
        <v>37.698426050319121</v>
      </c>
      <c r="Z13" s="2">
        <v>2031</v>
      </c>
      <c r="AA13" s="2">
        <f t="shared" si="5"/>
        <v>5708.7449107407419</v>
      </c>
      <c r="AB13" s="2">
        <f t="shared" si="2"/>
        <v>14968.834236110559</v>
      </c>
      <c r="AC13" s="2">
        <f t="shared" si="2"/>
        <v>24228.923561480391</v>
      </c>
    </row>
    <row r="14" spans="1:29" x14ac:dyDescent="0.25">
      <c r="A14" s="2">
        <v>2029</v>
      </c>
      <c r="B14" s="2">
        <v>6.9279194935315154</v>
      </c>
      <c r="C14" s="2">
        <v>9.1856283181567058</v>
      </c>
      <c r="D14" s="2">
        <v>11.4433371427819</v>
      </c>
      <c r="F14" s="2">
        <v>2032</v>
      </c>
      <c r="G14" s="2">
        <f>(B17-$B$6)*$B$2*Output!$H$98*$D$2/Output!$H$95/1000000</f>
        <v>2819.5309671123628</v>
      </c>
      <c r="H14" s="2">
        <f>(C17-$B$6)*$B$2*Output!$H$98*$D$2/Output!$H$95/1000000</f>
        <v>7167.0986258634139</v>
      </c>
      <c r="I14" s="2">
        <f>(D17-$B$6)*$B$2*Output!$H$98*$D$2/Output!$H$95/1000000</f>
        <v>11514.666284614472</v>
      </c>
      <c r="K14" s="2">
        <v>2032</v>
      </c>
      <c r="L14" s="2">
        <f>(B17-$B$6)*$B$2*Output!$H$101*$E$2/Output!$H$95/1000000</f>
        <v>650.56153684269452</v>
      </c>
      <c r="M14" s="2">
        <f>(C17-$B$6)*$B$2*Output!$H$101*$E$2/Output!$H$95/1000000</f>
        <v>1653.6930259432945</v>
      </c>
      <c r="N14" s="2">
        <f>(D17-$B$6)*$B$2*Output!$H$101*$E$2/Output!$H$95/1000000</f>
        <v>2656.8245150438956</v>
      </c>
      <c r="P14" s="2">
        <v>2032</v>
      </c>
      <c r="Q14" s="2">
        <f t="shared" si="3"/>
        <v>90.007313594615411</v>
      </c>
      <c r="R14" s="2">
        <f t="shared" si="0"/>
        <v>74.59911955566696</v>
      </c>
      <c r="S14" s="2">
        <f t="shared" si="0"/>
        <v>59.190925516718472</v>
      </c>
      <c r="U14" s="2">
        <v>2032</v>
      </c>
      <c r="V14" s="2">
        <f t="shared" si="4"/>
        <v>9.992686405384589</v>
      </c>
      <c r="W14" s="2">
        <f t="shared" si="1"/>
        <v>25.40088044433304</v>
      </c>
      <c r="X14" s="2">
        <f t="shared" si="1"/>
        <v>40.809074483281528</v>
      </c>
      <c r="Z14" s="2">
        <v>2032</v>
      </c>
      <c r="AA14" s="2">
        <f t="shared" si="5"/>
        <v>6422.3380245833359</v>
      </c>
      <c r="AB14" s="2">
        <f t="shared" si="2"/>
        <v>16325.243654962555</v>
      </c>
      <c r="AC14" s="2">
        <f t="shared" si="2"/>
        <v>26228.149285341795</v>
      </c>
    </row>
    <row r="15" spans="1:29" x14ac:dyDescent="0.25">
      <c r="A15" s="2">
        <v>2030</v>
      </c>
      <c r="B15" s="2">
        <v>7.165239409120101</v>
      </c>
      <c r="C15" s="2">
        <v>10.046625576658409</v>
      </c>
      <c r="D15" s="2">
        <v>12.928011744196723</v>
      </c>
      <c r="F15" s="2">
        <v>2033</v>
      </c>
      <c r="G15" s="2">
        <f>(B18-$B$6)*$B$2*Output!$H$98*$D$2/Output!$H$95/1000000</f>
        <v>3132.8121856804028</v>
      </c>
      <c r="H15" s="2">
        <f>(C18-$B$6)*$B$2*Output!$H$98*$D$2/Output!$H$95/1000000</f>
        <v>7784.103746803009</v>
      </c>
      <c r="I15" s="2">
        <f>(D18-$B$6)*$B$2*Output!$H$98*$D$2/Output!$H$95/1000000</f>
        <v>12435.395307925621</v>
      </c>
      <c r="K15" s="2">
        <v>2033</v>
      </c>
      <c r="L15" s="2">
        <f>(B18-$B$6)*$B$2*Output!$H$101*$E$2/Output!$H$95/1000000</f>
        <v>722.8461520474383</v>
      </c>
      <c r="M15" s="2">
        <f>(C18-$B$6)*$B$2*Output!$H$101*$E$2/Output!$H$95/1000000</f>
        <v>1796.0570589687493</v>
      </c>
      <c r="N15" s="2">
        <f>(D18-$B$6)*$B$2*Output!$H$101*$E$2/Output!$H$95/1000000</f>
        <v>2869.2679658900606</v>
      </c>
      <c r="P15" s="2">
        <v>2033</v>
      </c>
      <c r="Q15" s="2">
        <f t="shared" si="3"/>
        <v>88.897015105128247</v>
      </c>
      <c r="R15" s="2">
        <f t="shared" si="0"/>
        <v>72.412394615958192</v>
      </c>
      <c r="S15" s="2">
        <f t="shared" si="0"/>
        <v>55.927774126788144</v>
      </c>
      <c r="U15" s="2">
        <v>2033</v>
      </c>
      <c r="V15" s="2">
        <f t="shared" si="4"/>
        <v>11.102984894871753</v>
      </c>
      <c r="W15" s="2">
        <f t="shared" si="1"/>
        <v>27.587605384041808</v>
      </c>
      <c r="X15" s="2">
        <f t="shared" si="1"/>
        <v>44.072225873211856</v>
      </c>
      <c r="Z15" s="2">
        <v>2033</v>
      </c>
      <c r="AA15" s="2">
        <f t="shared" si="5"/>
        <v>7135.9311384259208</v>
      </c>
      <c r="AB15" s="2">
        <f t="shared" si="2"/>
        <v>17730.660192604399</v>
      </c>
      <c r="AC15" s="2">
        <f t="shared" si="2"/>
        <v>28325.38924678287</v>
      </c>
    </row>
    <row r="16" spans="1:29" x14ac:dyDescent="0.25">
      <c r="A16" s="2">
        <v>2031</v>
      </c>
      <c r="B16" s="2">
        <v>7.4025593247086876</v>
      </c>
      <c r="C16" s="2">
        <v>10.482190524070695</v>
      </c>
      <c r="D16" s="2">
        <v>13.561821723432706</v>
      </c>
      <c r="F16" s="2">
        <v>2034</v>
      </c>
      <c r="G16" s="2">
        <f>(B19-$B$6)*$B$2*Output!$H$98*$D$2/Output!$H$95/1000000</f>
        <v>3446.0934042484446</v>
      </c>
      <c r="H16" s="2">
        <f>(C19-$B$6)*$B$2*Output!$H$98*$D$2/Output!$H$95/1000000</f>
        <v>8423.6787437101448</v>
      </c>
      <c r="I16" s="2">
        <f>(D19-$B$6)*$B$2*Output!$H$98*$D$2/Output!$H$95/1000000</f>
        <v>13401.264083171853</v>
      </c>
      <c r="K16" s="2">
        <v>2034</v>
      </c>
      <c r="L16" s="2">
        <f>(B19-$B$6)*$B$2*Output!$H$101*$E$2/Output!$H$95/1000000</f>
        <v>795.13076725218241</v>
      </c>
      <c r="M16" s="2">
        <f>(C19-$B$6)*$B$2*Output!$H$101*$E$2/Output!$H$95/1000000</f>
        <v>1943.6287287845273</v>
      </c>
      <c r="N16" s="2">
        <f>(D19-$B$6)*$B$2*Output!$H$101*$E$2/Output!$H$95/1000000</f>
        <v>3092.1266903168735</v>
      </c>
      <c r="P16" s="2">
        <v>2034</v>
      </c>
      <c r="Q16" s="2">
        <f t="shared" si="3"/>
        <v>87.786716615641069</v>
      </c>
      <c r="R16" s="2">
        <f t="shared" si="0"/>
        <v>70.145679885258403</v>
      </c>
      <c r="S16" s="2">
        <f t="shared" si="0"/>
        <v>52.50464315487573</v>
      </c>
      <c r="U16" s="2">
        <v>2034</v>
      </c>
      <c r="V16" s="2">
        <f t="shared" si="4"/>
        <v>12.213283384358931</v>
      </c>
      <c r="W16" s="2">
        <f t="shared" si="1"/>
        <v>29.854320114741597</v>
      </c>
      <c r="X16" s="2">
        <f t="shared" si="1"/>
        <v>47.49535684512427</v>
      </c>
      <c r="Z16" s="2">
        <v>2034</v>
      </c>
      <c r="AA16" s="2">
        <f t="shared" si="5"/>
        <v>7849.5242522685139</v>
      </c>
      <c r="AB16" s="2">
        <f t="shared" si="2"/>
        <v>19187.486476876864</v>
      </c>
      <c r="AC16" s="2">
        <f t="shared" si="2"/>
        <v>30525.44870148522</v>
      </c>
    </row>
    <row r="17" spans="1:29" x14ac:dyDescent="0.25">
      <c r="A17" s="2">
        <v>2032</v>
      </c>
      <c r="B17" s="2">
        <v>7.6398792402972733</v>
      </c>
      <c r="C17" s="2">
        <v>10.933292086769526</v>
      </c>
      <c r="D17" s="2">
        <v>14.226704933241784</v>
      </c>
      <c r="F17" s="2">
        <v>2035</v>
      </c>
      <c r="G17" s="2">
        <f>(B20-$B$6)*$B$2*Output!$H$98*$D$2/Output!$H$95/1000000</f>
        <v>3759.3746228164841</v>
      </c>
      <c r="H17" s="2">
        <f>(C20-$B$6)*$B$2*Output!$H$98*$D$2/Output!$H$95/1000000</f>
        <v>9086.9301295507266</v>
      </c>
      <c r="I17" s="2">
        <f>(D20-$B$6)*$B$2*Output!$H$98*$D$2/Output!$H$95/1000000</f>
        <v>14414.485636284975</v>
      </c>
      <c r="K17" s="2">
        <v>2035</v>
      </c>
      <c r="L17" s="2">
        <f>(B20-$B$6)*$B$2*Output!$H$101*$E$2/Output!$H$95/1000000</f>
        <v>867.41538245692607</v>
      </c>
      <c r="M17" s="2">
        <f>(C20-$B$6)*$B$2*Output!$H$101*$E$2/Output!$H$95/1000000</f>
        <v>2096.6633455056917</v>
      </c>
      <c r="N17" s="2">
        <f>(D20-$B$6)*$B$2*Output!$H$101*$E$2/Output!$H$95/1000000</f>
        <v>3325.9113085544591</v>
      </c>
      <c r="P17" s="2">
        <v>2035</v>
      </c>
      <c r="Q17" s="2">
        <f t="shared" si="3"/>
        <v>86.676418126153891</v>
      </c>
      <c r="R17" s="2">
        <f t="shared" si="0"/>
        <v>67.795053776182741</v>
      </c>
      <c r="S17" s="2">
        <f t="shared" si="0"/>
        <v>48.913689426211583</v>
      </c>
      <c r="U17" s="2">
        <v>2035</v>
      </c>
      <c r="V17" s="2">
        <f t="shared" si="4"/>
        <v>13.323581873846109</v>
      </c>
      <c r="W17" s="2">
        <f t="shared" si="1"/>
        <v>32.204946223817259</v>
      </c>
      <c r="X17" s="2">
        <f t="shared" si="1"/>
        <v>51.086310573788417</v>
      </c>
      <c r="Z17" s="2">
        <v>2035</v>
      </c>
      <c r="AA17" s="2">
        <f t="shared" si="5"/>
        <v>8563.1173661111079</v>
      </c>
      <c r="AB17" s="2">
        <f t="shared" si="2"/>
        <v>20698.242927090312</v>
      </c>
      <c r="AC17" s="2">
        <f t="shared" si="2"/>
        <v>32833.368488069522</v>
      </c>
    </row>
    <row r="18" spans="1:29" x14ac:dyDescent="0.25">
      <c r="A18" s="2">
        <v>2033</v>
      </c>
      <c r="B18" s="2">
        <v>7.8771991558858589</v>
      </c>
      <c r="C18" s="2">
        <v>11.400691964388772</v>
      </c>
      <c r="D18" s="2">
        <v>14.924184772891689</v>
      </c>
      <c r="F18" s="2">
        <v>2036</v>
      </c>
      <c r="G18" s="2">
        <f>(B21-$B$6)*$B$2*Output!$H$98*$D$2/Output!$H$95/1000000</f>
        <v>4072.6558413845214</v>
      </c>
      <c r="H18" s="2">
        <f>(C21-$B$6)*$B$2*Output!$H$98*$D$2/Output!$H$95/1000000</f>
        <v>9775.0186653044893</v>
      </c>
      <c r="I18" s="2">
        <f>(D21-$B$6)*$B$2*Output!$H$98*$D$2/Output!$H$95/1000000</f>
        <v>15477.381489224466</v>
      </c>
      <c r="K18" s="2">
        <v>2036</v>
      </c>
      <c r="L18" s="2">
        <f>(B21-$B$6)*$B$2*Output!$H$101*$E$2/Output!$H$95/1000000</f>
        <v>939.69999766166927</v>
      </c>
      <c r="M18" s="2">
        <f>(C21-$B$6)*$B$2*Output!$H$101*$E$2/Output!$H$95/1000000</f>
        <v>2255.4287361061947</v>
      </c>
      <c r="N18" s="2">
        <f>(D21-$B$6)*$B$2*Output!$H$101*$E$2/Output!$H$95/1000000</f>
        <v>3571.1574745507223</v>
      </c>
      <c r="P18" s="2">
        <v>2036</v>
      </c>
      <c r="Q18" s="2">
        <f t="shared" si="3"/>
        <v>85.566119636666727</v>
      </c>
      <c r="R18" s="2">
        <f t="shared" si="0"/>
        <v>65.356402441216375</v>
      </c>
      <c r="S18" s="2">
        <f t="shared" si="0"/>
        <v>45.14668524576598</v>
      </c>
      <c r="U18" s="2">
        <v>2036</v>
      </c>
      <c r="V18" s="2">
        <f t="shared" si="4"/>
        <v>14.433880363333273</v>
      </c>
      <c r="W18" s="2">
        <f t="shared" si="1"/>
        <v>34.643597558783625</v>
      </c>
      <c r="X18" s="2">
        <f t="shared" si="1"/>
        <v>54.85331475423402</v>
      </c>
      <c r="Z18" s="2">
        <v>2036</v>
      </c>
      <c r="AA18" s="2">
        <f t="shared" si="5"/>
        <v>9276.7104799536937</v>
      </c>
      <c r="AB18" s="2">
        <f t="shared" si="2"/>
        <v>22265.573528880836</v>
      </c>
      <c r="AC18" s="2">
        <f t="shared" si="2"/>
        <v>35254.436577808003</v>
      </c>
    </row>
    <row r="19" spans="1:29" x14ac:dyDescent="0.25">
      <c r="A19" s="2">
        <v>2034</v>
      </c>
      <c r="B19" s="2">
        <v>8.1145190714744455</v>
      </c>
      <c r="C19" s="2">
        <v>11.885189199723696</v>
      </c>
      <c r="D19" s="2">
        <v>15.65585932797295</v>
      </c>
      <c r="F19" s="2">
        <v>2037</v>
      </c>
      <c r="G19" s="2">
        <f>(B22-$B$6)*$B$2*Output!$H$98*$D$2/Output!$H$95/1000000</f>
        <v>4385.9370599525628</v>
      </c>
      <c r="H19" s="2">
        <f>(C22-$B$6)*$B$2*Output!$H$98*$D$2/Output!$H$95/1000000</f>
        <v>10489.162019533493</v>
      </c>
      <c r="I19" s="2">
        <f>(D22-$B$6)*$B$2*Output!$H$98*$D$2/Output!$H$95/1000000</f>
        <v>16592.386979114428</v>
      </c>
      <c r="K19" s="2">
        <v>2037</v>
      </c>
      <c r="L19" s="2">
        <f>(B22-$B$6)*$B$2*Output!$H$101*$E$2/Output!$H$95/1000000</f>
        <v>1011.9846128664132</v>
      </c>
      <c r="M19" s="2">
        <f>(C22-$B$6)*$B$2*Output!$H$101*$E$2/Output!$H$95/1000000</f>
        <v>2420.2058580716375</v>
      </c>
      <c r="N19" s="2">
        <f>(D22-$B$6)*$B$2*Output!$H$101*$E$2/Output!$H$95/1000000</f>
        <v>3828.4271032768634</v>
      </c>
      <c r="P19" s="2">
        <v>2037</v>
      </c>
      <c r="Q19" s="2">
        <f t="shared" si="3"/>
        <v>84.455821147179549</v>
      </c>
      <c r="R19" s="2">
        <f t="shared" si="0"/>
        <v>62.825410346950264</v>
      </c>
      <c r="S19" s="2">
        <f t="shared" si="0"/>
        <v>41.194999546720929</v>
      </c>
      <c r="U19" s="2">
        <v>2037</v>
      </c>
      <c r="V19" s="2">
        <f t="shared" si="4"/>
        <v>15.544178852820451</v>
      </c>
      <c r="W19" s="2">
        <f t="shared" si="1"/>
        <v>37.174589653049736</v>
      </c>
      <c r="X19" s="2">
        <f t="shared" si="1"/>
        <v>58.805000453279071</v>
      </c>
      <c r="Z19" s="2">
        <v>2037</v>
      </c>
      <c r="AA19" s="2">
        <f t="shared" si="5"/>
        <v>9990.3035937962868</v>
      </c>
      <c r="AB19" s="2">
        <f t="shared" si="2"/>
        <v>23892.251892185228</v>
      </c>
      <c r="AC19" s="2">
        <f t="shared" si="2"/>
        <v>37794.2001905742</v>
      </c>
    </row>
    <row r="20" spans="1:29" x14ac:dyDescent="0.25">
      <c r="A20" s="2">
        <v>2035</v>
      </c>
      <c r="B20" s="2">
        <v>8.3518389870630312</v>
      </c>
      <c r="C20" s="2">
        <v>12.387622009520474</v>
      </c>
      <c r="D20" s="2">
        <v>16.423405031977921</v>
      </c>
      <c r="F20" s="2">
        <v>2038</v>
      </c>
      <c r="G20" s="2">
        <f>(B23-$B$6)*$B$2*Output!$H$98*$D$2/Output!$H$95/1000000</f>
        <v>4699.2182785206014</v>
      </c>
      <c r="H20" s="2">
        <f>(C23-$B$6)*$B$2*Output!$H$98*$D$2/Output!$H$95/1000000</f>
        <v>11230.637558338842</v>
      </c>
      <c r="I20" s="2">
        <f>(D23-$B$6)*$B$2*Output!$H$98*$D$2/Output!$H$95/1000000</f>
        <v>17762.056838157085</v>
      </c>
      <c r="K20" s="2">
        <v>2038</v>
      </c>
      <c r="L20" s="2">
        <f>(B23-$B$6)*$B$2*Output!$H$101*$E$2/Output!$H$95/1000000</f>
        <v>1084.2692280711567</v>
      </c>
      <c r="M20" s="2">
        <f>(C23-$B$6)*$B$2*Output!$H$101*$E$2/Output!$H$95/1000000</f>
        <v>2591.2894431370291</v>
      </c>
      <c r="N20" s="2">
        <f>(D23-$B$6)*$B$2*Output!$H$101*$E$2/Output!$H$95/1000000</f>
        <v>4098.309658202902</v>
      </c>
      <c r="P20" s="2">
        <v>2038</v>
      </c>
      <c r="Q20" s="2">
        <f t="shared" si="3"/>
        <v>83.345522657692371</v>
      </c>
      <c r="R20" s="2">
        <f t="shared" si="0"/>
        <v>60.197550386208732</v>
      </c>
      <c r="S20" s="2">
        <f t="shared" si="0"/>
        <v>37.049578114725051</v>
      </c>
      <c r="U20" s="2">
        <v>2038</v>
      </c>
      <c r="V20" s="2">
        <f t="shared" si="4"/>
        <v>16.654477342307629</v>
      </c>
      <c r="W20" s="2">
        <f t="shared" si="1"/>
        <v>39.802449613791268</v>
      </c>
      <c r="X20" s="2">
        <f t="shared" si="1"/>
        <v>62.950421885274949</v>
      </c>
      <c r="Z20" s="2">
        <v>2038</v>
      </c>
      <c r="AA20" s="2">
        <f t="shared" si="5"/>
        <v>10703.896707638882</v>
      </c>
      <c r="AB20" s="2">
        <f t="shared" si="2"/>
        <v>25581.187606214658</v>
      </c>
      <c r="AC20" s="2">
        <f t="shared" si="2"/>
        <v>40458.478504790466</v>
      </c>
    </row>
    <row r="21" spans="1:29" x14ac:dyDescent="0.25">
      <c r="A21" s="2">
        <v>2036</v>
      </c>
      <c r="B21" s="2">
        <v>8.5891589026516151</v>
      </c>
      <c r="C21" s="2">
        <v>12.908869705022179</v>
      </c>
      <c r="D21" s="2">
        <v>17.228580507392749</v>
      </c>
      <c r="F21" s="2">
        <v>2039</v>
      </c>
      <c r="G21" s="2">
        <f>(B24-$B$6)*$B$2*Output!$H$98*$D$2/Output!$H$95/1000000</f>
        <v>5012.4994970886391</v>
      </c>
      <c r="H21" s="2">
        <f>(C24-$B$6)*$B$2*Output!$H$98*$D$2/Output!$H$95/1000000</f>
        <v>12000.785272098148</v>
      </c>
      <c r="I21" s="2">
        <f>(D24-$B$6)*$B$2*Output!$H$98*$D$2/Output!$H$95/1000000</f>
        <v>18989.07104710766</v>
      </c>
      <c r="K21" s="2">
        <v>2039</v>
      </c>
      <c r="L21" s="2">
        <f>(B24-$B$6)*$B$2*Output!$H$101*$E$2/Output!$H$95/1000000</f>
        <v>1156.5538432759001</v>
      </c>
      <c r="M21" s="2">
        <f>(C24-$B$6)*$B$2*Output!$H$101*$E$2/Output!$H$95/1000000</f>
        <v>2768.9886725844972</v>
      </c>
      <c r="N21" s="2">
        <f>(D24-$B$6)*$B$2*Output!$H$101*$E$2/Output!$H$95/1000000</f>
        <v>4381.4235018930949</v>
      </c>
      <c r="P21" s="2">
        <v>2039</v>
      </c>
      <c r="Q21" s="2">
        <f t="shared" si="3"/>
        <v>82.235224168205207</v>
      </c>
      <c r="R21" s="2">
        <f t="shared" si="0"/>
        <v>57.468073505413052</v>
      </c>
      <c r="S21" s="2">
        <f t="shared" si="0"/>
        <v>32.700922842620891</v>
      </c>
      <c r="U21" s="2">
        <v>2039</v>
      </c>
      <c r="V21" s="2">
        <f t="shared" si="4"/>
        <v>17.764775831794793</v>
      </c>
      <c r="W21" s="2">
        <f t="shared" si="1"/>
        <v>42.531926494586948</v>
      </c>
      <c r="X21" s="2">
        <f t="shared" si="1"/>
        <v>67.299077157379116</v>
      </c>
      <c r="Z21" s="2">
        <v>2039</v>
      </c>
      <c r="AA21" s="2">
        <f t="shared" si="5"/>
        <v>11417.489821481466</v>
      </c>
      <c r="AB21" s="2">
        <f t="shared" si="2"/>
        <v>27335.432905988033</v>
      </c>
      <c r="AC21" s="2">
        <f t="shared" si="2"/>
        <v>43253.375990494613</v>
      </c>
    </row>
    <row r="22" spans="1:29" x14ac:dyDescent="0.25">
      <c r="A22" s="2">
        <v>2037</v>
      </c>
      <c r="B22" s="2">
        <v>8.8264788182402008</v>
      </c>
      <c r="C22" s="2">
        <v>13.449854706671641</v>
      </c>
      <c r="D22" s="2">
        <v>18.073230595103084</v>
      </c>
      <c r="F22" s="2">
        <v>2040</v>
      </c>
      <c r="G22" s="2">
        <f>(B25-$B$6)*$B$2*Output!$H$98*$D$2/Output!$H$95/1000000</f>
        <v>5325.7807156566796</v>
      </c>
      <c r="H22" s="2">
        <f>(C25-$B$6)*$B$2*Output!$H$98*$D$2/Output!$H$95/1000000</f>
        <v>12801.01084568947</v>
      </c>
      <c r="I22" s="2">
        <f>(D25-$B$6)*$B$2*Output!$H$98*$D$2/Output!$H$95/1000000</f>
        <v>20276.240975722259</v>
      </c>
      <c r="K22" s="2">
        <v>2040</v>
      </c>
      <c r="L22" s="2">
        <f>(B25-$B$6)*$B$2*Output!$H$101*$E$2/Output!$H$95/1000000</f>
        <v>1228.8384584806438</v>
      </c>
      <c r="M22" s="2">
        <f>(C25-$B$6)*$B$2*Output!$H$101*$E$2/Output!$H$95/1000000</f>
        <v>2953.6278856482104</v>
      </c>
      <c r="N22" s="2">
        <f>(D25-$B$6)*$B$2*Output!$H$101*$E$2/Output!$H$95/1000000</f>
        <v>4678.4173128157772</v>
      </c>
      <c r="P22" s="2">
        <v>2040</v>
      </c>
      <c r="Q22" s="2">
        <f t="shared" si="3"/>
        <v>81.124925678718029</v>
      </c>
      <c r="R22" s="2">
        <f t="shared" si="3"/>
        <v>54.631997823415269</v>
      </c>
      <c r="S22" s="2">
        <f t="shared" si="3"/>
        <v>28.139069968112501</v>
      </c>
      <c r="U22" s="2">
        <v>2040</v>
      </c>
      <c r="V22" s="2">
        <f t="shared" si="4"/>
        <v>18.875074321281971</v>
      </c>
      <c r="W22" s="2">
        <f t="shared" si="4"/>
        <v>45.368002176584731</v>
      </c>
      <c r="X22" s="2">
        <f t="shared" si="4"/>
        <v>71.860930031887506</v>
      </c>
      <c r="Z22" s="2">
        <v>2040</v>
      </c>
      <c r="AA22" s="2">
        <f t="shared" si="5"/>
        <v>12131.082935324059</v>
      </c>
      <c r="AB22" s="2">
        <f t="shared" si="5"/>
        <v>29158.189665699385</v>
      </c>
      <c r="AC22" s="2">
        <f t="shared" si="5"/>
        <v>46185.296396074715</v>
      </c>
    </row>
    <row r="23" spans="1:29" x14ac:dyDescent="0.25">
      <c r="A23" s="2">
        <v>2038</v>
      </c>
      <c r="B23" s="2">
        <v>9.0637987338287864</v>
      </c>
      <c r="C23" s="2">
        <v>14.01154465758732</v>
      </c>
      <c r="D23" s="2">
        <v>18.959290581345858</v>
      </c>
      <c r="F23" s="2">
        <v>2041</v>
      </c>
      <c r="G23" s="2">
        <f>(B26-$B$6)*$B$2*Output!$H$98*$D$2/Output!$H$95/1000000</f>
        <v>5639.0619342247164</v>
      </c>
      <c r="H23" s="2">
        <f>(C26-$B$6)*$B$2*Output!$H$98*$D$2/Output!$H$95/1000000</f>
        <v>13342.362885859387</v>
      </c>
      <c r="I23" s="2">
        <f>(D26-$B$6)*$B$2*Output!$H$98*$D$2/Output!$H$95/1000000</f>
        <v>21045.663837494048</v>
      </c>
      <c r="K23" s="2">
        <v>2041</v>
      </c>
      <c r="L23" s="2">
        <f>(B26-$B$6)*$B$2*Output!$H$101*$E$2/Output!$H$95/1000000</f>
        <v>1301.1230736853872</v>
      </c>
      <c r="M23" s="2">
        <f>(C26-$B$6)*$B$2*Output!$H$101*$E$2/Output!$H$95/1000000</f>
        <v>3078.5361839906686</v>
      </c>
      <c r="N23" s="2">
        <f>(D26-$B$6)*$B$2*Output!$H$101*$E$2/Output!$H$95/1000000</f>
        <v>4855.9492942959469</v>
      </c>
      <c r="P23" s="2">
        <v>2041</v>
      </c>
      <c r="Q23" s="2">
        <f t="shared" si="3"/>
        <v>80.014627189230879</v>
      </c>
      <c r="R23" s="2">
        <f t="shared" si="3"/>
        <v>52.713394610529342</v>
      </c>
      <c r="S23" s="2">
        <f t="shared" si="3"/>
        <v>25.412162031827844</v>
      </c>
      <c r="U23" s="2">
        <v>2041</v>
      </c>
      <c r="V23" s="2">
        <f t="shared" si="4"/>
        <v>19.985372810769121</v>
      </c>
      <c r="W23" s="2">
        <f t="shared" si="4"/>
        <v>47.286605389470658</v>
      </c>
      <c r="X23" s="2">
        <f t="shared" si="4"/>
        <v>74.587837968172153</v>
      </c>
      <c r="Z23" s="2">
        <v>2041</v>
      </c>
      <c r="AA23" s="2">
        <f t="shared" si="5"/>
        <v>12844.676049166634</v>
      </c>
      <c r="AB23" s="2">
        <f t="shared" si="5"/>
        <v>30391.283337243542</v>
      </c>
      <c r="AC23" s="2">
        <f t="shared" si="5"/>
        <v>47937.890625320419</v>
      </c>
    </row>
    <row r="24" spans="1:29" x14ac:dyDescent="0.25">
      <c r="A24" s="2">
        <v>2039</v>
      </c>
      <c r="B24" s="2">
        <v>9.3011186494173703</v>
      </c>
      <c r="C24" s="2">
        <v>14.594954640654676</v>
      </c>
      <c r="D24" s="2">
        <v>19.888790631891982</v>
      </c>
      <c r="F24" s="2">
        <v>2042</v>
      </c>
      <c r="G24" s="2">
        <f>(B27-$B$6)*$B$2*Output!$H$98*$D$2/Output!$H$95/1000000</f>
        <v>5952.3431527927569</v>
      </c>
      <c r="H24" s="2">
        <f>(C27-$B$6)*$B$2*Output!$H$98*$D$2/Output!$H$95/1000000</f>
        <v>13894.462373561799</v>
      </c>
      <c r="I24" s="2">
        <f>(D27-$B$6)*$B$2*Output!$H$98*$D$2/Output!$H$95/1000000</f>
        <v>21836.581594330837</v>
      </c>
      <c r="K24" s="2">
        <v>2042</v>
      </c>
      <c r="L24" s="2">
        <f>(B27-$B$6)*$B$2*Output!$H$101*$E$2/Output!$H$95/1000000</f>
        <v>1373.4076888901309</v>
      </c>
      <c r="M24" s="2">
        <f>(C27-$B$6)*$B$2*Output!$H$101*$E$2/Output!$H$95/1000000</f>
        <v>3205.9242834296315</v>
      </c>
      <c r="N24" s="2">
        <f>(D27-$B$6)*$B$2*Output!$H$101*$E$2/Output!$H$95/1000000</f>
        <v>5038.4408779691303</v>
      </c>
      <c r="P24" s="2">
        <v>2042</v>
      </c>
      <c r="Q24" s="2">
        <f t="shared" si="3"/>
        <v>78.904328699743701</v>
      </c>
      <c r="R24" s="2">
        <f t="shared" si="3"/>
        <v>50.756701419521796</v>
      </c>
      <c r="S24" s="2">
        <f t="shared" si="3"/>
        <v>22.609074139299913</v>
      </c>
      <c r="U24" s="2">
        <v>2042</v>
      </c>
      <c r="V24" s="2">
        <f t="shared" si="4"/>
        <v>21.095671300256299</v>
      </c>
      <c r="W24" s="2">
        <f t="shared" si="4"/>
        <v>49.243298580478204</v>
      </c>
      <c r="X24" s="2">
        <f t="shared" si="4"/>
        <v>77.390925860700094</v>
      </c>
      <c r="Z24" s="2">
        <v>2042</v>
      </c>
      <c r="AA24" s="2">
        <f t="shared" si="5"/>
        <v>13558.269163009229</v>
      </c>
      <c r="AB24" s="2">
        <f t="shared" si="5"/>
        <v>31648.857584372872</v>
      </c>
      <c r="AC24" s="2">
        <f t="shared" si="5"/>
        <v>49739.446005736507</v>
      </c>
    </row>
    <row r="25" spans="1:29" x14ac:dyDescent="0.25">
      <c r="A25" s="2">
        <v>2040</v>
      </c>
      <c r="B25" s="2">
        <v>9.538438565005956</v>
      </c>
      <c r="C25" s="2">
        <v>15.201149504312852</v>
      </c>
      <c r="D25" s="2">
        <v>20.863860443619746</v>
      </c>
      <c r="F25" s="2">
        <v>2043</v>
      </c>
      <c r="G25" s="2">
        <f>(B28-$B$6)*$B$2*Output!$H$98*$D$2/Output!$H$95/1000000</f>
        <v>6265.6243713607973</v>
      </c>
      <c r="H25" s="2">
        <f>(C28-$B$6)*$B$2*Output!$H$98*$D$2/Output!$H$95/1000000</f>
        <v>14457.609553653476</v>
      </c>
      <c r="I25" s="2">
        <f>(D28-$B$6)*$B$2*Output!$H$98*$D$2/Output!$H$95/1000000</f>
        <v>22649.594735946146</v>
      </c>
      <c r="K25" s="2">
        <v>2043</v>
      </c>
      <c r="L25" s="2">
        <f>(B28-$B$6)*$B$2*Output!$H$101*$E$2/Output!$H$95/1000000</f>
        <v>1445.6923040948743</v>
      </c>
      <c r="M25" s="2">
        <f>(C28-$B$6)*$B$2*Output!$H$101*$E$2/Output!$H$95/1000000</f>
        <v>3335.8614606489627</v>
      </c>
      <c r="N25" s="2">
        <f>(D28-$B$6)*$B$2*Output!$H$101*$E$2/Output!$H$95/1000000</f>
        <v>5226.0306172030496</v>
      </c>
      <c r="P25" s="2">
        <v>2043</v>
      </c>
      <c r="Q25" s="2">
        <f t="shared" si="3"/>
        <v>77.794030210256508</v>
      </c>
      <c r="R25" s="2">
        <f t="shared" si="3"/>
        <v>48.760854154011518</v>
      </c>
      <c r="S25" s="2">
        <f t="shared" si="3"/>
        <v>19.727678097766539</v>
      </c>
      <c r="U25" s="2">
        <v>2043</v>
      </c>
      <c r="V25" s="2">
        <f t="shared" si="4"/>
        <v>22.205969789743492</v>
      </c>
      <c r="W25" s="2">
        <f t="shared" si="4"/>
        <v>51.239145845988482</v>
      </c>
      <c r="X25" s="2">
        <f t="shared" si="4"/>
        <v>80.272321902233458</v>
      </c>
      <c r="Z25" s="2">
        <v>2043</v>
      </c>
      <c r="AA25" s="2">
        <f t="shared" si="5"/>
        <v>14271.862276851831</v>
      </c>
      <c r="AB25" s="2">
        <f t="shared" si="5"/>
        <v>32931.596305928295</v>
      </c>
      <c r="AC25" s="2">
        <f t="shared" si="5"/>
        <v>51591.330335004764</v>
      </c>
    </row>
    <row r="26" spans="1:29" x14ac:dyDescent="0.25">
      <c r="A26" s="2">
        <v>2041</v>
      </c>
      <c r="B26" s="2">
        <v>9.7757584805945399</v>
      </c>
      <c r="C26" s="2">
        <v>15.611239905084615</v>
      </c>
      <c r="D26" s="2">
        <v>21.446721329574679</v>
      </c>
      <c r="F26" s="2">
        <v>2044</v>
      </c>
      <c r="G26" s="2">
        <f>(B29-$B$6)*$B$2*Output!$H$98*$D$2/Output!$H$95/1000000</f>
        <v>6578.9055899288342</v>
      </c>
      <c r="H26" s="2">
        <f>(C29-$B$6)*$B$2*Output!$H$98*$D$2/Output!$H$95/1000000</f>
        <v>15032.1130587478</v>
      </c>
      <c r="I26" s="2">
        <f>(D29-$B$6)*$B$2*Output!$H$98*$D$2/Output!$H$95/1000000</f>
        <v>23485.320527566753</v>
      </c>
      <c r="K26" s="2">
        <v>2044</v>
      </c>
      <c r="L26" s="2">
        <f>(B29-$B$6)*$B$2*Output!$H$101*$E$2/Output!$H$95/1000000</f>
        <v>1517.9769192996177</v>
      </c>
      <c r="M26" s="2">
        <f>(C29-$B$6)*$B$2*Output!$H$101*$E$2/Output!$H$95/1000000</f>
        <v>3468.4189276727971</v>
      </c>
      <c r="N26" s="2">
        <f>(D29-$B$6)*$B$2*Output!$H$101*$E$2/Output!$H$95/1000000</f>
        <v>5418.8609360459741</v>
      </c>
      <c r="P26" s="2">
        <v>2044</v>
      </c>
      <c r="Q26" s="2">
        <f t="shared" si="3"/>
        <v>76.683731720769373</v>
      </c>
      <c r="R26" s="2">
        <f t="shared" si="3"/>
        <v>46.724758990608741</v>
      </c>
      <c r="S26" s="2">
        <f t="shared" si="3"/>
        <v>16.765786260448163</v>
      </c>
      <c r="U26" s="2">
        <v>2044</v>
      </c>
      <c r="V26" s="2">
        <f t="shared" si="4"/>
        <v>23.316268279230627</v>
      </c>
      <c r="W26" s="2">
        <f t="shared" si="4"/>
        <v>53.275241009391259</v>
      </c>
      <c r="X26" s="2">
        <f t="shared" si="4"/>
        <v>83.234213739551834</v>
      </c>
      <c r="Z26" s="2">
        <v>2044</v>
      </c>
      <c r="AA26" s="2">
        <f t="shared" si="5"/>
        <v>14985.455390694397</v>
      </c>
      <c r="AB26" s="2">
        <f t="shared" si="5"/>
        <v>34240.202506413647</v>
      </c>
      <c r="AC26" s="2">
        <f t="shared" si="5"/>
        <v>53494.949622132859</v>
      </c>
    </row>
    <row r="27" spans="1:29" x14ac:dyDescent="0.25">
      <c r="A27" s="2">
        <v>2042</v>
      </c>
      <c r="B27" s="2">
        <v>10.013078396183126</v>
      </c>
      <c r="C27" s="2">
        <v>16.029471819582806</v>
      </c>
      <c r="D27" s="2">
        <v>22.04586524298248</v>
      </c>
      <c r="F27" s="2">
        <v>2045</v>
      </c>
      <c r="G27" s="2">
        <f>(B30-$B$6)*$B$2*Output!$H$98*$D$2/Output!$H$95/1000000</f>
        <v>6892.1868084968746</v>
      </c>
      <c r="H27" s="2">
        <f>(C30-$B$6)*$B$2*Output!$H$98*$D$2/Output!$H$95/1000000</f>
        <v>15618.290143538354</v>
      </c>
      <c r="I27" s="2">
        <f>(D30-$B$6)*$B$2*Output!$H$98*$D$2/Output!$H$95/1000000</f>
        <v>24344.393478579823</v>
      </c>
      <c r="K27" s="2">
        <v>2045</v>
      </c>
      <c r="L27" s="2">
        <f>(B30-$B$6)*$B$2*Output!$H$101*$E$2/Output!$H$95/1000000</f>
        <v>1590.2615345043616</v>
      </c>
      <c r="M27" s="2">
        <f>(C30-$B$6)*$B$2*Output!$H$101*$E$2/Output!$H$95/1000000</f>
        <v>3603.6698859319536</v>
      </c>
      <c r="N27" s="2">
        <f>(D30-$B$6)*$B$2*Output!$H$101*$E$2/Output!$H$95/1000000</f>
        <v>5617.0782373595439</v>
      </c>
      <c r="P27" s="2">
        <v>2045</v>
      </c>
      <c r="Q27" s="2">
        <f t="shared" si="3"/>
        <v>75.573433231282181</v>
      </c>
      <c r="R27" s="2">
        <f t="shared" si="3"/>
        <v>44.647291548449914</v>
      </c>
      <c r="S27" s="2">
        <f t="shared" si="3"/>
        <v>13.721149865617665</v>
      </c>
      <c r="U27" s="2">
        <v>2045</v>
      </c>
      <c r="V27" s="2">
        <f t="shared" si="4"/>
        <v>24.426566768717819</v>
      </c>
      <c r="W27" s="2">
        <f t="shared" si="4"/>
        <v>55.352708451550086</v>
      </c>
      <c r="X27" s="2">
        <f t="shared" si="4"/>
        <v>86.278850134382338</v>
      </c>
      <c r="Z27" s="2">
        <v>2045</v>
      </c>
      <c r="AA27" s="2">
        <f t="shared" si="5"/>
        <v>15699.048504537001</v>
      </c>
      <c r="AB27" s="2">
        <f t="shared" si="5"/>
        <v>35575.39882973877</v>
      </c>
      <c r="AC27" s="2">
        <f t="shared" si="5"/>
        <v>55451.749154940539</v>
      </c>
    </row>
    <row r="28" spans="1:29" x14ac:dyDescent="0.25">
      <c r="A28" s="2">
        <v>2043</v>
      </c>
      <c r="B28" s="2">
        <v>10.250398311771711</v>
      </c>
      <c r="C28" s="2">
        <v>16.45607269228811</v>
      </c>
      <c r="D28" s="2">
        <v>22.661747072804506</v>
      </c>
      <c r="F28" s="2">
        <v>2046</v>
      </c>
      <c r="G28" s="2">
        <f>(B31-$B$6)*$B$2*Output!$H$98*$D$2/Output!$H$95/1000000</f>
        <v>7205.4680270649151</v>
      </c>
      <c r="H28" s="2">
        <f>(C31-$B$6)*$B$2*Output!$H$98*$D$2/Output!$H$95/1000000</f>
        <v>16216.466925668727</v>
      </c>
      <c r="I28" s="2">
        <f>(D31-$B$6)*$B$2*Output!$H$98*$D$2/Output!$H$95/1000000</f>
        <v>25227.465824272535</v>
      </c>
      <c r="K28" s="2">
        <v>2046</v>
      </c>
      <c r="L28" s="2">
        <f>(B31-$B$6)*$B$2*Output!$H$101*$E$2/Output!$H$95/1000000</f>
        <v>1662.5461497091053</v>
      </c>
      <c r="M28" s="2">
        <f>(C31-$B$6)*$B$2*Output!$H$101*$E$2/Output!$H$95/1000000</f>
        <v>3741.6895818407752</v>
      </c>
      <c r="N28" s="2">
        <f>(D31-$B$6)*$B$2*Output!$H$101*$E$2/Output!$H$95/1000000</f>
        <v>5820.833013972444</v>
      </c>
      <c r="P28" s="2">
        <v>2046</v>
      </c>
      <c r="Q28" s="2">
        <f t="shared" si="3"/>
        <v>74.463134741795002</v>
      </c>
      <c r="R28" s="2">
        <f t="shared" si="3"/>
        <v>42.527296035532146</v>
      </c>
      <c r="S28" s="2">
        <f t="shared" si="3"/>
        <v>10.591457329269309</v>
      </c>
      <c r="U28" s="2">
        <v>2046</v>
      </c>
      <c r="V28" s="2">
        <f t="shared" si="4"/>
        <v>25.536865258204998</v>
      </c>
      <c r="W28" s="2">
        <f t="shared" si="4"/>
        <v>57.472703964467854</v>
      </c>
      <c r="X28" s="2">
        <f t="shared" si="4"/>
        <v>89.408542670730696</v>
      </c>
      <c r="Z28" s="2">
        <v>2046</v>
      </c>
      <c r="AA28" s="2">
        <f t="shared" si="5"/>
        <v>16412.641618379595</v>
      </c>
      <c r="AB28" s="2">
        <f t="shared" si="5"/>
        <v>36937.928107873748</v>
      </c>
      <c r="AC28" s="2">
        <f t="shared" si="5"/>
        <v>57463.214597367893</v>
      </c>
    </row>
    <row r="29" spans="1:29" x14ac:dyDescent="0.25">
      <c r="A29" s="2">
        <v>2044</v>
      </c>
      <c r="B29" s="2">
        <v>10.487718227360295</v>
      </c>
      <c r="C29" s="2">
        <v>16.891276321658314</v>
      </c>
      <c r="D29" s="2">
        <v>23.294834415956323</v>
      </c>
      <c r="F29" s="2">
        <v>2047</v>
      </c>
      <c r="G29" s="2">
        <f>(B32-$B$6)*$B$2*Output!$H$98*$D$2/Output!$H$95/1000000</f>
        <v>7518.7492456329519</v>
      </c>
      <c r="H29" s="2">
        <f>(C32-$B$6)*$B$2*Output!$H$98*$D$2/Output!$H$95/1000000</f>
        <v>16826.978633331313</v>
      </c>
      <c r="I29" s="2">
        <f>(D32-$B$6)*$B$2*Output!$H$98*$D$2/Output!$H$95/1000000</f>
        <v>26135.208021029644</v>
      </c>
      <c r="K29" s="2">
        <v>2047</v>
      </c>
      <c r="L29" s="2">
        <f>(B32-$B$6)*$B$2*Output!$H$101*$E$2/Output!$H$95/1000000</f>
        <v>1734.8307649138485</v>
      </c>
      <c r="M29" s="2">
        <f>(C32-$B$6)*$B$2*Output!$H$101*$E$2/Output!$H$95/1000000</f>
        <v>3882.55536392658</v>
      </c>
      <c r="N29" s="2">
        <f>(D32-$B$6)*$B$2*Output!$H$101*$E$2/Output!$H$95/1000000</f>
        <v>6030.2799629393066</v>
      </c>
      <c r="P29" s="2">
        <v>2047</v>
      </c>
      <c r="Q29" s="2">
        <f t="shared" si="3"/>
        <v>73.352836252307839</v>
      </c>
      <c r="R29" s="2">
        <f t="shared" si="3"/>
        <v>40.363584371199529</v>
      </c>
      <c r="S29" s="2">
        <f t="shared" si="3"/>
        <v>7.3743324900913274</v>
      </c>
      <c r="U29" s="2">
        <v>2047</v>
      </c>
      <c r="V29" s="2">
        <f t="shared" si="4"/>
        <v>26.647163747692161</v>
      </c>
      <c r="W29" s="2">
        <f t="shared" si="4"/>
        <v>59.636415628800471</v>
      </c>
      <c r="X29" s="2">
        <f t="shared" si="4"/>
        <v>92.625667509908666</v>
      </c>
      <c r="Z29" s="2">
        <v>2047</v>
      </c>
      <c r="AA29" s="2">
        <f t="shared" si="5"/>
        <v>17126.234732222179</v>
      </c>
      <c r="AB29" s="2">
        <f t="shared" si="5"/>
        <v>38328.55392483023</v>
      </c>
      <c r="AC29" s="2">
        <f t="shared" si="5"/>
        <v>59530.873117438212</v>
      </c>
    </row>
    <row r="30" spans="1:29" x14ac:dyDescent="0.25">
      <c r="A30" s="2">
        <v>2045</v>
      </c>
      <c r="B30" s="2">
        <v>10.725038142948881</v>
      </c>
      <c r="C30" s="2">
        <v>17.335323037635462</v>
      </c>
      <c r="D30" s="2">
        <v>23.945607932322034</v>
      </c>
      <c r="F30" s="2">
        <v>2048</v>
      </c>
      <c r="G30" s="2">
        <f>(B33-$B$6)*$B$2*Output!$H$98*$D$2/Output!$H$95/1000000</f>
        <v>7832.0304642009914</v>
      </c>
      <c r="H30" s="2">
        <f>(C33-$B$6)*$B$2*Output!$H$98*$D$2/Output!$H$95/1000000</f>
        <v>17450.169859783095</v>
      </c>
      <c r="I30" s="2">
        <f>(D33-$B$6)*$B$2*Output!$H$98*$D$2/Output!$H$95/1000000</f>
        <v>27068.30925536518</v>
      </c>
      <c r="K30" s="2">
        <v>2048</v>
      </c>
      <c r="L30" s="2">
        <f>(B33-$B$6)*$B$2*Output!$H$101*$E$2/Output!$H$95/1000000</f>
        <v>1807.1153801185922</v>
      </c>
      <c r="M30" s="2">
        <f>(C33-$B$6)*$B$2*Output!$H$101*$E$2/Output!$H$95/1000000</f>
        <v>4026.346741555099</v>
      </c>
      <c r="N30" s="2">
        <f>(D33-$B$6)*$B$2*Output!$H$101*$E$2/Output!$H$95/1000000</f>
        <v>6245.5781029916006</v>
      </c>
      <c r="P30" s="2">
        <v>2048</v>
      </c>
      <c r="Q30" s="2">
        <f t="shared" si="3"/>
        <v>72.242537762820675</v>
      </c>
      <c r="R30" s="2">
        <f t="shared" si="3"/>
        <v>38.154935284114863</v>
      </c>
      <c r="S30" s="2">
        <f t="shared" si="3"/>
        <v>4.0673328054091247</v>
      </c>
      <c r="U30" s="2">
        <v>2048</v>
      </c>
      <c r="V30" s="2">
        <f t="shared" si="4"/>
        <v>27.757462237179325</v>
      </c>
      <c r="W30" s="2">
        <f t="shared" si="4"/>
        <v>61.845064715885137</v>
      </c>
      <c r="X30" s="2">
        <f t="shared" si="4"/>
        <v>95.932667194590877</v>
      </c>
      <c r="Z30" s="2">
        <v>2048</v>
      </c>
      <c r="AA30" s="2">
        <f t="shared" si="5"/>
        <v>17839.827846064763</v>
      </c>
      <c r="AB30" s="2">
        <f t="shared" si="5"/>
        <v>39748.061196398528</v>
      </c>
      <c r="AC30" s="2">
        <f t="shared" si="5"/>
        <v>61656.294546732257</v>
      </c>
    </row>
    <row r="31" spans="1:29" x14ac:dyDescent="0.25">
      <c r="A31" s="2">
        <v>2046</v>
      </c>
      <c r="B31" s="2">
        <v>10.962358058537466</v>
      </c>
      <c r="C31" s="2">
        <v>17.788459884111948</v>
      </c>
      <c r="D31" s="2">
        <v>24.61456170968642</v>
      </c>
      <c r="F31" s="2">
        <v>2049</v>
      </c>
      <c r="G31" s="2">
        <f>(B34-$B$6)*$B$2*Output!$H$98*$D$2/Output!$H$95/1000000</f>
        <v>8145.3116827690283</v>
      </c>
      <c r="H31" s="2">
        <f>(C34-$B$6)*$B$2*Output!$H$98*$D$2/Output!$H$95/1000000</f>
        <v>18086.39482497178</v>
      </c>
      <c r="I31" s="2">
        <f>(D34-$B$6)*$B$2*Output!$H$98*$D$2/Output!$H$95/1000000</f>
        <v>28027.477967174516</v>
      </c>
      <c r="K31" s="2">
        <v>2049</v>
      </c>
      <c r="L31" s="2">
        <f>(B34-$B$6)*$B$2*Output!$H$101*$E$2/Output!$H$95/1000000</f>
        <v>1879.3999953233354</v>
      </c>
      <c r="M31" s="2">
        <f>(C34-$B$6)*$B$2*Output!$H$101*$E$2/Output!$H$95/1000000</f>
        <v>4173.1454452965017</v>
      </c>
      <c r="N31" s="2">
        <f>(D34-$B$6)*$B$2*Output!$H$101*$E$2/Output!$H$95/1000000</f>
        <v>6466.8908952696647</v>
      </c>
      <c r="P31" s="2">
        <v>2049</v>
      </c>
      <c r="Q31" s="2">
        <f t="shared" si="3"/>
        <v>71.132239273333511</v>
      </c>
      <c r="R31" s="2">
        <f t="shared" si="3"/>
        <v>35.900093385031759</v>
      </c>
      <c r="S31" s="2">
        <f t="shared" si="3"/>
        <v>0.66794749673008502</v>
      </c>
      <c r="U31" s="2">
        <v>2049</v>
      </c>
      <c r="V31" s="2">
        <f t="shared" si="4"/>
        <v>28.867760726666489</v>
      </c>
      <c r="W31" s="2">
        <f t="shared" si="4"/>
        <v>64.099906614968233</v>
      </c>
      <c r="X31" s="2">
        <f t="shared" si="4"/>
        <v>99.332052503269921</v>
      </c>
      <c r="Z31" s="2">
        <v>2049</v>
      </c>
      <c r="AA31" s="2">
        <f t="shared" si="5"/>
        <v>18553.420959907351</v>
      </c>
      <c r="AB31" s="2">
        <f t="shared" si="5"/>
        <v>41197.256766080551</v>
      </c>
      <c r="AC31" s="2">
        <f t="shared" si="5"/>
        <v>63841.092572253707</v>
      </c>
    </row>
    <row r="32" spans="1:29" x14ac:dyDescent="0.25">
      <c r="A32" s="2">
        <v>2047</v>
      </c>
      <c r="B32" s="2">
        <v>11.19967797412605</v>
      </c>
      <c r="C32" s="2">
        <v>18.250940806494022</v>
      </c>
      <c r="D32" s="2">
        <v>25.302203638861979</v>
      </c>
      <c r="F32" s="2">
        <v>2050</v>
      </c>
      <c r="G32" s="2">
        <f>(B35-$B$6)*$B$2*Output!$H$98*$D$2/Output!$H$95/1000000</f>
        <v>8458.5929013370678</v>
      </c>
      <c r="H32" s="2">
        <f>(C35-$B$6)*$B$2*Output!$H$98*$D$2/Output!$H$95/1000000</f>
        <v>18736.017644470692</v>
      </c>
      <c r="I32" s="2">
        <f>(D35-$B$6)*$B$2*Output!$H$98*$D$2/Output!$H$95/1000000</f>
        <v>29013.4423876043</v>
      </c>
      <c r="K32" s="2">
        <v>2050</v>
      </c>
      <c r="L32" s="2">
        <f>(B35-$B$6)*$B$2*Output!$H$101*$E$2/Output!$H$95/1000000</f>
        <v>1951.6846105280792</v>
      </c>
      <c r="M32" s="2">
        <f>(C35-$B$6)*$B$2*Output!$H$101*$E$2/Output!$H$95/1000000</f>
        <v>4323.0354889778173</v>
      </c>
      <c r="N32" s="2">
        <f>(D35-$B$6)*$B$2*Output!$H$101*$E$2/Output!$H$95/1000000</f>
        <v>6694.3863674275553</v>
      </c>
      <c r="P32" s="2">
        <v>2050</v>
      </c>
      <c r="Q32" s="2">
        <f t="shared" si="3"/>
        <v>70.021940783846333</v>
      </c>
      <c r="R32" s="2">
        <f t="shared" si="3"/>
        <v>33.597768213663755</v>
      </c>
      <c r="S32" s="2">
        <v>0</v>
      </c>
      <c r="U32" s="2">
        <v>2050</v>
      </c>
      <c r="V32" s="2">
        <f t="shared" si="4"/>
        <v>29.978059216153667</v>
      </c>
      <c r="W32" s="2">
        <f t="shared" si="4"/>
        <v>66.402231786336245</v>
      </c>
      <c r="X32" s="2">
        <f t="shared" si="4"/>
        <v>100</v>
      </c>
      <c r="Z32" s="2">
        <v>2050</v>
      </c>
      <c r="AA32" s="2">
        <f t="shared" si="5"/>
        <v>19267.014073749942</v>
      </c>
      <c r="AB32" s="2">
        <f t="shared" si="5"/>
        <v>42676.970017670676</v>
      </c>
      <c r="AC32" s="2">
        <f t="shared" si="5"/>
        <v>64270.384999999995</v>
      </c>
    </row>
    <row r="33" spans="1:29" x14ac:dyDescent="0.25">
      <c r="A33" s="2">
        <v>2048</v>
      </c>
      <c r="B33" s="2">
        <v>11.436997889714636</v>
      </c>
      <c r="C33" s="2">
        <v>18.723026844505153</v>
      </c>
      <c r="D33" s="2">
        <v>26.009055799295652</v>
      </c>
    </row>
    <row r="34" spans="1:29" x14ac:dyDescent="0.25">
      <c r="A34" s="2">
        <v>2049</v>
      </c>
      <c r="B34" s="2">
        <v>11.67431780530322</v>
      </c>
      <c r="C34" s="2">
        <v>19.204986330375629</v>
      </c>
      <c r="D34" s="2">
        <v>26.735654855448026</v>
      </c>
    </row>
    <row r="35" spans="1:29" x14ac:dyDescent="0.25">
      <c r="A35" s="2">
        <v>2050</v>
      </c>
      <c r="B35" s="2">
        <v>11.911637720891806</v>
      </c>
      <c r="C35" s="2">
        <v>19.697095092568848</v>
      </c>
      <c r="D35" s="2">
        <v>27.482552464245881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Output!H112</f>
        <v>5.011084882311298E-2</v>
      </c>
      <c r="C39" s="2">
        <f>Output!H142</f>
        <v>5.011084882311298E-2</v>
      </c>
      <c r="D39" s="2">
        <f>Output!H172</f>
        <v>5.011084882311298E-2</v>
      </c>
      <c r="F39" s="2">
        <v>2024</v>
      </c>
      <c r="G39" s="2">
        <f>((G6*B39+L6*R39)*1000000)/10^9</f>
        <v>1.9310088443451986E-2</v>
      </c>
      <c r="H39" s="2">
        <f>((G6*C39+L6*S39)*1000000)/10^9</f>
        <v>1.9310088443451986E-2</v>
      </c>
      <c r="I39" s="2">
        <f>((G6*D39+L6*T39)*1000000)/10^9</f>
        <v>1.9310088443451986E-2</v>
      </c>
      <c r="J39" s="2">
        <f>((H6*B39+M6*R39)*1000000)/10^9</f>
        <v>3.8707114967587726E-2</v>
      </c>
      <c r="K39" s="2">
        <f>((H6*C39+M6*S39)*1000000)/10^9</f>
        <v>3.8707114967587726E-2</v>
      </c>
      <c r="L39" s="2">
        <f>((H6*D39+M6*T39)*1000000)/10^9</f>
        <v>3.8707114967587726E-2</v>
      </c>
      <c r="M39" s="2">
        <f>((I6*B39+N6*R39)*1000000)/10^9</f>
        <v>5.8104141491723556E-2</v>
      </c>
      <c r="N39" s="2">
        <f>((I6*C39+N6*S39)*1000000)/10^9</f>
        <v>5.8104141491723556E-2</v>
      </c>
      <c r="O39" s="2">
        <f>((I6*D39+N6*T39)*1000000)/10^9</f>
        <v>5.8104141491723556E-2</v>
      </c>
      <c r="Q39" s="2">
        <v>2024</v>
      </c>
      <c r="R39" s="2">
        <f>Output!H232</f>
        <v>4.9959464409395589E-2</v>
      </c>
      <c r="S39" s="2">
        <f>Output!H262</f>
        <v>4.9959464409395589E-2</v>
      </c>
      <c r="T39" s="2">
        <f>Output!H292</f>
        <v>4.9959464409395589E-2</v>
      </c>
      <c r="Z39" s="2">
        <v>2024</v>
      </c>
      <c r="AA39" s="2">
        <f>0.181/10^3*AA6</f>
        <v>0.12916035360550945</v>
      </c>
      <c r="AB39" s="2">
        <f t="shared" ref="AB39:AC39" si="6">0.181/10^3*AB6</f>
        <v>0.2589022142960723</v>
      </c>
      <c r="AC39" s="2">
        <f t="shared" si="6"/>
        <v>0.3886440749866385</v>
      </c>
    </row>
    <row r="40" spans="1:29" x14ac:dyDescent="0.25">
      <c r="A40" s="2">
        <v>2025</v>
      </c>
      <c r="B40" s="2">
        <f>Output!H113</f>
        <v>4.8502683675564061E-2</v>
      </c>
      <c r="C40" s="2">
        <f>Output!H143</f>
        <v>4.7018831280481316E-2</v>
      </c>
      <c r="D40" s="2">
        <f>Output!H173</f>
        <v>4.612097692494542E-2</v>
      </c>
      <c r="F40" s="2">
        <v>2025</v>
      </c>
      <c r="G40" s="2">
        <f>G39+((G7-G6)*B40+(L7-L6)*R40)*1000000/10^9</f>
        <v>3.8008783208128463E-2</v>
      </c>
      <c r="H40" s="2">
        <f>H39+((G7-G6)*C40+(L7-L6)*S40)*1000000/10^9</f>
        <v>3.744544802668455E-2</v>
      </c>
      <c r="I40" s="2">
        <f>I39+((G7-G6)*D40+(L7-L6)*T40)*1000000/10^9</f>
        <v>3.710458329649835E-2</v>
      </c>
      <c r="J40" s="2">
        <f>J39+((H7-H6)*B40+(M7-M6)*R40)*1000000/10^9</f>
        <v>7.9838604597982615E-2</v>
      </c>
      <c r="K40" s="2">
        <f>K39+((H7-H6)*C40+(M7-M6)*S40)*1000000/10^9</f>
        <v>7.8599437080377643E-2</v>
      </c>
      <c r="L40" s="2">
        <f>L39+((H7-H6)*D40+(M7-M6)*T40)*1000000/10^9</f>
        <v>7.7849637466475913E-2</v>
      </c>
      <c r="M40" s="2">
        <f>M39+((I7-I6)*B40+(N7-N6)*R40)*1000000/10^9</f>
        <v>0.12166842598783681</v>
      </c>
      <c r="N40" s="2">
        <f>N39+((I7-I6)*C40+(N7-N6)*S40)*1000000/10^9</f>
        <v>0.11975342613407081</v>
      </c>
      <c r="O40" s="2">
        <f>O39+((I7-I6)*D40+(N7-N6)*T40)*1000000/10^9</f>
        <v>0.1185946916364535</v>
      </c>
      <c r="Q40" s="2">
        <v>2025</v>
      </c>
      <c r="R40" s="2">
        <f>Output!H233</f>
        <v>4.8471101479221304E-2</v>
      </c>
      <c r="S40" s="2">
        <f>Output!H263</f>
        <v>4.7108818583222356E-2</v>
      </c>
      <c r="T40" s="2">
        <f>Output!H293</f>
        <v>4.6284523905599444E-2</v>
      </c>
      <c r="Z40" s="2">
        <v>2025</v>
      </c>
      <c r="AA40" s="2">
        <f t="shared" ref="AA40:AC55" si="7">0.181/10^3*AA7</f>
        <v>0.2583207072110173</v>
      </c>
      <c r="AB40" s="2">
        <f t="shared" si="7"/>
        <v>0.54301604212426147</v>
      </c>
      <c r="AC40" s="2">
        <f t="shared" si="7"/>
        <v>0.82771137703750397</v>
      </c>
    </row>
    <row r="41" spans="1:29" x14ac:dyDescent="0.25">
      <c r="A41" s="2">
        <v>2026</v>
      </c>
      <c r="B41" s="2">
        <f>Output!H114</f>
        <v>4.7049288612547091E-2</v>
      </c>
      <c r="C41" s="2">
        <f>Output!H144</f>
        <v>4.5194466684952202E-2</v>
      </c>
      <c r="D41" s="2">
        <f>Output!H174</f>
        <v>4.4072151957403057E-2</v>
      </c>
      <c r="F41" s="2">
        <v>2026</v>
      </c>
      <c r="G41" s="2">
        <f t="shared" ref="G41:G65" si="8">G40+((G8-G7)*B41+(L8-L7)*R41)*1000000/10^9</f>
        <v>5.6154844367408308E-2</v>
      </c>
      <c r="H41" s="2">
        <f t="shared" ref="H41:H65" si="9">H40+((G8-G7)*C41+(L8-L7)*S41)*1000000/10^9</f>
        <v>5.4887337766630226E-2</v>
      </c>
      <c r="I41" s="2">
        <f t="shared" ref="I41:I65" si="10">I40+((G8-G7)*D41+(L8-L7)*T41)*1000000/10^9</f>
        <v>5.4120393344975912E-2</v>
      </c>
      <c r="J41" s="2">
        <f t="shared" ref="J41:J65" si="11">J40+((H8-H7)*B41+(M8-M7)*R41)*1000000/10^9</f>
        <v>0.12375605917856196</v>
      </c>
      <c r="K41" s="2">
        <f t="shared" ref="K41:K65" si="12">K40+((H8-H7)*C41+(M8-M7)*S41)*1000000/10^9</f>
        <v>0.1208126421241513</v>
      </c>
      <c r="L41" s="2">
        <f t="shared" ref="L41:L65" si="13">L40+((H8-H7)*D41+(M8-M7)*T41)*1000000/10^9</f>
        <v>0.11903163604987738</v>
      </c>
      <c r="M41" s="2">
        <f t="shared" ref="M41:M65" si="14">M40+((I8-I7)*B41+(N8-N7)*R41)*1000000/10^9</f>
        <v>0.19135727398971569</v>
      </c>
      <c r="N41" s="2">
        <f t="shared" ref="N41:N65" si="15">N40+((I8-I7)*C41+(N8-N7)*S41)*1000000/10^9</f>
        <v>0.1867379464816725</v>
      </c>
      <c r="O41" s="2">
        <f t="shared" ref="O41:O65" si="16">O40+((I8-I7)*D41+(N8-N7)*T41)*1000000/10^9</f>
        <v>0.18394287875477894</v>
      </c>
      <c r="Q41" s="2">
        <v>2026</v>
      </c>
      <c r="R41" s="2">
        <f>Output!H234</f>
        <v>4.7124864403485588E-2</v>
      </c>
      <c r="S41" s="2">
        <f>Output!H264</f>
        <v>4.542200487685092E-2</v>
      </c>
      <c r="T41" s="2">
        <f>Output!H294</f>
        <v>4.4391639483140267E-2</v>
      </c>
      <c r="Z41" s="2">
        <v>2026</v>
      </c>
      <c r="AA41" s="2">
        <f t="shared" si="7"/>
        <v>0.38748106081652678</v>
      </c>
      <c r="AB41" s="2">
        <f t="shared" si="7"/>
        <v>0.85561247356418724</v>
      </c>
      <c r="AC41" s="2">
        <f t="shared" si="7"/>
        <v>1.323743886311846</v>
      </c>
    </row>
    <row r="42" spans="1:29" x14ac:dyDescent="0.25">
      <c r="A42" s="2">
        <v>2027</v>
      </c>
      <c r="B42" s="2">
        <f>Output!H115</f>
        <v>4.573252048314836E-2</v>
      </c>
      <c r="C42" s="2">
        <f>Output!H145</f>
        <v>4.350673545678279E-2</v>
      </c>
      <c r="D42" s="2">
        <f>Output!H175</f>
        <v>4.2159960357220402E-2</v>
      </c>
      <c r="F42" s="2">
        <v>2027</v>
      </c>
      <c r="G42" s="2">
        <f t="shared" si="8"/>
        <v>7.3800144062120043E-2</v>
      </c>
      <c r="H42" s="2">
        <f t="shared" si="9"/>
        <v>7.1687632246646815E-2</v>
      </c>
      <c r="I42" s="2">
        <f t="shared" si="10"/>
        <v>7.0409393172242471E-2</v>
      </c>
      <c r="J42" s="2">
        <f t="shared" si="11"/>
        <v>0.17085756971070026</v>
      </c>
      <c r="K42" s="2">
        <f t="shared" si="12"/>
        <v>0.16565853655974899</v>
      </c>
      <c r="L42" s="2">
        <f t="shared" si="13"/>
        <v>0.16251270524089456</v>
      </c>
      <c r="M42" s="2">
        <f t="shared" si="14"/>
        <v>0.26791499535928054</v>
      </c>
      <c r="N42" s="2">
        <f t="shared" si="15"/>
        <v>0.25962944087285122</v>
      </c>
      <c r="O42" s="2">
        <f t="shared" si="16"/>
        <v>0.25461601730954669</v>
      </c>
      <c r="Q42" s="2">
        <v>2027</v>
      </c>
      <c r="R42" s="2">
        <f>Output!H235</f>
        <v>4.5904096468723413E-2</v>
      </c>
      <c r="S42" s="2">
        <f>Output!H265</f>
        <v>4.3860666218089019E-2</v>
      </c>
      <c r="T42" s="2">
        <f>Output!H295</f>
        <v>4.2624230108290626E-2</v>
      </c>
      <c r="Z42" s="2">
        <v>2027</v>
      </c>
      <c r="AA42" s="2">
        <f t="shared" si="7"/>
        <v>0.51664141442203781</v>
      </c>
      <c r="AB42" s="2">
        <f t="shared" si="7"/>
        <v>1.2003868815334591</v>
      </c>
      <c r="AC42" s="2">
        <f t="shared" si="7"/>
        <v>1.8841323486448804</v>
      </c>
    </row>
    <row r="43" spans="1:29" x14ac:dyDescent="0.25">
      <c r="A43" s="2">
        <v>2028</v>
      </c>
      <c r="B43" s="2">
        <f>Output!H116</f>
        <v>4.4536391439842858E-2</v>
      </c>
      <c r="C43" s="2">
        <f>Output!H146</f>
        <v>4.19396433147066E-2</v>
      </c>
      <c r="D43" s="2">
        <f>Output!H176</f>
        <v>4.0368407843130963E-2</v>
      </c>
      <c r="F43" s="2">
        <v>2028</v>
      </c>
      <c r="G43" s="2">
        <f t="shared" si="8"/>
        <v>9.0990484781473979E-2</v>
      </c>
      <c r="H43" s="2">
        <f t="shared" si="9"/>
        <v>8.789213395594464E-2</v>
      </c>
      <c r="I43" s="2">
        <f t="shared" si="10"/>
        <v>8.6017385267508351E-2</v>
      </c>
      <c r="J43" s="2">
        <f t="shared" si="11"/>
        <v>0.22158293742075885</v>
      </c>
      <c r="K43" s="2">
        <f t="shared" si="12"/>
        <v>0.21347488419251986</v>
      </c>
      <c r="L43" s="2">
        <f t="shared" si="13"/>
        <v>0.20856886847660527</v>
      </c>
      <c r="M43" s="2">
        <f t="shared" si="14"/>
        <v>0.35217539006004417</v>
      </c>
      <c r="N43" s="2">
        <f t="shared" si="15"/>
        <v>0.33905763442909553</v>
      </c>
      <c r="O43" s="2">
        <f t="shared" si="16"/>
        <v>0.33112035168570253</v>
      </c>
      <c r="Q43" s="2">
        <v>2028</v>
      </c>
      <c r="R43" s="2">
        <f>Output!H236</f>
        <v>4.4794120149708856E-2</v>
      </c>
      <c r="S43" s="2">
        <f>Output!H266</f>
        <v>4.2410119175074715E-2</v>
      </c>
      <c r="T43" s="2">
        <f>Output!H296</f>
        <v>4.0967612349188588E-2</v>
      </c>
      <c r="Z43" s="2">
        <v>2028</v>
      </c>
      <c r="AA43" s="2">
        <f t="shared" si="7"/>
        <v>0.64580176802754574</v>
      </c>
      <c r="AB43" s="2">
        <f t="shared" si="7"/>
        <v>1.5815140818119462</v>
      </c>
      <c r="AC43" s="2">
        <f t="shared" si="7"/>
        <v>2.5172263955963485</v>
      </c>
    </row>
    <row r="44" spans="1:29" x14ac:dyDescent="0.25">
      <c r="A44" s="2">
        <v>2029</v>
      </c>
      <c r="B44" s="2">
        <f>Output!H117</f>
        <v>4.3446785853870053E-2</v>
      </c>
      <c r="C44" s="2">
        <f>Output!H147</f>
        <v>4.047906819622165E-2</v>
      </c>
      <c r="D44" s="2">
        <f>Output!H177</f>
        <v>3.8683372352632771E-2</v>
      </c>
      <c r="F44" s="2">
        <v>2029</v>
      </c>
      <c r="G44" s="2">
        <f t="shared" si="8"/>
        <v>0.10776631007182962</v>
      </c>
      <c r="H44" s="2">
        <f t="shared" si="9"/>
        <v>0.1035412839983539</v>
      </c>
      <c r="I44" s="2">
        <f t="shared" si="10"/>
        <v>0.10098481073460376</v>
      </c>
      <c r="J44" s="2">
        <f t="shared" si="11"/>
        <v>0.27641937729208904</v>
      </c>
      <c r="K44" s="2">
        <f t="shared" si="12"/>
        <v>0.26462847338919226</v>
      </c>
      <c r="L44" s="2">
        <f t="shared" si="13"/>
        <v>0.25749405173580658</v>
      </c>
      <c r="M44" s="2">
        <f t="shared" si="14"/>
        <v>0.44507244451234862</v>
      </c>
      <c r="N44" s="2">
        <f t="shared" si="15"/>
        <v>0.42571566278003081</v>
      </c>
      <c r="O44" s="2">
        <f t="shared" si="16"/>
        <v>0.41400329273700953</v>
      </c>
      <c r="Q44" s="2">
        <v>2029</v>
      </c>
      <c r="R44" s="2">
        <f>Output!H237</f>
        <v>4.3781975821915071E-2</v>
      </c>
      <c r="S44" s="2">
        <f>Output!H267</f>
        <v>4.1057398216645211E-2</v>
      </c>
      <c r="T44" s="2">
        <f>Output!H297</f>
        <v>3.9408820674671358E-2</v>
      </c>
      <c r="Z44" s="2">
        <v>2029</v>
      </c>
      <c r="AA44" s="2">
        <f t="shared" si="7"/>
        <v>0.77496212163305522</v>
      </c>
      <c r="AB44" s="2">
        <f t="shared" si="7"/>
        <v>2.0037105366307757</v>
      </c>
      <c r="AC44" s="2">
        <f t="shared" si="7"/>
        <v>3.2324589516284994</v>
      </c>
    </row>
    <row r="45" spans="1:29" x14ac:dyDescent="0.25">
      <c r="A45" s="2">
        <v>2030</v>
      </c>
      <c r="B45" s="2">
        <f>Output!H118</f>
        <v>4.2449819711161949E-2</v>
      </c>
      <c r="C45" s="2">
        <f>Output!H148</f>
        <v>3.9111145388484314E-2</v>
      </c>
      <c r="D45" s="2">
        <f>Output!H178</f>
        <v>3.7090982739140736E-2</v>
      </c>
      <c r="F45" s="2">
        <v>2030</v>
      </c>
      <c r="G45" s="2">
        <f t="shared" si="8"/>
        <v>0.12416279246774903</v>
      </c>
      <c r="H45" s="2">
        <f t="shared" si="9"/>
        <v>0.11867025979349523</v>
      </c>
      <c r="I45" s="2">
        <f t="shared" si="10"/>
        <v>0.11534684455062005</v>
      </c>
      <c r="J45" s="2">
        <f t="shared" si="11"/>
        <v>0.33590585720653343</v>
      </c>
      <c r="K45" s="2">
        <f t="shared" si="12"/>
        <v>0.3195164361261123</v>
      </c>
      <c r="L45" s="2">
        <f t="shared" si="13"/>
        <v>0.30959954701811454</v>
      </c>
      <c r="M45" s="2">
        <f t="shared" si="14"/>
        <v>0.54764892194531845</v>
      </c>
      <c r="N45" s="2">
        <f t="shared" si="15"/>
        <v>0.52036261245873006</v>
      </c>
      <c r="O45" s="2">
        <f t="shared" si="16"/>
        <v>0.50385224948560958</v>
      </c>
      <c r="Q45" s="2">
        <v>2030</v>
      </c>
      <c r="R45" s="2">
        <f>Output!H238</f>
        <v>4.2854916499710544E-2</v>
      </c>
      <c r="S45" s="2">
        <f>Output!H268</f>
        <v>3.9789774077076928E-2</v>
      </c>
      <c r="T45" s="2">
        <f>Output!H298</f>
        <v>3.7935119912379356E-2</v>
      </c>
      <c r="Z45" s="2">
        <v>2030</v>
      </c>
      <c r="AA45" s="2">
        <f t="shared" si="7"/>
        <v>0.90412247523856304</v>
      </c>
      <c r="AB45" s="2">
        <f t="shared" si="7"/>
        <v>2.4723046286421697</v>
      </c>
      <c r="AC45" s="2">
        <f t="shared" si="7"/>
        <v>4.0404867820457815</v>
      </c>
    </row>
    <row r="46" spans="1:29" x14ac:dyDescent="0.25">
      <c r="A46" s="2">
        <v>2031</v>
      </c>
      <c r="B46" s="2">
        <f>Output!H119</f>
        <v>4.2027341644530966E-2</v>
      </c>
      <c r="C46" s="2">
        <f>Output!H149</f>
        <v>3.8605125189011325E-2</v>
      </c>
      <c r="D46" s="2">
        <f>Output!H179</f>
        <v>3.6511514947174535E-2</v>
      </c>
      <c r="F46" s="2">
        <v>2031</v>
      </c>
      <c r="G46" s="2">
        <f t="shared" si="8"/>
        <v>0.14039865891456937</v>
      </c>
      <c r="H46" s="2">
        <f t="shared" si="9"/>
        <v>0.13360690339692552</v>
      </c>
      <c r="I46" s="2">
        <f t="shared" si="10"/>
        <v>0.12948866226074296</v>
      </c>
      <c r="J46" s="2">
        <f t="shared" si="11"/>
        <v>0.36570434376659833</v>
      </c>
      <c r="K46" s="2">
        <f t="shared" si="12"/>
        <v>0.34693039491464767</v>
      </c>
      <c r="L46" s="2">
        <f t="shared" si="13"/>
        <v>0.3355547226381082</v>
      </c>
      <c r="M46" s="2">
        <f t="shared" si="14"/>
        <v>0.59101002861862728</v>
      </c>
      <c r="N46" s="2">
        <f t="shared" si="15"/>
        <v>0.56025388643237006</v>
      </c>
      <c r="O46" s="2">
        <f t="shared" si="16"/>
        <v>0.54162078301547356</v>
      </c>
      <c r="Q46" s="2">
        <v>2031</v>
      </c>
      <c r="R46" s="2">
        <f>Output!H239</f>
        <v>4.2463941110457086E-2</v>
      </c>
      <c r="S46" s="2">
        <f>Output!H269</f>
        <v>3.9322101019616654E-2</v>
      </c>
      <c r="T46" s="2">
        <f>Output!H299</f>
        <v>3.7400016698565686E-2</v>
      </c>
      <c r="Z46" s="2">
        <v>2031</v>
      </c>
      <c r="AA46" s="2">
        <f t="shared" si="7"/>
        <v>1.0332828288440741</v>
      </c>
      <c r="AB46" s="2">
        <f t="shared" si="7"/>
        <v>2.709358996736011</v>
      </c>
      <c r="AC46" s="2">
        <f t="shared" si="7"/>
        <v>4.3854351646279506</v>
      </c>
    </row>
    <row r="47" spans="1:29" x14ac:dyDescent="0.25">
      <c r="A47" s="2">
        <v>2032</v>
      </c>
      <c r="B47" s="2">
        <f>Output!H120</f>
        <v>4.1611432427929376E-2</v>
      </c>
      <c r="C47" s="2">
        <f>Output!H150</f>
        <v>3.8105680273309184E-2</v>
      </c>
      <c r="D47" s="2">
        <f>Output!H180</f>
        <v>3.5938609571496263E-2</v>
      </c>
      <c r="F47" s="2">
        <v>2032</v>
      </c>
      <c r="G47" s="2">
        <f t="shared" si="8"/>
        <v>0.15647640336918148</v>
      </c>
      <c r="H47" s="2">
        <f t="shared" si="9"/>
        <v>0.1483537112080649</v>
      </c>
      <c r="I47" s="2">
        <f t="shared" si="10"/>
        <v>0.14341275537933404</v>
      </c>
      <c r="J47" s="2">
        <f t="shared" si="11"/>
        <v>0.39626518241412734</v>
      </c>
      <c r="K47" s="2">
        <f t="shared" si="12"/>
        <v>0.37496136750253889</v>
      </c>
      <c r="L47" s="2">
        <f t="shared" si="13"/>
        <v>0.3620218657321983</v>
      </c>
      <c r="M47" s="2">
        <f t="shared" si="14"/>
        <v>0.63605396145907345</v>
      </c>
      <c r="N47" s="2">
        <f t="shared" si="15"/>
        <v>0.60156902379701327</v>
      </c>
      <c r="O47" s="2">
        <f t="shared" si="16"/>
        <v>0.58063097608506276</v>
      </c>
      <c r="Q47" s="2">
        <v>2032</v>
      </c>
      <c r="R47" s="2">
        <f>Output!H240</f>
        <v>4.2078998257282146E-2</v>
      </c>
      <c r="S47" s="2">
        <f>Output!H270</f>
        <v>3.8860466404870883E-2</v>
      </c>
      <c r="T47" s="2">
        <f>Output!H300</f>
        <v>3.6870940114194534E-2</v>
      </c>
      <c r="Z47" s="2">
        <v>2032</v>
      </c>
      <c r="AA47" s="2">
        <f t="shared" si="7"/>
        <v>1.1624431824495838</v>
      </c>
      <c r="AB47" s="2">
        <f t="shared" si="7"/>
        <v>2.9548691015482222</v>
      </c>
      <c r="AC47" s="2">
        <f t="shared" si="7"/>
        <v>4.747295020646864</v>
      </c>
    </row>
    <row r="48" spans="1:29" x14ac:dyDescent="0.25">
      <c r="A48" s="2">
        <v>2033</v>
      </c>
      <c r="B48" s="2">
        <f>Output!H121</f>
        <v>4.1202214302444896E-2</v>
      </c>
      <c r="C48" s="2">
        <f>Output!H151</f>
        <v>3.761292644872416E-2</v>
      </c>
      <c r="D48" s="2">
        <f>Output!H181</f>
        <v>3.5372401720676565E-2</v>
      </c>
      <c r="F48" s="2">
        <v>2033</v>
      </c>
      <c r="G48" s="2">
        <f t="shared" si="8"/>
        <v>0.17239856629740979</v>
      </c>
      <c r="H48" s="2">
        <f t="shared" si="9"/>
        <v>0.16291322369273784</v>
      </c>
      <c r="I48" s="2">
        <f t="shared" si="10"/>
        <v>0.15712166681474704</v>
      </c>
      <c r="J48" s="2">
        <f t="shared" si="11"/>
        <v>0.42762376850510242</v>
      </c>
      <c r="K48" s="2">
        <f t="shared" si="12"/>
        <v>0.40363622328383475</v>
      </c>
      <c r="L48" s="2">
        <f t="shared" si="13"/>
        <v>0.38902146882624766</v>
      </c>
      <c r="M48" s="2">
        <f t="shared" si="14"/>
        <v>0.68284897071279516</v>
      </c>
      <c r="N48" s="2">
        <f t="shared" si="15"/>
        <v>0.64435922287493197</v>
      </c>
      <c r="O48" s="2">
        <f t="shared" si="16"/>
        <v>0.6209212708377484</v>
      </c>
      <c r="Q48" s="2">
        <v>2033</v>
      </c>
      <c r="R48" s="2">
        <f>Output!H241</f>
        <v>4.1700201561826161E-2</v>
      </c>
      <c r="S48" s="2">
        <f>Output!H271</f>
        <v>3.8404977947844067E-2</v>
      </c>
      <c r="T48" s="2">
        <f>Output!H301</f>
        <v>3.6348015594178336E-2</v>
      </c>
      <c r="Z48" s="2">
        <v>2033</v>
      </c>
      <c r="AA48" s="2">
        <f t="shared" si="7"/>
        <v>1.2916035360550915</v>
      </c>
      <c r="AB48" s="2">
        <f t="shared" si="7"/>
        <v>3.2092494948613957</v>
      </c>
      <c r="AC48" s="2">
        <f t="shared" si="7"/>
        <v>5.1268954536676992</v>
      </c>
    </row>
    <row r="49" spans="1:29" x14ac:dyDescent="0.25">
      <c r="A49" s="2">
        <v>2034</v>
      </c>
      <c r="B49" s="2">
        <f>Output!H122</f>
        <v>4.0799442785902099E-2</v>
      </c>
      <c r="C49" s="2">
        <f>Output!H152</f>
        <v>3.7126619233080811E-2</v>
      </c>
      <c r="D49" s="2">
        <f>Output!H182</f>
        <v>3.4812640478798548E-2</v>
      </c>
      <c r="F49" s="2">
        <v>2034</v>
      </c>
      <c r="G49" s="2">
        <f t="shared" si="8"/>
        <v>0.18816759524808918</v>
      </c>
      <c r="H49" s="2">
        <f t="shared" si="9"/>
        <v>0.17728788839977916</v>
      </c>
      <c r="I49" s="2">
        <f t="shared" si="10"/>
        <v>0.17061784411581679</v>
      </c>
      <c r="J49" s="2">
        <f t="shared" si="11"/>
        <v>0.45981681438400446</v>
      </c>
      <c r="K49" s="2">
        <f t="shared" si="12"/>
        <v>0.4329826238678528</v>
      </c>
      <c r="L49" s="2">
        <f t="shared" si="13"/>
        <v>0.41657440543395269</v>
      </c>
      <c r="M49" s="2">
        <f t="shared" si="14"/>
        <v>0.7314660335199199</v>
      </c>
      <c r="N49" s="2">
        <f t="shared" si="15"/>
        <v>0.68867735933592689</v>
      </c>
      <c r="O49" s="2">
        <f t="shared" si="16"/>
        <v>0.66253096675208878</v>
      </c>
      <c r="Q49" s="2">
        <v>2034</v>
      </c>
      <c r="R49" s="2">
        <f>Output!H242</f>
        <v>4.132732517636506E-2</v>
      </c>
      <c r="S49" s="2">
        <f>Output!H272</f>
        <v>3.7955409800812141E-2</v>
      </c>
      <c r="T49" s="2">
        <f>Output!H302</f>
        <v>3.5831011384157022E-2</v>
      </c>
      <c r="Z49" s="2">
        <v>2034</v>
      </c>
      <c r="AA49" s="2">
        <f t="shared" si="7"/>
        <v>1.420763889660601</v>
      </c>
      <c r="AB49" s="2">
        <f t="shared" si="7"/>
        <v>3.4729350523147122</v>
      </c>
      <c r="AC49" s="2">
        <f t="shared" si="7"/>
        <v>5.5251062149688241</v>
      </c>
    </row>
    <row r="50" spans="1:29" x14ac:dyDescent="0.25">
      <c r="A50" s="2">
        <v>2035</v>
      </c>
      <c r="B50" s="2">
        <f>Output!H123</f>
        <v>4.0402886263608467E-2</v>
      </c>
      <c r="C50" s="2">
        <f>Output!H153</f>
        <v>3.6646527011686629E-2</v>
      </c>
      <c r="D50" s="2">
        <f>Output!H183</f>
        <v>3.4259094231169691E-2</v>
      </c>
      <c r="F50" s="2">
        <v>2035</v>
      </c>
      <c r="G50" s="2">
        <f t="shared" si="8"/>
        <v>0.2037858499062519</v>
      </c>
      <c r="H50" s="2">
        <f t="shared" si="9"/>
        <v>0.19148006501422116</v>
      </c>
      <c r="I50" s="2">
        <f t="shared" si="10"/>
        <v>0.18390364696757555</v>
      </c>
      <c r="J50" s="2">
        <f t="shared" si="11"/>
        <v>0.49288240667768279</v>
      </c>
      <c r="K50" s="2">
        <f t="shared" si="12"/>
        <v>0.4630290494105273</v>
      </c>
      <c r="L50" s="2">
        <f t="shared" si="13"/>
        <v>0.44470193632683946</v>
      </c>
      <c r="M50" s="2">
        <f t="shared" si="14"/>
        <v>0.78197896344911388</v>
      </c>
      <c r="N50" s="2">
        <f t="shared" si="15"/>
        <v>0.73457803380683384</v>
      </c>
      <c r="O50" s="2">
        <f t="shared" si="16"/>
        <v>0.70550022568610349</v>
      </c>
      <c r="Q50" s="2">
        <v>2035</v>
      </c>
      <c r="R50" s="2">
        <f>Output!H243</f>
        <v>4.0960157392374762E-2</v>
      </c>
      <c r="S50" s="2">
        <f>Output!H273</f>
        <v>3.7511550255251006E-2</v>
      </c>
      <c r="T50" s="2">
        <f>Output!H303</f>
        <v>3.5319715775606504E-2</v>
      </c>
      <c r="Z50" s="2">
        <v>2035</v>
      </c>
      <c r="AA50" s="2">
        <f t="shared" si="7"/>
        <v>1.5499242432661104</v>
      </c>
      <c r="AB50" s="2">
        <f t="shared" si="7"/>
        <v>3.746381969803346</v>
      </c>
      <c r="AC50" s="2">
        <f t="shared" si="7"/>
        <v>5.9428396963405827</v>
      </c>
    </row>
    <row r="51" spans="1:29" x14ac:dyDescent="0.25">
      <c r="A51" s="2">
        <v>2036</v>
      </c>
      <c r="B51" s="2">
        <f>Output!H124</f>
        <v>4.0012319554612936E-2</v>
      </c>
      <c r="C51" s="2">
        <f>Output!H154</f>
        <v>3.6172424603590547E-2</v>
      </c>
      <c r="D51" s="2">
        <f>Output!H184</f>
        <v>3.3711537796838935E-2</v>
      </c>
      <c r="F51" s="2">
        <v>2036</v>
      </c>
      <c r="G51" s="2">
        <f t="shared" si="8"/>
        <v>0.21925560443478004</v>
      </c>
      <c r="H51" s="2">
        <f t="shared" si="9"/>
        <v>0.20549202769894592</v>
      </c>
      <c r="I51" s="2">
        <f t="shared" si="10"/>
        <v>0.19698134953290547</v>
      </c>
      <c r="J51" s="2">
        <f t="shared" si="11"/>
        <v>0.52686006033550437</v>
      </c>
      <c r="K51" s="2">
        <f t="shared" si="12"/>
        <v>0.49380481991741687</v>
      </c>
      <c r="L51" s="2">
        <f t="shared" si="13"/>
        <v>0.47342570486404206</v>
      </c>
      <c r="M51" s="2">
        <f t="shared" si="14"/>
        <v>0.83446451623622908</v>
      </c>
      <c r="N51" s="2">
        <f t="shared" si="15"/>
        <v>0.78211761213588837</v>
      </c>
      <c r="O51" s="2">
        <f t="shared" si="16"/>
        <v>0.74987006019517899</v>
      </c>
      <c r="Q51" s="2">
        <v>2036</v>
      </c>
      <c r="R51" s="2">
        <f>Output!H244</f>
        <v>4.0598491012410337E-2</v>
      </c>
      <c r="S51" s="2">
        <f>Output!H274</f>
        <v>3.7073192113715743E-2</v>
      </c>
      <c r="T51" s="2">
        <f>Output!H304</f>
        <v>3.4813921571081853E-2</v>
      </c>
      <c r="Z51" s="2">
        <v>2036</v>
      </c>
      <c r="AA51" s="2">
        <f t="shared" si="7"/>
        <v>1.6790845968716184</v>
      </c>
      <c r="AB51" s="2">
        <f t="shared" si="7"/>
        <v>4.0300688087274308</v>
      </c>
      <c r="AC51" s="2">
        <f t="shared" si="7"/>
        <v>6.3810530205832476</v>
      </c>
    </row>
    <row r="52" spans="1:29" x14ac:dyDescent="0.25">
      <c r="A52" s="2">
        <v>2037</v>
      </c>
      <c r="B52" s="2">
        <f>Output!H125</f>
        <v>3.9627530345447373E-2</v>
      </c>
      <c r="C52" s="2">
        <f>Output!H155</f>
        <v>3.5704093261582977E-2</v>
      </c>
      <c r="D52" s="2">
        <f>Output!H185</f>
        <v>3.3169758862338153E-2</v>
      </c>
      <c r="F52" s="2">
        <v>2037</v>
      </c>
      <c r="G52" s="2">
        <f t="shared" si="8"/>
        <v>0.23457905242671581</v>
      </c>
      <c r="H52" s="2">
        <f t="shared" si="9"/>
        <v>0.21932596760446632</v>
      </c>
      <c r="I52" s="2">
        <f t="shared" si="10"/>
        <v>0.20985314540484865</v>
      </c>
      <c r="J52" s="2">
        <f t="shared" si="11"/>
        <v>0.56179078040016073</v>
      </c>
      <c r="K52" s="2">
        <f t="shared" si="12"/>
        <v>0.52534011683527249</v>
      </c>
      <c r="L52" s="2">
        <f t="shared" si="13"/>
        <v>0.50276773666842889</v>
      </c>
      <c r="M52" s="2">
        <f t="shared" si="14"/>
        <v>0.88900250837360595</v>
      </c>
      <c r="N52" s="2">
        <f t="shared" si="15"/>
        <v>0.8313542660660791</v>
      </c>
      <c r="O52" s="2">
        <f t="shared" si="16"/>
        <v>0.79568232793200944</v>
      </c>
      <c r="Q52" s="2">
        <v>2037</v>
      </c>
      <c r="R52" s="2">
        <f>Output!H245</f>
        <v>4.0242131582670024E-2</v>
      </c>
      <c r="S52" s="2">
        <f>Output!H275</f>
        <v>3.6640135015768627E-2</v>
      </c>
      <c r="T52" s="2">
        <f>Output!H305</f>
        <v>3.4313434316781334E-2</v>
      </c>
      <c r="Z52" s="2">
        <v>2037</v>
      </c>
      <c r="AA52" s="2">
        <f t="shared" si="7"/>
        <v>1.8082449504771276</v>
      </c>
      <c r="AB52" s="2">
        <f t="shared" si="7"/>
        <v>4.3244975924855256</v>
      </c>
      <c r="AC52" s="2">
        <f t="shared" si="7"/>
        <v>6.840750234493929</v>
      </c>
    </row>
    <row r="53" spans="1:29" x14ac:dyDescent="0.25">
      <c r="A53" s="2">
        <v>2038</v>
      </c>
      <c r="B53" s="2">
        <f>Output!H126</f>
        <v>3.9248299888902181E-2</v>
      </c>
      <c r="C53" s="2">
        <f>Output!H156</f>
        <v>3.5241327105937234E-2</v>
      </c>
      <c r="D53" s="2">
        <f>Output!H186</f>
        <v>3.2633538680457742E-2</v>
      </c>
      <c r="F53" s="2">
        <v>2038</v>
      </c>
      <c r="G53" s="2">
        <f t="shared" si="8"/>
        <v>0.24975830436185392</v>
      </c>
      <c r="H53" s="2">
        <f t="shared" si="9"/>
        <v>0.23298399765310643</v>
      </c>
      <c r="I53" s="2">
        <f t="shared" si="10"/>
        <v>0.22252114506319989</v>
      </c>
      <c r="J53" s="2">
        <f t="shared" si="11"/>
        <v>0.59771710901543418</v>
      </c>
      <c r="K53" s="2">
        <f t="shared" si="12"/>
        <v>0.55766600995974547</v>
      </c>
      <c r="L53" s="2">
        <f t="shared" si="13"/>
        <v>0.5327504209646533</v>
      </c>
      <c r="M53" s="2">
        <f t="shared" si="14"/>
        <v>0.94567591366901471</v>
      </c>
      <c r="N53" s="2">
        <f t="shared" si="15"/>
        <v>0.88234802226638476</v>
      </c>
      <c r="O53" s="2">
        <f t="shared" si="16"/>
        <v>0.84297969686610685</v>
      </c>
      <c r="Q53" s="2">
        <v>2038</v>
      </c>
      <c r="R53" s="2">
        <f>Output!H246</f>
        <v>3.98908773471593E-2</v>
      </c>
      <c r="S53" s="2">
        <f>Output!H276</f>
        <v>3.6212189018687065E-2</v>
      </c>
      <c r="T53" s="2">
        <f>Output!H306</f>
        <v>3.3818052256710383E-2</v>
      </c>
      <c r="Z53" s="2">
        <v>2038</v>
      </c>
      <c r="AA53" s="2">
        <f t="shared" si="7"/>
        <v>1.9374053040826373</v>
      </c>
      <c r="AB53" s="2">
        <f t="shared" si="7"/>
        <v>4.6301949567248526</v>
      </c>
      <c r="AC53" s="2">
        <f t="shared" si="7"/>
        <v>7.3229846093670732</v>
      </c>
    </row>
    <row r="54" spans="1:29" x14ac:dyDescent="0.25">
      <c r="A54" s="2">
        <v>2039</v>
      </c>
      <c r="B54" s="2">
        <f>Output!H127</f>
        <v>3.8874428738992134E-2</v>
      </c>
      <c r="C54" s="2">
        <f>Output!H157</f>
        <v>3.4783920256926636E-2</v>
      </c>
      <c r="D54" s="2">
        <f>Output!H187</f>
        <v>3.2102677805212469E-2</v>
      </c>
      <c r="F54" s="2">
        <v>2039</v>
      </c>
      <c r="G54" s="2">
        <f t="shared" si="8"/>
        <v>0.26479539510245936</v>
      </c>
      <c r="H54" s="2">
        <f t="shared" si="9"/>
        <v>0.24646815270713118</v>
      </c>
      <c r="I54" s="2">
        <f t="shared" si="10"/>
        <v>0.23498738337022415</v>
      </c>
      <c r="J54" s="2">
        <f t="shared" si="11"/>
        <v>0.63468319689137687</v>
      </c>
      <c r="K54" s="2">
        <f t="shared" si="12"/>
        <v>0.5908144739318294</v>
      </c>
      <c r="L54" s="2">
        <f t="shared" si="13"/>
        <v>0.56339651259828982</v>
      </c>
      <c r="M54" s="2">
        <f t="shared" si="14"/>
        <v>1.0045709986802946</v>
      </c>
      <c r="N54" s="2">
        <f t="shared" si="15"/>
        <v>0.93516079515652784</v>
      </c>
      <c r="O54" s="2">
        <f t="shared" si="16"/>
        <v>0.89180564182635569</v>
      </c>
      <c r="Q54" s="2">
        <v>2039</v>
      </c>
      <c r="R54" s="2">
        <f>Output!H247</f>
        <v>3.9544546595719564E-2</v>
      </c>
      <c r="S54" s="2">
        <f>Output!H277</f>
        <v>3.5789166505676491E-2</v>
      </c>
      <c r="T54" s="2">
        <f>Output!H307</f>
        <v>3.3327593680710428E-2</v>
      </c>
      <c r="Z54" s="2">
        <v>2039</v>
      </c>
      <c r="AA54" s="2">
        <f t="shared" si="7"/>
        <v>2.066565657688145</v>
      </c>
      <c r="AB54" s="2">
        <f t="shared" si="7"/>
        <v>4.9477133559838338</v>
      </c>
      <c r="AC54" s="2">
        <f t="shared" si="7"/>
        <v>7.8288610542795238</v>
      </c>
    </row>
    <row r="55" spans="1:29" x14ac:dyDescent="0.25">
      <c r="A55" s="2">
        <v>2040</v>
      </c>
      <c r="B55" s="2">
        <f>Output!H128</f>
        <v>3.8505260654088443E-2</v>
      </c>
      <c r="C55" s="2">
        <f>Output!H158</f>
        <v>3.4331210039180937E-2</v>
      </c>
      <c r="D55" s="2">
        <f>Output!H188</f>
        <v>3.1576513561232103E-2</v>
      </c>
      <c r="F55" s="2">
        <v>2040</v>
      </c>
      <c r="G55" s="2">
        <f t="shared" si="8"/>
        <v>0.27969211027193402</v>
      </c>
      <c r="H55" s="2">
        <f t="shared" si="9"/>
        <v>0.25978021594741318</v>
      </c>
      <c r="I55" s="2">
        <f t="shared" si="10"/>
        <v>0.24725364350679399</v>
      </c>
      <c r="J55" s="2">
        <f t="shared" si="11"/>
        <v>0.67273441648126231</v>
      </c>
      <c r="K55" s="2">
        <f t="shared" si="12"/>
        <v>0.62481795965251907</v>
      </c>
      <c r="L55" s="2">
        <f t="shared" si="13"/>
        <v>0.59472866553893966</v>
      </c>
      <c r="M55" s="2">
        <f t="shared" si="14"/>
        <v>1.0657767226905908</v>
      </c>
      <c r="N55" s="2">
        <f t="shared" si="15"/>
        <v>0.98985570335762496</v>
      </c>
      <c r="O55" s="2">
        <f t="shared" si="16"/>
        <v>0.9422036875710853</v>
      </c>
      <c r="Q55" s="2">
        <v>2040</v>
      </c>
      <c r="R55" s="2">
        <f>Output!H248</f>
        <v>3.920253545592399E-2</v>
      </c>
      <c r="S55" s="2">
        <f>Output!H278</f>
        <v>3.5370457697674114E-2</v>
      </c>
      <c r="T55" s="2">
        <f>Output!H308</f>
        <v>3.2841448809718662E-2</v>
      </c>
      <c r="Z55" s="2">
        <v>2040</v>
      </c>
      <c r="AA55" s="2">
        <f t="shared" si="7"/>
        <v>2.1957260112936545</v>
      </c>
      <c r="AB55" s="2">
        <f t="shared" si="7"/>
        <v>5.2776323294915883</v>
      </c>
      <c r="AC55" s="2">
        <f t="shared" si="7"/>
        <v>8.3595386476895222</v>
      </c>
    </row>
    <row r="56" spans="1:29" x14ac:dyDescent="0.25">
      <c r="A56" s="2">
        <v>2041</v>
      </c>
      <c r="B56" s="2">
        <f>Output!H129</f>
        <v>3.8196595473862935E-2</v>
      </c>
      <c r="C56" s="2">
        <f>Output!H159</f>
        <v>3.3939015593596342E-2</v>
      </c>
      <c r="D56" s="2">
        <f>Output!H189</f>
        <v>3.1110865089412833E-2</v>
      </c>
      <c r="F56" s="2">
        <v>2041</v>
      </c>
      <c r="G56" s="2">
        <f t="shared" si="8"/>
        <v>0.29447141961731693</v>
      </c>
      <c r="H56" s="2">
        <f t="shared" si="9"/>
        <v>0.27294316200605007</v>
      </c>
      <c r="I56" s="2">
        <f t="shared" si="10"/>
        <v>0.2593429001050071</v>
      </c>
      <c r="J56" s="2">
        <f t="shared" si="11"/>
        <v>0.69827316183917398</v>
      </c>
      <c r="K56" s="2">
        <f t="shared" si="12"/>
        <v>0.64756361844451615</v>
      </c>
      <c r="L56" s="2">
        <f t="shared" si="13"/>
        <v>0.61561898176502705</v>
      </c>
      <c r="M56" s="2">
        <f t="shared" si="14"/>
        <v>1.1020749040610307</v>
      </c>
      <c r="N56" s="2">
        <f t="shared" si="15"/>
        <v>1.022184074882982</v>
      </c>
      <c r="O56" s="2">
        <f t="shared" si="16"/>
        <v>0.97189506342504672</v>
      </c>
      <c r="Q56" s="2">
        <v>2041</v>
      </c>
      <c r="R56" s="2">
        <f>Output!H249</f>
        <v>3.8916073112002694E-2</v>
      </c>
      <c r="S56" s="2">
        <f>Output!H279</f>
        <v>3.5007309498817966E-2</v>
      </c>
      <c r="T56" s="2">
        <f>Output!H309</f>
        <v>3.2410864547873133E-2</v>
      </c>
      <c r="Z56" s="2">
        <v>2041</v>
      </c>
      <c r="AA56" s="2">
        <f t="shared" ref="AA56:AC65" si="17">0.181/10^3*AA23</f>
        <v>2.3248863648991605</v>
      </c>
      <c r="AB56" s="2">
        <f t="shared" si="17"/>
        <v>5.5008222840410808</v>
      </c>
      <c r="AC56" s="2">
        <f t="shared" si="17"/>
        <v>8.6767582031829953</v>
      </c>
    </row>
    <row r="57" spans="1:29" x14ac:dyDescent="0.25">
      <c r="A57" s="2">
        <v>2042</v>
      </c>
      <c r="B57" s="2">
        <f>Output!H130</f>
        <v>3.7889300680568144E-2</v>
      </c>
      <c r="C57" s="2">
        <f>Output!H160</f>
        <v>3.3548185101201E-2</v>
      </c>
      <c r="D57" s="2">
        <f>Output!H190</f>
        <v>3.0646574137041364E-2</v>
      </c>
      <c r="F57" s="2">
        <v>2042</v>
      </c>
      <c r="G57" s="2">
        <f t="shared" si="8"/>
        <v>0.30913384356547241</v>
      </c>
      <c r="H57" s="2">
        <f t="shared" si="9"/>
        <v>0.28595750886737681</v>
      </c>
      <c r="I57" s="2">
        <f t="shared" si="10"/>
        <v>0.27125566870666917</v>
      </c>
      <c r="J57" s="2">
        <f t="shared" si="11"/>
        <v>0.72411293859710968</v>
      </c>
      <c r="K57" s="2">
        <f t="shared" si="12"/>
        <v>0.67049896792943731</v>
      </c>
      <c r="L57" s="2">
        <f t="shared" si="13"/>
        <v>0.63661300583119229</v>
      </c>
      <c r="M57" s="2">
        <f t="shared" si="14"/>
        <v>1.1390920336287469</v>
      </c>
      <c r="N57" s="2">
        <f t="shared" si="15"/>
        <v>1.0550404269914979</v>
      </c>
      <c r="O57" s="2">
        <f t="shared" si="16"/>
        <v>1.0019703429557154</v>
      </c>
      <c r="Q57" s="2">
        <v>2042</v>
      </c>
      <c r="R57" s="2">
        <f>Output!H250</f>
        <v>3.8630871207473272E-2</v>
      </c>
      <c r="S57" s="2">
        <f>Output!H280</f>
        <v>3.4645415832717713E-2</v>
      </c>
      <c r="T57" s="2">
        <f>Output!H310</f>
        <v>3.1981528912147512E-2</v>
      </c>
      <c r="Z57" s="2">
        <v>2042</v>
      </c>
      <c r="AA57" s="2">
        <f t="shared" si="17"/>
        <v>2.4540467185046699</v>
      </c>
      <c r="AB57" s="2">
        <f t="shared" si="17"/>
        <v>5.7284432227714897</v>
      </c>
      <c r="AC57" s="2">
        <f t="shared" si="17"/>
        <v>9.0028397270383067</v>
      </c>
    </row>
    <row r="58" spans="1:29" x14ac:dyDescent="0.25">
      <c r="A58" s="2">
        <v>2043</v>
      </c>
      <c r="B58" s="2">
        <f>Output!H131</f>
        <v>3.7583646491345338E-2</v>
      </c>
      <c r="C58" s="2">
        <f>Output!H161</f>
        <v>3.3158988779136186E-2</v>
      </c>
      <c r="D58" s="2">
        <f>Output!H191</f>
        <v>3.0183930222483338E-2</v>
      </c>
      <c r="F58" s="2">
        <v>2043</v>
      </c>
      <c r="G58" s="2">
        <f t="shared" si="8"/>
        <v>0.3236800051294938</v>
      </c>
      <c r="H58" s="2">
        <f t="shared" si="9"/>
        <v>0.29882387710195751</v>
      </c>
      <c r="I58" s="2">
        <f t="shared" si="10"/>
        <v>0.2829925747674028</v>
      </c>
      <c r="J58" s="2">
        <f t="shared" si="11"/>
        <v>0.75026078717666789</v>
      </c>
      <c r="K58" s="2">
        <f t="shared" si="12"/>
        <v>0.69362725829565852</v>
      </c>
      <c r="L58" s="2">
        <f t="shared" si="13"/>
        <v>0.65771100072956046</v>
      </c>
      <c r="M58" s="2">
        <f t="shared" si="14"/>
        <v>1.1768415692238416</v>
      </c>
      <c r="N58" s="2">
        <f t="shared" si="15"/>
        <v>1.0884306394893595</v>
      </c>
      <c r="O58" s="2">
        <f t="shared" si="16"/>
        <v>1.032429426691718</v>
      </c>
      <c r="Q58" s="2">
        <v>2043</v>
      </c>
      <c r="R58" s="2">
        <f>Output!H251</f>
        <v>3.83471778210469E-2</v>
      </c>
      <c r="S58" s="2">
        <f>Output!H281</f>
        <v>3.4285024778084532E-2</v>
      </c>
      <c r="T58" s="2">
        <f>Output!H311</f>
        <v>3.1553707701160921E-2</v>
      </c>
      <c r="Z58" s="2">
        <v>2043</v>
      </c>
      <c r="AA58" s="2">
        <f t="shared" si="17"/>
        <v>2.5832070721101812</v>
      </c>
      <c r="AB58" s="2">
        <f t="shared" si="17"/>
        <v>5.9606189313730207</v>
      </c>
      <c r="AC58" s="2">
        <f t="shared" si="17"/>
        <v>9.3380307906358606</v>
      </c>
    </row>
    <row r="59" spans="1:29" x14ac:dyDescent="0.25">
      <c r="A59" s="2">
        <v>2044</v>
      </c>
      <c r="B59" s="2">
        <f>Output!H132</f>
        <v>3.7279594303745764E-2</v>
      </c>
      <c r="C59" s="2">
        <f>Output!H162</f>
        <v>3.2771400892436062E-2</v>
      </c>
      <c r="D59" s="2">
        <f>Output!H192</f>
        <v>2.9722888309548542E-2</v>
      </c>
      <c r="F59" s="2">
        <v>2044</v>
      </c>
      <c r="G59" s="2">
        <f t="shared" si="8"/>
        <v>0.33811051270092451</v>
      </c>
      <c r="H59" s="2">
        <f t="shared" si="9"/>
        <v>0.31154287754386489</v>
      </c>
      <c r="I59" s="2">
        <f t="shared" si="10"/>
        <v>0.29455422667875153</v>
      </c>
      <c r="J59" s="2">
        <f t="shared" si="11"/>
        <v>0.77672383918460897</v>
      </c>
      <c r="K59" s="2">
        <f t="shared" si="12"/>
        <v>0.71695170260346541</v>
      </c>
      <c r="L59" s="2">
        <f t="shared" si="13"/>
        <v>0.67891306824612241</v>
      </c>
      <c r="M59" s="2">
        <f t="shared" si="14"/>
        <v>1.215337165668293</v>
      </c>
      <c r="N59" s="2">
        <f t="shared" si="15"/>
        <v>1.1223605276630657</v>
      </c>
      <c r="O59" s="2">
        <f t="shared" si="16"/>
        <v>1.0632719098134931</v>
      </c>
      <c r="Q59" s="2">
        <v>2044</v>
      </c>
      <c r="R59" s="2">
        <f>Output!H252</f>
        <v>3.8064957978093304E-2</v>
      </c>
      <c r="S59" s="2">
        <f>Output!H282</f>
        <v>3.3926113173560105E-2</v>
      </c>
      <c r="T59" s="2">
        <f>Output!H312</f>
        <v>3.1127360033647109E-2</v>
      </c>
      <c r="Z59" s="2">
        <v>2044</v>
      </c>
      <c r="AA59" s="2">
        <f t="shared" si="17"/>
        <v>2.7123674257156853</v>
      </c>
      <c r="AB59" s="2">
        <f t="shared" si="17"/>
        <v>6.1974766536608694</v>
      </c>
      <c r="AC59" s="2">
        <f t="shared" si="17"/>
        <v>9.6825858816060464</v>
      </c>
    </row>
    <row r="60" spans="1:29" x14ac:dyDescent="0.25">
      <c r="A60" s="2">
        <v>2045</v>
      </c>
      <c r="B60" s="2">
        <f>Output!H133</f>
        <v>3.6977111949062128E-2</v>
      </c>
      <c r="C60" s="2">
        <f>Output!H163</f>
        <v>3.2385389272393338E-2</v>
      </c>
      <c r="D60" s="2">
        <f>Output!H193</f>
        <v>2.9263416229529684E-2</v>
      </c>
      <c r="F60" s="2">
        <v>2045</v>
      </c>
      <c r="G60" s="2">
        <f t="shared" si="8"/>
        <v>0.35242596242503632</v>
      </c>
      <c r="H60" s="2">
        <f t="shared" si="9"/>
        <v>0.32411510878089994</v>
      </c>
      <c r="I60" s="2">
        <f t="shared" si="10"/>
        <v>0.30594122058598699</v>
      </c>
      <c r="J60" s="2">
        <f t="shared" si="11"/>
        <v>0.80350932165017563</v>
      </c>
      <c r="K60" s="2">
        <f t="shared" si="12"/>
        <v>0.74047546789499175</v>
      </c>
      <c r="L60" s="2">
        <f t="shared" si="13"/>
        <v>0.70021914884546543</v>
      </c>
      <c r="M60" s="2">
        <f t="shared" si="14"/>
        <v>1.2545926808753145</v>
      </c>
      <c r="N60" s="2">
        <f t="shared" si="15"/>
        <v>1.1568358270090835</v>
      </c>
      <c r="O60" s="2">
        <f t="shared" si="16"/>
        <v>1.0944970771049438</v>
      </c>
      <c r="Q60" s="2">
        <v>2045</v>
      </c>
      <c r="R60" s="2">
        <f>Output!H253</f>
        <v>3.7784181680246984E-2</v>
      </c>
      <c r="S60" s="2">
        <f>Output!H283</f>
        <v>3.3568651020778939E-2</v>
      </c>
      <c r="T60" s="2">
        <f>Output!H313</f>
        <v>3.0702455911240573E-2</v>
      </c>
      <c r="Z60" s="2">
        <v>2045</v>
      </c>
      <c r="AA60" s="2">
        <f t="shared" si="17"/>
        <v>2.8415277793211966</v>
      </c>
      <c r="AB60" s="2">
        <f t="shared" si="17"/>
        <v>6.4391471881827167</v>
      </c>
      <c r="AC60" s="2">
        <f t="shared" si="17"/>
        <v>10.036766597044236</v>
      </c>
    </row>
    <row r="61" spans="1:29" x14ac:dyDescent="0.25">
      <c r="A61" s="2">
        <v>2046</v>
      </c>
      <c r="B61" s="2">
        <f>Output!H134</f>
        <v>3.6676173692328597E-2</v>
      </c>
      <c r="C61" s="2">
        <f>Output!H164</f>
        <v>3.2000908882817793E-2</v>
      </c>
      <c r="D61" s="2">
        <f>Output!H194</f>
        <v>2.8805488247460931E-2</v>
      </c>
      <c r="F61" s="2">
        <v>2046</v>
      </c>
      <c r="G61" s="2">
        <f t="shared" si="8"/>
        <v>0.36662694067698343</v>
      </c>
      <c r="H61" s="2">
        <f t="shared" si="9"/>
        <v>0.3365411523031584</v>
      </c>
      <c r="I61" s="2">
        <f t="shared" si="10"/>
        <v>0.31715414286426347</v>
      </c>
      <c r="J61" s="2">
        <f t="shared" si="11"/>
        <v>0.83062456179345989</v>
      </c>
      <c r="K61" s="2">
        <f t="shared" si="12"/>
        <v>0.76420166113035859</v>
      </c>
      <c r="L61" s="2">
        <f t="shared" si="13"/>
        <v>0.72162901758051268</v>
      </c>
      <c r="M61" s="2">
        <f t="shared" si="14"/>
        <v>1.2946221829099362</v>
      </c>
      <c r="N61" s="2">
        <f t="shared" si="15"/>
        <v>1.1918621699575589</v>
      </c>
      <c r="O61" s="2">
        <f t="shared" si="16"/>
        <v>1.1261038922967621</v>
      </c>
      <c r="Q61" s="2">
        <v>2046</v>
      </c>
      <c r="R61" s="2">
        <f>Output!H254</f>
        <v>3.7504825300964016E-2</v>
      </c>
      <c r="S61" s="2">
        <f>Output!H284</f>
        <v>3.3212596973289148E-2</v>
      </c>
      <c r="T61" s="2">
        <f>Output!H314</f>
        <v>3.0278971707397379E-2</v>
      </c>
      <c r="Z61" s="2">
        <v>2046</v>
      </c>
      <c r="AA61" s="2">
        <f t="shared" si="17"/>
        <v>2.9706881329267065</v>
      </c>
      <c r="AB61" s="2">
        <f t="shared" si="17"/>
        <v>6.6857649875251477</v>
      </c>
      <c r="AC61" s="2">
        <f t="shared" si="17"/>
        <v>10.400841842123587</v>
      </c>
    </row>
    <row r="62" spans="1:29" x14ac:dyDescent="0.25">
      <c r="A62" s="2">
        <v>2047</v>
      </c>
      <c r="B62" s="2">
        <f>Output!H135</f>
        <v>3.637673449735495E-2</v>
      </c>
      <c r="C62" s="2">
        <f>Output!H165</f>
        <v>3.1617933988743602E-2</v>
      </c>
      <c r="D62" s="2">
        <f>Output!H195</f>
        <v>2.8349059327152065E-2</v>
      </c>
      <c r="F62" s="2">
        <v>2047</v>
      </c>
      <c r="G62" s="2">
        <f t="shared" si="8"/>
        <v>0.38071401676784095</v>
      </c>
      <c r="H62" s="2">
        <f t="shared" si="9"/>
        <v>0.34882157986424456</v>
      </c>
      <c r="I62" s="2">
        <f t="shared" si="10"/>
        <v>0.32819356282465606</v>
      </c>
      <c r="J62" s="2">
        <f t="shared" si="11"/>
        <v>0.85807697314295939</v>
      </c>
      <c r="K62" s="2">
        <f t="shared" si="12"/>
        <v>0.78813333770967819</v>
      </c>
      <c r="L62" s="2">
        <f t="shared" si="13"/>
        <v>0.74314226105686876</v>
      </c>
      <c r="M62" s="2">
        <f t="shared" si="14"/>
        <v>1.3354399295180766</v>
      </c>
      <c r="N62" s="2">
        <f t="shared" si="15"/>
        <v>1.2274450955551111</v>
      </c>
      <c r="O62" s="2">
        <f t="shared" si="16"/>
        <v>1.1580909592890809</v>
      </c>
      <c r="Q62" s="2">
        <v>2047</v>
      </c>
      <c r="R62" s="2">
        <f>Output!H255</f>
        <v>3.722684795897812E-2</v>
      </c>
      <c r="S62" s="2">
        <f>Output!H285</f>
        <v>3.2857927869732427E-2</v>
      </c>
      <c r="T62" s="2">
        <f>Output!H315</f>
        <v>2.9856866540851276E-2</v>
      </c>
      <c r="Z62" s="2">
        <v>2047</v>
      </c>
      <c r="AA62" s="2">
        <f t="shared" si="17"/>
        <v>3.0998484865322142</v>
      </c>
      <c r="AB62" s="2">
        <f t="shared" si="17"/>
        <v>6.9374682603942706</v>
      </c>
      <c r="AC62" s="2">
        <f t="shared" si="17"/>
        <v>10.775088034256315</v>
      </c>
    </row>
    <row r="63" spans="1:29" x14ac:dyDescent="0.25">
      <c r="A63" s="2">
        <v>2048</v>
      </c>
      <c r="B63" s="2">
        <f>Output!H136</f>
        <v>3.6078775062916825E-2</v>
      </c>
      <c r="C63" s="2">
        <f>Output!H166</f>
        <v>3.1236432421463466E-2</v>
      </c>
      <c r="D63" s="2">
        <f>Output!H196</f>
        <v>2.7894103733637259E-2</v>
      </c>
      <c r="F63" s="2">
        <v>2048</v>
      </c>
      <c r="G63" s="2">
        <f t="shared" si="8"/>
        <v>0.39468775264747075</v>
      </c>
      <c r="H63" s="2">
        <f t="shared" si="9"/>
        <v>0.36095695097149105</v>
      </c>
      <c r="I63" s="2">
        <f t="shared" si="10"/>
        <v>0.3390600399744973</v>
      </c>
      <c r="J63" s="2">
        <f t="shared" si="11"/>
        <v>0.88587407390994477</v>
      </c>
      <c r="K63" s="2">
        <f t="shared" si="12"/>
        <v>0.81227349152528261</v>
      </c>
      <c r="L63" s="2">
        <f t="shared" si="13"/>
        <v>0.76475828149107516</v>
      </c>
      <c r="M63" s="2">
        <f t="shared" si="14"/>
        <v>1.3770603951724181</v>
      </c>
      <c r="N63" s="2">
        <f t="shared" si="15"/>
        <v>1.2635900320790738</v>
      </c>
      <c r="O63" s="2">
        <f t="shared" si="16"/>
        <v>1.1904565230076529</v>
      </c>
      <c r="Q63" s="2">
        <v>2048</v>
      </c>
      <c r="R63" s="2">
        <f>Output!H256</f>
        <v>3.6950231469195779E-2</v>
      </c>
      <c r="S63" s="2">
        <f>Output!H286</f>
        <v>3.2504613711743277E-2</v>
      </c>
      <c r="T63" s="2">
        <f>Output!H316</f>
        <v>2.9436116319872734E-2</v>
      </c>
      <c r="Z63" s="2">
        <v>2048</v>
      </c>
      <c r="AA63" s="2">
        <f t="shared" si="17"/>
        <v>3.2290088401377219</v>
      </c>
      <c r="AB63" s="2">
        <f t="shared" si="17"/>
        <v>7.1943990765481329</v>
      </c>
      <c r="AC63" s="2">
        <f t="shared" si="17"/>
        <v>11.159789312958537</v>
      </c>
    </row>
    <row r="64" spans="1:29" x14ac:dyDescent="0.25">
      <c r="A64" s="2">
        <v>2049</v>
      </c>
      <c r="B64" s="2">
        <f>Output!H137</f>
        <v>3.5782250352824001E-2</v>
      </c>
      <c r="C64" s="2">
        <f>Output!H167</f>
        <v>3.0856378446011551E-2</v>
      </c>
      <c r="D64" s="2">
        <f>Output!H197</f>
        <v>2.7440595731950672E-2</v>
      </c>
      <c r="F64" s="2">
        <v>2049</v>
      </c>
      <c r="G64" s="2">
        <f t="shared" si="8"/>
        <v>0.40854869316802933</v>
      </c>
      <c r="H64" s="2">
        <f t="shared" si="9"/>
        <v>0.37294781536211297</v>
      </c>
      <c r="I64" s="2">
        <f t="shared" si="10"/>
        <v>0.34975412405100231</v>
      </c>
      <c r="J64" s="2">
        <f t="shared" si="11"/>
        <v>0.91402346773726617</v>
      </c>
      <c r="K64" s="2">
        <f t="shared" si="12"/>
        <v>0.83662505436194479</v>
      </c>
      <c r="L64" s="2">
        <f t="shared" si="13"/>
        <v>0.78647628712319906</v>
      </c>
      <c r="M64" s="2">
        <f t="shared" si="14"/>
        <v>1.4194982423065023</v>
      </c>
      <c r="N64" s="2">
        <f t="shared" si="15"/>
        <v>1.3003022933617765</v>
      </c>
      <c r="O64" s="2">
        <f t="shared" si="16"/>
        <v>1.2231984501953959</v>
      </c>
      <c r="Q64" s="2">
        <v>2049</v>
      </c>
      <c r="R64" s="2">
        <f>Output!H257</f>
        <v>3.6674934485165123E-2</v>
      </c>
      <c r="S64" s="2">
        <f>Output!H287</f>
        <v>3.2152630872777761E-2</v>
      </c>
      <c r="T64" s="2">
        <f>Output!H317</f>
        <v>2.9016697417917833E-2</v>
      </c>
      <c r="Z64" s="2">
        <v>2049</v>
      </c>
      <c r="AA64" s="2">
        <f t="shared" si="17"/>
        <v>3.3581691937432301</v>
      </c>
      <c r="AB64" s="2">
        <f t="shared" si="17"/>
        <v>7.4567034746605785</v>
      </c>
      <c r="AC64" s="2">
        <f t="shared" si="17"/>
        <v>11.55523775557792</v>
      </c>
    </row>
    <row r="65" spans="1:29" x14ac:dyDescent="0.25">
      <c r="A65" s="2">
        <v>2050</v>
      </c>
      <c r="B65" s="2">
        <f>Output!H138</f>
        <v>3.5483190748596426E-2</v>
      </c>
      <c r="C65" s="2">
        <f>Output!H168</f>
        <v>3.0473776708941969E-2</v>
      </c>
      <c r="D65" s="2">
        <f>Output!H198</f>
        <v>2.6984539968646418E-2</v>
      </c>
      <c r="F65" s="2">
        <v>2050</v>
      </c>
      <c r="G65" s="2">
        <f t="shared" si="8"/>
        <v>0.42229587617473791</v>
      </c>
      <c r="H65" s="2">
        <f t="shared" si="9"/>
        <v>0.38479320599627287</v>
      </c>
      <c r="I65" s="2">
        <f t="shared" si="10"/>
        <v>0.36027484801433374</v>
      </c>
      <c r="J65" s="2">
        <f t="shared" si="11"/>
        <v>0.9425297530032819</v>
      </c>
      <c r="K65" s="2">
        <f t="shared" si="12"/>
        <v>0.86118776545264397</v>
      </c>
      <c r="L65" s="2">
        <f t="shared" si="13"/>
        <v>0.80829215720781045</v>
      </c>
      <c r="M65" s="2">
        <f t="shared" si="14"/>
        <v>1.4627636298318252</v>
      </c>
      <c r="N65" s="2">
        <f t="shared" si="15"/>
        <v>1.3375823249090151</v>
      </c>
      <c r="O65" s="2">
        <f t="shared" si="16"/>
        <v>1.2563094664012873</v>
      </c>
      <c r="Q65" s="2">
        <v>2050</v>
      </c>
      <c r="R65" s="2">
        <f>Output!H258</f>
        <v>3.6397313077671772E-2</v>
      </c>
      <c r="S65" s="2">
        <f>Output!H288</f>
        <v>3.1798311797077601E-2</v>
      </c>
      <c r="T65" s="2">
        <f>Output!H318</f>
        <v>2.8594942279228291E-2</v>
      </c>
      <c r="Z65" s="2">
        <v>2050</v>
      </c>
      <c r="AA65" s="2">
        <f t="shared" si="17"/>
        <v>3.4873295473487391</v>
      </c>
      <c r="AB65" s="2">
        <f t="shared" si="17"/>
        <v>7.7245315731983917</v>
      </c>
      <c r="AC65" s="2">
        <f t="shared" si="17"/>
        <v>11.632939684999998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EE7-F517-497C-A6B9-4A6841EE315D}">
  <dimension ref="A2:AC65"/>
  <sheetViews>
    <sheetView workbookViewId="0">
      <selection activeCell="K1" sqref="K1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35065.434000000001</v>
      </c>
      <c r="B2" s="2">
        <v>0.64407493132948901</v>
      </c>
      <c r="D2" s="2">
        <v>0.99803184058373462</v>
      </c>
      <c r="E2" s="2">
        <v>0.10443861979187787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5.22</v>
      </c>
      <c r="C6" s="2">
        <v>5.22</v>
      </c>
      <c r="D6" s="2">
        <v>5.22</v>
      </c>
      <c r="F6" s="2">
        <v>2024</v>
      </c>
      <c r="G6" s="2">
        <f>(B9-$B$6)*$B$2*Output!$I$98*$D$2/Output!$I$95/1000000</f>
        <v>214.40567310855215</v>
      </c>
      <c r="H6" s="2">
        <f>(C9-$B$6)*$B$2*Output!$I$98*$D$2/Output!$I$95/1000000</f>
        <v>429.77664566471452</v>
      </c>
      <c r="I6" s="2">
        <f>(D9-$B$6)*$B$2*Output!$I$98*$D$2/Output!$I$95/1000000</f>
        <v>645.14761822087689</v>
      </c>
      <c r="K6" s="2">
        <v>2024</v>
      </c>
      <c r="L6" s="2">
        <f>(B9-$B$6)*$B$2*Output!$I$101*$E$2/Output!$I$95/1000000</f>
        <v>6.4307494840299864</v>
      </c>
      <c r="M6" s="2">
        <f>(C9-$B$6)*$B$2*Output!$I$101*$E$2/Output!$I$95/1000000</f>
        <v>12.890451555156444</v>
      </c>
      <c r="N6" s="2">
        <f>(D9-$B$6)*$B$2*Output!$I$101*$E$2/Output!$I$95/1000000</f>
        <v>19.350153626282903</v>
      </c>
      <c r="P6" s="2">
        <v>2024</v>
      </c>
      <c r="Q6" s="2">
        <f>($A$2-(G6*2+L6*1.204))/$A$2*100</f>
        <v>98.755030470759664</v>
      </c>
      <c r="R6" s="2">
        <f t="shared" ref="R6:S21" si="0">($A$2-(H6*2+M6*1.204))/$A$2*100</f>
        <v>97.504455826778468</v>
      </c>
      <c r="S6" s="2">
        <f t="shared" si="0"/>
        <v>96.253881182797272</v>
      </c>
      <c r="U6" s="2">
        <v>2024</v>
      </c>
      <c r="V6" s="2">
        <f>100-Q6</f>
        <v>1.2449695292403362</v>
      </c>
      <c r="W6" s="2">
        <f t="shared" ref="W6:X21" si="1">100-R6</f>
        <v>2.495544173221532</v>
      </c>
      <c r="X6" s="2">
        <f t="shared" si="1"/>
        <v>3.7461188172027278</v>
      </c>
      <c r="Z6" s="2">
        <v>2024</v>
      </c>
      <c r="AA6" s="2">
        <f>V6/100*$A$2</f>
        <v>436.5539685958808</v>
      </c>
      <c r="AB6" s="2">
        <f t="shared" ref="AB6:AC21" si="2">W6/100*$A$2</f>
        <v>875.07339500184207</v>
      </c>
      <c r="AC6" s="2">
        <f t="shared" si="2"/>
        <v>1313.5928214078033</v>
      </c>
    </row>
    <row r="7" spans="1:29" x14ac:dyDescent="0.25">
      <c r="F7" s="2">
        <v>2025</v>
      </c>
      <c r="G7" s="2">
        <f>(B10-$B$6)*$B$2*Output!$I$98*$D$2/Output!$I$95/1000000</f>
        <v>428.81134621710345</v>
      </c>
      <c r="H7" s="2">
        <f>(C10-$B$6)*$B$2*Output!$I$98*$D$2/Output!$I$95/1000000</f>
        <v>901.40446948596696</v>
      </c>
      <c r="I7" s="2">
        <f>(D10-$B$6)*$B$2*Output!$I$98*$D$2/Output!$I$95/1000000</f>
        <v>1373.9975927548303</v>
      </c>
      <c r="K7" s="2">
        <v>2025</v>
      </c>
      <c r="L7" s="2">
        <f>(B10-$B$6)*$B$2*Output!$I$101*$E$2/Output!$I$95/1000000</f>
        <v>12.861498968059946</v>
      </c>
      <c r="M7" s="2">
        <f>(C10-$B$6)*$B$2*Output!$I$101*$E$2/Output!$I$95/1000000</f>
        <v>27.0361611379302</v>
      </c>
      <c r="N7" s="2">
        <f>(D10-$B$6)*$B$2*Output!$I$101*$E$2/Output!$I$95/1000000</f>
        <v>41.210823307800446</v>
      </c>
      <c r="P7" s="2">
        <v>2025</v>
      </c>
      <c r="Q7" s="2">
        <f t="shared" ref="Q7:S32" si="3">($A$2-(G7*2+L7*1.204))/$A$2*100</f>
        <v>97.510060941519356</v>
      </c>
      <c r="R7" s="2">
        <f t="shared" si="0"/>
        <v>94.765898300354706</v>
      </c>
      <c r="S7" s="2">
        <f t="shared" si="0"/>
        <v>92.021735659190043</v>
      </c>
      <c r="U7" s="2">
        <v>2025</v>
      </c>
      <c r="V7" s="2">
        <f t="shared" ref="V7:X32" si="4">100-Q7</f>
        <v>2.489939058480644</v>
      </c>
      <c r="W7" s="2">
        <f t="shared" si="1"/>
        <v>5.2341016996452936</v>
      </c>
      <c r="X7" s="2">
        <f t="shared" si="1"/>
        <v>7.9782643408099574</v>
      </c>
      <c r="Z7" s="2">
        <v>2025</v>
      </c>
      <c r="AA7" s="2">
        <f t="shared" ref="AA7:AC32" si="5">V7/100*$A$2</f>
        <v>873.1079371917516</v>
      </c>
      <c r="AB7" s="2">
        <f t="shared" si="2"/>
        <v>1835.3604769819988</v>
      </c>
      <c r="AC7" s="2">
        <f t="shared" si="2"/>
        <v>2797.6130167722504</v>
      </c>
    </row>
    <row r="8" spans="1:29" x14ac:dyDescent="0.25">
      <c r="F8" s="2">
        <v>2026</v>
      </c>
      <c r="G8" s="2">
        <f>(B11-$B$6)*$B$2*Output!$I$98*$D$2/Output!$I$95/1000000</f>
        <v>643.21701932565475</v>
      </c>
      <c r="H8" s="2">
        <f>(C11-$B$6)*$B$2*Output!$I$98*$D$2/Output!$I$95/1000000</f>
        <v>1420.3133019819916</v>
      </c>
      <c r="I8" s="2">
        <f>(D11-$B$6)*$B$2*Output!$I$98*$D$2/Output!$I$95/1000000</f>
        <v>2197.4095846383266</v>
      </c>
      <c r="K8" s="2">
        <v>2026</v>
      </c>
      <c r="L8" s="2">
        <f>(B11-$B$6)*$B$2*Output!$I$101*$E$2/Output!$I$95/1000000</f>
        <v>19.292248452089904</v>
      </c>
      <c r="M8" s="2">
        <f>(C11-$B$6)*$B$2*Output!$I$101*$E$2/Output!$I$95/1000000</f>
        <v>42.599987684361757</v>
      </c>
      <c r="N8" s="2">
        <f>(D11-$B$6)*$B$2*Output!$I$101*$E$2/Output!$I$95/1000000</f>
        <v>65.907726916633564</v>
      </c>
      <c r="P8" s="2">
        <v>2026</v>
      </c>
      <c r="Q8" s="2">
        <f t="shared" si="3"/>
        <v>96.265091412279048</v>
      </c>
      <c r="R8" s="2">
        <f t="shared" si="0"/>
        <v>91.752798527644188</v>
      </c>
      <c r="S8" s="2">
        <f t="shared" si="0"/>
        <v>87.240505643009342</v>
      </c>
      <c r="U8" s="2">
        <v>2026</v>
      </c>
      <c r="V8" s="2">
        <f t="shared" si="4"/>
        <v>3.7349085877209518</v>
      </c>
      <c r="W8" s="2">
        <f t="shared" si="1"/>
        <v>8.2472014723558118</v>
      </c>
      <c r="X8" s="2">
        <f t="shared" si="1"/>
        <v>12.759494356990658</v>
      </c>
      <c r="Z8" s="2">
        <v>2026</v>
      </c>
      <c r="AA8" s="2">
        <f t="shared" si="5"/>
        <v>1309.6619057876226</v>
      </c>
      <c r="AB8" s="2">
        <f t="shared" si="2"/>
        <v>2891.9169891359552</v>
      </c>
      <c r="AC8" s="2">
        <f t="shared" si="2"/>
        <v>4474.1720724842835</v>
      </c>
    </row>
    <row r="9" spans="1:29" x14ac:dyDescent="0.25">
      <c r="A9" s="2">
        <v>2024</v>
      </c>
      <c r="B9" s="2">
        <v>5.4450744838976055</v>
      </c>
      <c r="C9" s="2">
        <v>5.6711623004735285</v>
      </c>
      <c r="D9" s="2">
        <v>5.8972501170494516</v>
      </c>
      <c r="F9" s="2">
        <v>2027</v>
      </c>
      <c r="G9" s="2">
        <f>(B12-$B$6)*$B$2*Output!$I$98*$D$2/Output!$I$95/1000000</f>
        <v>857.6226924342069</v>
      </c>
      <c r="H9" s="2">
        <f>(C12-$B$6)*$B$2*Output!$I$98*$D$2/Output!$I$95/1000000</f>
        <v>1992.6374474936288</v>
      </c>
      <c r="I9" s="2">
        <f>(D12-$B$6)*$B$2*Output!$I$98*$D$2/Output!$I$95/1000000</f>
        <v>3127.6522025530512</v>
      </c>
      <c r="K9" s="2">
        <v>2027</v>
      </c>
      <c r="L9" s="2">
        <f>(B12-$B$6)*$B$2*Output!$I$101*$E$2/Output!$I$95/1000000</f>
        <v>25.722997936119892</v>
      </c>
      <c r="M9" s="2">
        <f>(C12-$B$6)*$B$2*Output!$I$101*$E$2/Output!$I$95/1000000</f>
        <v>59.7659196771382</v>
      </c>
      <c r="N9" s="2">
        <f>(D12-$B$6)*$B$2*Output!$I$101*$E$2/Output!$I$95/1000000</f>
        <v>93.808841418156533</v>
      </c>
      <c r="P9" s="2">
        <v>2027</v>
      </c>
      <c r="Q9" s="2">
        <f t="shared" si="3"/>
        <v>95.020121883038712</v>
      </c>
      <c r="R9" s="2">
        <f t="shared" si="0"/>
        <v>88.429537012778653</v>
      </c>
      <c r="S9" s="2">
        <f t="shared" si="0"/>
        <v>81.838952142518579</v>
      </c>
      <c r="U9" s="2">
        <v>2027</v>
      </c>
      <c r="V9" s="2">
        <f t="shared" si="4"/>
        <v>4.979878116961288</v>
      </c>
      <c r="W9" s="2">
        <f t="shared" si="1"/>
        <v>11.570462987221347</v>
      </c>
      <c r="X9" s="2">
        <f t="shared" si="1"/>
        <v>18.161047857481421</v>
      </c>
      <c r="Z9" s="2">
        <v>2027</v>
      </c>
      <c r="AA9" s="2">
        <f t="shared" si="5"/>
        <v>1746.2158743835032</v>
      </c>
      <c r="AB9" s="2">
        <f t="shared" si="2"/>
        <v>4057.2330622785303</v>
      </c>
      <c r="AC9" s="2">
        <f t="shared" si="2"/>
        <v>6368.2502501735626</v>
      </c>
    </row>
    <row r="10" spans="1:29" x14ac:dyDescent="0.25">
      <c r="A10" s="2">
        <v>2025</v>
      </c>
      <c r="B10" s="2">
        <v>5.6701489677952104</v>
      </c>
      <c r="C10" s="2">
        <v>6.1662582907021806</v>
      </c>
      <c r="D10" s="2">
        <v>6.6623676136091508</v>
      </c>
      <c r="F10" s="2">
        <v>2028</v>
      </c>
      <c r="G10" s="2">
        <f>(B13-$B$6)*$B$2*Output!$I$98*$D$2/Output!$I$95/1000000</f>
        <v>1072.0283655427584</v>
      </c>
      <c r="H10" s="2">
        <f>(C13-$B$6)*$B$2*Output!$I$98*$D$2/Output!$I$95/1000000</f>
        <v>2625.3070836055672</v>
      </c>
      <c r="I10" s="2">
        <f>(D13-$B$6)*$B$2*Output!$I$98*$D$2/Output!$I$95/1000000</f>
        <v>4178.5858016683778</v>
      </c>
      <c r="K10" s="2">
        <v>2028</v>
      </c>
      <c r="L10" s="2">
        <f>(B13-$B$6)*$B$2*Output!$I$101*$E$2/Output!$I$95/1000000</f>
        <v>32.153747420149848</v>
      </c>
      <c r="M10" s="2">
        <f>(C13-$B$6)*$B$2*Output!$I$101*$E$2/Output!$I$95/1000000</f>
        <v>78.741816522593453</v>
      </c>
      <c r="N10" s="2">
        <f>(D13-$B$6)*$B$2*Output!$I$101*$E$2/Output!$I$95/1000000</f>
        <v>125.32988562503714</v>
      </c>
      <c r="P10" s="2">
        <v>2028</v>
      </c>
      <c r="Q10" s="2">
        <f t="shared" si="3"/>
        <v>93.775152353798404</v>
      </c>
      <c r="R10" s="2">
        <f t="shared" si="0"/>
        <v>84.755872936566718</v>
      </c>
      <c r="S10" s="2">
        <f t="shared" si="0"/>
        <v>75.736593519335031</v>
      </c>
      <c r="U10" s="2">
        <v>2028</v>
      </c>
      <c r="V10" s="2">
        <f t="shared" si="4"/>
        <v>6.2248476462015958</v>
      </c>
      <c r="W10" s="2">
        <f t="shared" si="1"/>
        <v>15.244127063433282</v>
      </c>
      <c r="X10" s="2">
        <f t="shared" si="1"/>
        <v>24.263406480664969</v>
      </c>
      <c r="Z10" s="2">
        <v>2028</v>
      </c>
      <c r="AA10" s="2">
        <f t="shared" si="5"/>
        <v>2182.7698429793741</v>
      </c>
      <c r="AB10" s="2">
        <f t="shared" si="2"/>
        <v>5345.4193143043358</v>
      </c>
      <c r="AC10" s="2">
        <f t="shared" si="2"/>
        <v>8508.0687856292989</v>
      </c>
    </row>
    <row r="11" spans="1:29" x14ac:dyDescent="0.25">
      <c r="A11" s="2">
        <v>2026</v>
      </c>
      <c r="B11" s="2">
        <v>5.8952234516928153</v>
      </c>
      <c r="C11" s="2">
        <v>6.7109879891781175</v>
      </c>
      <c r="D11" s="2">
        <v>7.5267525266634179</v>
      </c>
      <c r="F11" s="2">
        <v>2029</v>
      </c>
      <c r="G11" s="2">
        <f>(B14-$B$6)*$B$2*Output!$I$98*$D$2/Output!$I$95/1000000</f>
        <v>1286.4340386513104</v>
      </c>
      <c r="H11" s="2">
        <f>(C14-$B$6)*$B$2*Output!$I$98*$D$2/Output!$I$95/1000000</f>
        <v>3326.1515188565922</v>
      </c>
      <c r="I11" s="2">
        <f>(D14-$B$6)*$B$2*Output!$I$98*$D$2/Output!$I$95/1000000</f>
        <v>5365.868999061875</v>
      </c>
      <c r="K11" s="2">
        <v>2029</v>
      </c>
      <c r="L11" s="2">
        <f>(B14-$B$6)*$B$2*Output!$I$101*$E$2/Output!$I$95/1000000</f>
        <v>38.584496904179836</v>
      </c>
      <c r="M11" s="2">
        <f>(C14-$B$6)*$B$2*Output!$I$101*$E$2/Output!$I$95/1000000</f>
        <v>99.76250559780263</v>
      </c>
      <c r="N11" s="2">
        <f>(D14-$B$6)*$B$2*Output!$I$101*$E$2/Output!$I$95/1000000</f>
        <v>160.94051429142547</v>
      </c>
      <c r="P11" s="2">
        <v>2029</v>
      </c>
      <c r="Q11" s="2">
        <f t="shared" si="3"/>
        <v>92.530182824558068</v>
      </c>
      <c r="R11" s="2">
        <f t="shared" si="0"/>
        <v>80.686344579528267</v>
      </c>
      <c r="S11" s="2">
        <f t="shared" si="0"/>
        <v>68.842506334498452</v>
      </c>
      <c r="U11" s="2">
        <v>2029</v>
      </c>
      <c r="V11" s="2">
        <f t="shared" si="4"/>
        <v>7.469817175441932</v>
      </c>
      <c r="W11" s="2">
        <f t="shared" si="1"/>
        <v>19.313655420471733</v>
      </c>
      <c r="X11" s="2">
        <f t="shared" si="1"/>
        <v>31.157493665501548</v>
      </c>
      <c r="Z11" s="2">
        <v>2029</v>
      </c>
      <c r="AA11" s="2">
        <f t="shared" si="5"/>
        <v>2619.3238115752551</v>
      </c>
      <c r="AB11" s="2">
        <f t="shared" si="2"/>
        <v>6772.4170944529378</v>
      </c>
      <c r="AC11" s="2">
        <f t="shared" si="2"/>
        <v>10925.510377330625</v>
      </c>
    </row>
    <row r="12" spans="1:29" x14ac:dyDescent="0.25">
      <c r="A12" s="2">
        <v>2027</v>
      </c>
      <c r="B12" s="2">
        <v>6.120297935590421</v>
      </c>
      <c r="C12" s="2">
        <v>7.3117909427825749</v>
      </c>
      <c r="D12" s="2">
        <v>8.5032839499747297</v>
      </c>
      <c r="F12" s="2">
        <v>2030</v>
      </c>
      <c r="G12" s="2">
        <f>(B15-$B$6)*$B$2*Output!$I$98*$D$2/Output!$I$95/1000000</f>
        <v>1500.8397117598618</v>
      </c>
      <c r="H12" s="2">
        <f>(C15-$B$6)*$B$2*Output!$I$98*$D$2/Output!$I$95/1000000</f>
        <v>4104.0158472499143</v>
      </c>
      <c r="I12" s="2">
        <f>(D15-$B$6)*$B$2*Output!$I$98*$D$2/Output!$I$95/1000000</f>
        <v>6707.1919827399688</v>
      </c>
      <c r="K12" s="2">
        <v>2030</v>
      </c>
      <c r="L12" s="2">
        <f>(B15-$B$6)*$B$2*Output!$I$101*$E$2/Output!$I$95/1000000</f>
        <v>45.015246388209796</v>
      </c>
      <c r="M12" s="2">
        <f>(C15-$B$6)*$B$2*Output!$I$101*$E$2/Output!$I$95/1000000</f>
        <v>123.09328111290797</v>
      </c>
      <c r="N12" s="2">
        <f>(D15-$B$6)*$B$2*Output!$I$101*$E$2/Output!$I$95/1000000</f>
        <v>201.17131583760622</v>
      </c>
      <c r="P12" s="2">
        <v>2030</v>
      </c>
      <c r="Q12" s="2">
        <f t="shared" si="3"/>
        <v>91.285213295317746</v>
      </c>
      <c r="R12" s="2">
        <f t="shared" si="0"/>
        <v>76.169591954972617</v>
      </c>
      <c r="S12" s="2">
        <f t="shared" si="0"/>
        <v>61.05397061462746</v>
      </c>
      <c r="U12" s="2">
        <v>2030</v>
      </c>
      <c r="V12" s="2">
        <f t="shared" si="4"/>
        <v>8.714786704682254</v>
      </c>
      <c r="W12" s="2">
        <f t="shared" si="1"/>
        <v>23.830408045027383</v>
      </c>
      <c r="X12" s="2">
        <f t="shared" si="1"/>
        <v>38.94602938537254</v>
      </c>
      <c r="Z12" s="2">
        <v>2030</v>
      </c>
      <c r="AA12" s="2">
        <f t="shared" si="5"/>
        <v>3055.8777801711308</v>
      </c>
      <c r="AB12" s="2">
        <f t="shared" si="2"/>
        <v>8356.2360049597664</v>
      </c>
      <c r="AC12" s="2">
        <f t="shared" si="2"/>
        <v>13656.594229748413</v>
      </c>
    </row>
    <row r="13" spans="1:29" x14ac:dyDescent="0.25">
      <c r="A13" s="2">
        <v>2028</v>
      </c>
      <c r="B13" s="2">
        <v>6.3453724194880259</v>
      </c>
      <c r="C13" s="2">
        <v>7.9759421742356977</v>
      </c>
      <c r="D13" s="2">
        <v>9.6065119289833714</v>
      </c>
      <c r="F13" s="2">
        <v>2031</v>
      </c>
      <c r="G13" s="2">
        <f>(B16-$B$6)*$B$2*Output!$I$98*$D$2/Output!$I$95/1000000</f>
        <v>1715.2453848684129</v>
      </c>
      <c r="H13" s="2">
        <f>(C16-$B$6)*$B$2*Output!$I$98*$D$2/Output!$I$95/1000000</f>
        <v>4497.5251551426281</v>
      </c>
      <c r="I13" s="2">
        <f>(D16-$B$6)*$B$2*Output!$I$98*$D$2/Output!$I$95/1000000</f>
        <v>7279.8049254168445</v>
      </c>
      <c r="K13" s="2">
        <v>2031</v>
      </c>
      <c r="L13" s="2">
        <f>(B16-$B$6)*$B$2*Output!$I$101*$E$2/Output!$I$95/1000000</f>
        <v>51.445995872239749</v>
      </c>
      <c r="M13" s="2">
        <f>(C16-$B$6)*$B$2*Output!$I$101*$E$2/Output!$I$95/1000000</f>
        <v>134.8959528519662</v>
      </c>
      <c r="N13" s="2">
        <f>(D16-$B$6)*$B$2*Output!$I$101*$E$2/Output!$I$95/1000000</f>
        <v>218.34590983169269</v>
      </c>
      <c r="P13" s="2">
        <v>2031</v>
      </c>
      <c r="Q13" s="2">
        <f t="shared" si="3"/>
        <v>90.040243766077438</v>
      </c>
      <c r="R13" s="2">
        <f t="shared" si="0"/>
        <v>73.884637967067448</v>
      </c>
      <c r="S13" s="2">
        <f t="shared" si="0"/>
        <v>57.729032168057458</v>
      </c>
      <c r="U13" s="2">
        <v>2031</v>
      </c>
      <c r="V13" s="2">
        <f t="shared" si="4"/>
        <v>9.9597562339225618</v>
      </c>
      <c r="W13" s="2">
        <f t="shared" si="1"/>
        <v>26.115362032932552</v>
      </c>
      <c r="X13" s="2">
        <f t="shared" si="1"/>
        <v>42.270967831942542</v>
      </c>
      <c r="Z13" s="2">
        <v>2031</v>
      </c>
      <c r="AA13" s="2">
        <f t="shared" si="5"/>
        <v>3492.4317487670019</v>
      </c>
      <c r="AB13" s="2">
        <f t="shared" si="2"/>
        <v>9157.4650375190231</v>
      </c>
      <c r="AC13" s="2">
        <f t="shared" si="2"/>
        <v>14822.498326271043</v>
      </c>
    </row>
    <row r="14" spans="1:29" x14ac:dyDescent="0.25">
      <c r="A14" s="2">
        <v>2029</v>
      </c>
      <c r="B14" s="2">
        <v>6.5704469033856316</v>
      </c>
      <c r="C14" s="2">
        <v>8.7116605779029808</v>
      </c>
      <c r="D14" s="2">
        <v>10.852874252420332</v>
      </c>
      <c r="F14" s="2">
        <v>2032</v>
      </c>
      <c r="G14" s="2">
        <f>(B17-$B$6)*$B$2*Output!$I$98*$D$2/Output!$I$95/1000000</f>
        <v>1929.6510579769651</v>
      </c>
      <c r="H14" s="2">
        <f>(C17-$B$6)*$B$2*Output!$I$98*$D$2/Output!$I$95/1000000</f>
        <v>4905.0709523458963</v>
      </c>
      <c r="I14" s="2">
        <f>(D17-$B$6)*$B$2*Output!$I$98*$D$2/Output!$I$95/1000000</f>
        <v>7880.490846714828</v>
      </c>
      <c r="K14" s="2">
        <v>2032</v>
      </c>
      <c r="L14" s="2">
        <f>(B17-$B$6)*$B$2*Output!$I$101*$E$2/Output!$I$95/1000000</f>
        <v>57.87674535626973</v>
      </c>
      <c r="M14" s="2">
        <f>(C17-$B$6)*$B$2*Output!$I$101*$E$2/Output!$I$95/1000000</f>
        <v>147.11962626081581</v>
      </c>
      <c r="N14" s="2">
        <f>(D17-$B$6)*$B$2*Output!$I$101*$E$2/Output!$I$95/1000000</f>
        <v>236.36250716536188</v>
      </c>
      <c r="P14" s="2">
        <v>2032</v>
      </c>
      <c r="Q14" s="2">
        <f t="shared" si="3"/>
        <v>88.795274236837116</v>
      </c>
      <c r="R14" s="2">
        <f t="shared" si="0"/>
        <v>71.518179599003929</v>
      </c>
      <c r="S14" s="2">
        <f t="shared" si="0"/>
        <v>54.241084961170735</v>
      </c>
      <c r="U14" s="2">
        <v>2032</v>
      </c>
      <c r="V14" s="2">
        <f t="shared" si="4"/>
        <v>11.204725763162884</v>
      </c>
      <c r="W14" s="2">
        <f t="shared" si="1"/>
        <v>28.481820400996071</v>
      </c>
      <c r="X14" s="2">
        <f t="shared" si="1"/>
        <v>45.758915038829265</v>
      </c>
      <c r="Z14" s="2">
        <v>2032</v>
      </c>
      <c r="AA14" s="2">
        <f t="shared" si="5"/>
        <v>3928.9857173628775</v>
      </c>
      <c r="AB14" s="2">
        <f t="shared" si="2"/>
        <v>9987.2739347098141</v>
      </c>
      <c r="AC14" s="2">
        <f t="shared" si="2"/>
        <v>16045.562152056751</v>
      </c>
    </row>
    <row r="15" spans="1:29" x14ac:dyDescent="0.25">
      <c r="A15" s="2">
        <v>2030</v>
      </c>
      <c r="B15" s="2">
        <v>6.7955213872832365</v>
      </c>
      <c r="C15" s="2">
        <v>9.5282313790256001</v>
      </c>
      <c r="D15" s="2">
        <v>12.260941370767965</v>
      </c>
      <c r="F15" s="2">
        <v>2033</v>
      </c>
      <c r="G15" s="2">
        <f>(B18-$B$6)*$B$2*Output!$I$98*$D$2/Output!$I$95/1000000</f>
        <v>2144.0567310855167</v>
      </c>
      <c r="H15" s="2">
        <f>(C18-$B$6)*$B$2*Output!$I$98*$D$2/Output!$I$95/1000000</f>
        <v>5327.3413931694831</v>
      </c>
      <c r="I15" s="2">
        <f>(D18-$B$6)*$B$2*Output!$I$98*$D$2/Output!$I$95/1000000</f>
        <v>8510.6260552534513</v>
      </c>
      <c r="K15" s="2">
        <v>2033</v>
      </c>
      <c r="L15" s="2">
        <f>(B18-$B$6)*$B$2*Output!$I$101*$E$2/Output!$I$95/1000000</f>
        <v>64.307494840299697</v>
      </c>
      <c r="M15" s="2">
        <f>(C18-$B$6)*$B$2*Output!$I$101*$E$2/Output!$I$95/1000000</f>
        <v>159.78494140885553</v>
      </c>
      <c r="N15" s="2">
        <f>(D18-$B$6)*$B$2*Output!$I$101*$E$2/Output!$I$95/1000000</f>
        <v>255.26238797741138</v>
      </c>
      <c r="P15" s="2">
        <v>2033</v>
      </c>
      <c r="Q15" s="2">
        <f t="shared" si="3"/>
        <v>87.55030470759678</v>
      </c>
      <c r="R15" s="2">
        <f t="shared" si="0"/>
        <v>69.066221008999278</v>
      </c>
      <c r="S15" s="2">
        <f t="shared" si="0"/>
        <v>50.582137310401734</v>
      </c>
      <c r="U15" s="2">
        <v>2033</v>
      </c>
      <c r="V15" s="2">
        <f t="shared" si="4"/>
        <v>12.44969529240322</v>
      </c>
      <c r="W15" s="2">
        <f t="shared" si="1"/>
        <v>30.933778991000722</v>
      </c>
      <c r="X15" s="2">
        <f t="shared" si="1"/>
        <v>49.417862689598266</v>
      </c>
      <c r="Z15" s="2">
        <v>2033</v>
      </c>
      <c r="AA15" s="2">
        <f t="shared" si="5"/>
        <v>4365.5396859587581</v>
      </c>
      <c r="AB15" s="2">
        <f t="shared" si="2"/>
        <v>10847.063855795224</v>
      </c>
      <c r="AC15" s="2">
        <f t="shared" si="2"/>
        <v>17328.588025631707</v>
      </c>
    </row>
    <row r="16" spans="1:29" x14ac:dyDescent="0.25">
      <c r="A16" s="2">
        <v>2031</v>
      </c>
      <c r="B16" s="2">
        <v>7.0205958711808414</v>
      </c>
      <c r="C16" s="2">
        <v>9.9413216816222789</v>
      </c>
      <c r="D16" s="2">
        <v>12.862047492063718</v>
      </c>
      <c r="F16" s="2">
        <v>2034</v>
      </c>
      <c r="G16" s="2">
        <f>(B19-$B$6)*$B$2*Output!$I$98*$D$2/Output!$I$95/1000000</f>
        <v>2358.4624041940679</v>
      </c>
      <c r="H16" s="2">
        <f>(C19-$B$6)*$B$2*Output!$I$98*$D$2/Output!$I$95/1000000</f>
        <v>5765.0583694442412</v>
      </c>
      <c r="I16" s="2">
        <f>(D19-$B$6)*$B$2*Output!$I$98*$D$2/Output!$I$95/1000000</f>
        <v>9171.6543346944145</v>
      </c>
      <c r="K16" s="2">
        <v>2034</v>
      </c>
      <c r="L16" s="2">
        <f>(B19-$B$6)*$B$2*Output!$I$101*$E$2/Output!$I$95/1000000</f>
        <v>70.738244324329656</v>
      </c>
      <c r="M16" s="2">
        <f>(C19-$B$6)*$B$2*Output!$I$101*$E$2/Output!$I$95/1000000</f>
        <v>172.91355026756295</v>
      </c>
      <c r="N16" s="2">
        <f>(D19-$B$6)*$B$2*Output!$I$101*$E$2/Output!$I$95/1000000</f>
        <v>275.08885621079617</v>
      </c>
      <c r="P16" s="2">
        <v>2034</v>
      </c>
      <c r="Q16" s="2">
        <f t="shared" si="3"/>
        <v>86.305335178356472</v>
      </c>
      <c r="R16" s="2">
        <f t="shared" si="0"/>
        <v>66.524570454737201</v>
      </c>
      <c r="S16" s="2">
        <f t="shared" si="0"/>
        <v>46.743805731117924</v>
      </c>
      <c r="U16" s="2">
        <v>2034</v>
      </c>
      <c r="V16" s="2">
        <f t="shared" si="4"/>
        <v>13.694664821643528</v>
      </c>
      <c r="W16" s="2">
        <f t="shared" si="1"/>
        <v>33.475429545262799</v>
      </c>
      <c r="X16" s="2">
        <f t="shared" si="1"/>
        <v>53.256194268882076</v>
      </c>
      <c r="Z16" s="2">
        <v>2034</v>
      </c>
      <c r="AA16" s="2">
        <f t="shared" si="5"/>
        <v>4802.0936545546292</v>
      </c>
      <c r="AB16" s="2">
        <f t="shared" si="2"/>
        <v>11738.304653410627</v>
      </c>
      <c r="AC16" s="2">
        <f t="shared" si="2"/>
        <v>18674.515652266626</v>
      </c>
    </row>
    <row r="17" spans="1:29" x14ac:dyDescent="0.25">
      <c r="A17" s="2">
        <v>2032</v>
      </c>
      <c r="B17" s="2">
        <v>7.2456703550784471</v>
      </c>
      <c r="C17" s="2">
        <v>10.369146928222552</v>
      </c>
      <c r="D17" s="2">
        <v>13.492623501366658</v>
      </c>
      <c r="F17" s="2">
        <v>2035</v>
      </c>
      <c r="G17" s="2">
        <f>(B20-$B$6)*$B$2*Output!$I$98*$D$2/Output!$I$95/1000000</f>
        <v>2572.8680773026199</v>
      </c>
      <c r="H17" s="2">
        <f>(C20-$B$6)*$B$2*Output!$I$98*$D$2/Output!$I$95/1000000</f>
        <v>6218.9791645411387</v>
      </c>
      <c r="I17" s="2">
        <f>(D20-$B$6)*$B$2*Output!$I$98*$D$2/Output!$I$95/1000000</f>
        <v>9865.0902517796549</v>
      </c>
      <c r="K17" s="2">
        <v>2035</v>
      </c>
      <c r="L17" s="2">
        <f>(B20-$B$6)*$B$2*Output!$I$101*$E$2/Output!$I$95/1000000</f>
        <v>77.168993808359645</v>
      </c>
      <c r="M17" s="2">
        <f>(C20-$B$6)*$B$2*Output!$I$101*$E$2/Output!$I$95/1000000</f>
        <v>186.52816632010533</v>
      </c>
      <c r="N17" s="2">
        <f>(D20-$B$6)*$B$2*Output!$I$101*$E$2/Output!$I$95/1000000</f>
        <v>295.88733883185097</v>
      </c>
      <c r="P17" s="2">
        <v>2035</v>
      </c>
      <c r="Q17" s="2">
        <f t="shared" si="3"/>
        <v>85.06036564911615</v>
      </c>
      <c r="R17" s="2">
        <f t="shared" si="0"/>
        <v>63.888830689129115</v>
      </c>
      <c r="S17" s="2">
        <f t="shared" si="0"/>
        <v>42.717295729142094</v>
      </c>
      <c r="U17" s="2">
        <v>2035</v>
      </c>
      <c r="V17" s="2">
        <f t="shared" si="4"/>
        <v>14.93963435088385</v>
      </c>
      <c r="W17" s="2">
        <f t="shared" si="1"/>
        <v>36.111169310870885</v>
      </c>
      <c r="X17" s="2">
        <f t="shared" si="1"/>
        <v>57.282704270857906</v>
      </c>
      <c r="Z17" s="2">
        <v>2035</v>
      </c>
      <c r="AA17" s="2">
        <f t="shared" si="5"/>
        <v>5238.6476231505048</v>
      </c>
      <c r="AB17" s="2">
        <f t="shared" si="2"/>
        <v>12662.538241331686</v>
      </c>
      <c r="AC17" s="2">
        <f t="shared" si="2"/>
        <v>20086.428859512864</v>
      </c>
    </row>
    <row r="18" spans="1:29" x14ac:dyDescent="0.25">
      <c r="A18" s="2">
        <v>2033</v>
      </c>
      <c r="B18" s="2">
        <v>7.470744838976052</v>
      </c>
      <c r="C18" s="2">
        <v>10.812429515644874</v>
      </c>
      <c r="D18" s="2">
        <v>14.154114192313697</v>
      </c>
      <c r="F18" s="2">
        <v>2036</v>
      </c>
      <c r="G18" s="2">
        <f>(B21-$B$6)*$B$2*Output!$I$98*$D$2/Output!$I$95/1000000</f>
        <v>2787.2737504111724</v>
      </c>
      <c r="H18" s="2">
        <f>(C21-$B$6)*$B$2*Output!$I$98*$D$2/Output!$I$95/1000000</f>
        <v>6689.898188480397</v>
      </c>
      <c r="I18" s="2">
        <f>(D21-$B$6)*$B$2*Output!$I$98*$D$2/Output!$I$95/1000000</f>
        <v>10592.522626549626</v>
      </c>
      <c r="K18" s="2">
        <v>2036</v>
      </c>
      <c r="L18" s="2">
        <f>(B21-$B$6)*$B$2*Output!$I$101*$E$2/Output!$I$95/1000000</f>
        <v>83.599743292389618</v>
      </c>
      <c r="M18" s="2">
        <f>(C21-$B$6)*$B$2*Output!$I$101*$E$2/Output!$I$95/1000000</f>
        <v>200.65261660311651</v>
      </c>
      <c r="N18" s="2">
        <f>(D21-$B$6)*$B$2*Output!$I$101*$E$2/Output!$I$95/1000000</f>
        <v>317.70548991384351</v>
      </c>
      <c r="P18" s="2">
        <v>2036</v>
      </c>
      <c r="Q18" s="2">
        <f t="shared" si="3"/>
        <v>83.815396119875814</v>
      </c>
      <c r="R18" s="2">
        <f t="shared" si="0"/>
        <v>61.154388885216861</v>
      </c>
      <c r="S18" s="2">
        <f t="shared" si="0"/>
        <v>38.493381650557872</v>
      </c>
      <c r="U18" s="2">
        <v>2036</v>
      </c>
      <c r="V18" s="2">
        <f t="shared" si="4"/>
        <v>16.184603880124186</v>
      </c>
      <c r="W18" s="2">
        <f t="shared" si="1"/>
        <v>38.845611114783139</v>
      </c>
      <c r="X18" s="2">
        <f t="shared" si="1"/>
        <v>61.506618349442128</v>
      </c>
      <c r="Z18" s="2">
        <v>2036</v>
      </c>
      <c r="AA18" s="2">
        <f t="shared" si="5"/>
        <v>5675.201591746385</v>
      </c>
      <c r="AB18" s="2">
        <f t="shared" si="2"/>
        <v>13621.382127350947</v>
      </c>
      <c r="AC18" s="2">
        <f t="shared" si="2"/>
        <v>21567.562662955523</v>
      </c>
    </row>
    <row r="19" spans="1:29" x14ac:dyDescent="0.25">
      <c r="A19" s="2">
        <v>2034</v>
      </c>
      <c r="B19" s="2">
        <v>7.6958193228736569</v>
      </c>
      <c r="C19" s="2">
        <v>11.271927257005395</v>
      </c>
      <c r="D19" s="2">
        <v>14.84803519113713</v>
      </c>
      <c r="F19" s="2">
        <v>2037</v>
      </c>
      <c r="G19" s="2">
        <f>(B22-$B$6)*$B$2*Output!$I$98*$D$2/Output!$I$95/1000000</f>
        <v>3001.6794235197231</v>
      </c>
      <c r="H19" s="2">
        <f>(C22-$B$6)*$B$2*Output!$I$98*$D$2/Output!$I$95/1000000</f>
        <v>7178.6487981062774</v>
      </c>
      <c r="I19" s="2">
        <f>(D22-$B$6)*$B$2*Output!$I$98*$D$2/Output!$I$95/1000000</f>
        <v>11355.61817269283</v>
      </c>
      <c r="K19" s="2">
        <v>2037</v>
      </c>
      <c r="L19" s="2">
        <f>(B22-$B$6)*$B$2*Output!$I$101*$E$2/Output!$I$95/1000000</f>
        <v>90.030492776419564</v>
      </c>
      <c r="M19" s="2">
        <f>(C22-$B$6)*$B$2*Output!$I$101*$E$2/Output!$I$95/1000000</f>
        <v>215.31189629987935</v>
      </c>
      <c r="N19" s="2">
        <f>(D22-$B$6)*$B$2*Output!$I$101*$E$2/Output!$I$95/1000000</f>
        <v>340.59329982333912</v>
      </c>
      <c r="P19" s="2">
        <v>2037</v>
      </c>
      <c r="Q19" s="2">
        <f t="shared" si="3"/>
        <v>82.57042659063552</v>
      </c>
      <c r="R19" s="2">
        <f t="shared" si="0"/>
        <v>58.31640606713264</v>
      </c>
      <c r="S19" s="2">
        <f t="shared" si="0"/>
        <v>34.062385543629773</v>
      </c>
      <c r="U19" s="2">
        <v>2037</v>
      </c>
      <c r="V19" s="2">
        <f t="shared" si="4"/>
        <v>17.42957340936448</v>
      </c>
      <c r="W19" s="2">
        <f t="shared" si="1"/>
        <v>41.68359393286736</v>
      </c>
      <c r="X19" s="2">
        <f t="shared" si="1"/>
        <v>65.937614456370227</v>
      </c>
      <c r="Z19" s="2">
        <v>2037</v>
      </c>
      <c r="AA19" s="2">
        <f t="shared" si="5"/>
        <v>6111.7555603422516</v>
      </c>
      <c r="AB19" s="2">
        <f t="shared" si="2"/>
        <v>14616.533119357608</v>
      </c>
      <c r="AC19" s="2">
        <f t="shared" si="2"/>
        <v>23121.310678372964</v>
      </c>
    </row>
    <row r="20" spans="1:29" x14ac:dyDescent="0.25">
      <c r="A20" s="2">
        <v>2035</v>
      </c>
      <c r="B20" s="2">
        <v>7.9208938067712626</v>
      </c>
      <c r="C20" s="2">
        <v>11.748435118040856</v>
      </c>
      <c r="D20" s="2">
        <v>15.575976429310449</v>
      </c>
      <c r="F20" s="2">
        <v>2038</v>
      </c>
      <c r="G20" s="2">
        <f>(B23-$B$6)*$B$2*Output!$I$98*$D$2/Output!$I$95/1000000</f>
        <v>3216.0850966282728</v>
      </c>
      <c r="H20" s="2">
        <f>(C23-$B$6)*$B$2*Output!$I$98*$D$2/Output!$I$95/1000000</f>
        <v>7686.1052064978958</v>
      </c>
      <c r="I20" s="2">
        <f>(D23-$B$6)*$B$2*Output!$I$98*$D$2/Output!$I$95/1000000</f>
        <v>12156.125316367514</v>
      </c>
      <c r="K20" s="2">
        <v>2038</v>
      </c>
      <c r="L20" s="2">
        <f>(B23-$B$6)*$B$2*Output!$I$101*$E$2/Output!$I$95/1000000</f>
        <v>96.461242260449495</v>
      </c>
      <c r="M20" s="2">
        <f>(C23-$B$6)*$B$2*Output!$I$101*$E$2/Output!$I$95/1000000</f>
        <v>230.53222600999814</v>
      </c>
      <c r="N20" s="2">
        <f>(D23-$B$6)*$B$2*Output!$I$101*$E$2/Output!$I$95/1000000</f>
        <v>364.60320975954659</v>
      </c>
      <c r="P20" s="2">
        <v>2038</v>
      </c>
      <c r="Q20" s="2">
        <f t="shared" si="3"/>
        <v>81.325457061395198</v>
      </c>
      <c r="R20" s="2">
        <f t="shared" si="0"/>
        <v>55.369806022900413</v>
      </c>
      <c r="S20" s="2">
        <f t="shared" si="0"/>
        <v>29.414154984405666</v>
      </c>
      <c r="U20" s="2">
        <v>2038</v>
      </c>
      <c r="V20" s="2">
        <f t="shared" si="4"/>
        <v>18.674542938604802</v>
      </c>
      <c r="W20" s="2">
        <f t="shared" si="1"/>
        <v>44.630193977099587</v>
      </c>
      <c r="X20" s="2">
        <f t="shared" si="1"/>
        <v>70.58584501559433</v>
      </c>
      <c r="Z20" s="2">
        <v>2038</v>
      </c>
      <c r="AA20" s="2">
        <f t="shared" si="5"/>
        <v>6548.3095289381272</v>
      </c>
      <c r="AB20" s="2">
        <f t="shared" si="2"/>
        <v>15649.771213111831</v>
      </c>
      <c r="AC20" s="2">
        <f t="shared" si="2"/>
        <v>24751.232897285521</v>
      </c>
    </row>
    <row r="21" spans="1:29" x14ac:dyDescent="0.25">
      <c r="A21" s="2">
        <v>2036</v>
      </c>
      <c r="B21" s="2">
        <v>8.1459682906688684</v>
      </c>
      <c r="C21" s="2">
        <v>12.242787038556644</v>
      </c>
      <c r="D21" s="2">
        <v>16.339605786444423</v>
      </c>
      <c r="F21" s="2">
        <v>2039</v>
      </c>
      <c r="G21" s="2">
        <f>(B24-$B$6)*$B$2*Output!$I$98*$D$2/Output!$I$95/1000000</f>
        <v>3430.4907697368253</v>
      </c>
      <c r="H21" s="2">
        <f>(C24-$B$6)*$B$2*Output!$I$98*$D$2/Output!$I$95/1000000</f>
        <v>8213.1844859910361</v>
      </c>
      <c r="I21" s="2">
        <f>(D24-$B$6)*$B$2*Output!$I$98*$D$2/Output!$I$95/1000000</f>
        <v>12995.878202245243</v>
      </c>
      <c r="K21" s="2">
        <v>2039</v>
      </c>
      <c r="L21" s="2">
        <f>(B24-$B$6)*$B$2*Output!$I$101*$E$2/Output!$I$95/1000000</f>
        <v>102.89199174447948</v>
      </c>
      <c r="M21" s="2">
        <f>(C24-$B$6)*$B$2*Output!$I$101*$E$2/Output!$I$95/1000000</f>
        <v>246.34111182678015</v>
      </c>
      <c r="N21" s="2">
        <f>(D24-$B$6)*$B$2*Output!$I$101*$E$2/Output!$I$95/1000000</f>
        <v>389.79023190908089</v>
      </c>
      <c r="P21" s="2">
        <v>2039</v>
      </c>
      <c r="Q21" s="2">
        <f t="shared" si="3"/>
        <v>80.080487532154876</v>
      </c>
      <c r="R21" s="2">
        <f t="shared" si="0"/>
        <v>52.309263673674998</v>
      </c>
      <c r="S21" s="2">
        <f t="shared" si="0"/>
        <v>24.538039815195159</v>
      </c>
      <c r="U21" s="2">
        <v>2039</v>
      </c>
      <c r="V21" s="2">
        <f t="shared" si="4"/>
        <v>19.919512467845124</v>
      </c>
      <c r="W21" s="2">
        <f t="shared" si="1"/>
        <v>47.690736326325002</v>
      </c>
      <c r="X21" s="2">
        <f t="shared" si="1"/>
        <v>75.461960184804838</v>
      </c>
      <c r="Z21" s="2">
        <v>2039</v>
      </c>
      <c r="AA21" s="2">
        <f t="shared" si="5"/>
        <v>6984.8634975340037</v>
      </c>
      <c r="AB21" s="2">
        <f t="shared" si="2"/>
        <v>16722.963670621517</v>
      </c>
      <c r="AC21" s="2">
        <f t="shared" si="2"/>
        <v>26461.063843709017</v>
      </c>
    </row>
    <row r="22" spans="1:29" x14ac:dyDescent="0.25">
      <c r="A22" s="2">
        <v>2037</v>
      </c>
      <c r="B22" s="2">
        <v>8.3710427745664724</v>
      </c>
      <c r="C22" s="2">
        <v>12.755857843173322</v>
      </c>
      <c r="D22" s="2">
        <v>17.140672911780168</v>
      </c>
      <c r="F22" s="2">
        <v>2040</v>
      </c>
      <c r="G22" s="2">
        <f>(B25-$B$6)*$B$2*Output!$I$98*$D$2/Output!$I$95/1000000</f>
        <v>3644.8964428453755</v>
      </c>
      <c r="H22" s="2">
        <f>(C25-$B$6)*$B$2*Output!$I$98*$D$2/Output!$I$95/1000000</f>
        <v>8760.8486694002986</v>
      </c>
      <c r="I22" s="2">
        <f>(D25-$B$6)*$B$2*Output!$I$98*$D$2/Output!$I$95/1000000</f>
        <v>13876.800895955217</v>
      </c>
      <c r="K22" s="2">
        <v>2040</v>
      </c>
      <c r="L22" s="2">
        <f>(B25-$B$6)*$B$2*Output!$I$101*$E$2/Output!$I$95/1000000</f>
        <v>109.32274122850943</v>
      </c>
      <c r="M22" s="2">
        <f>(C25-$B$6)*$B$2*Output!$I$101*$E$2/Output!$I$95/1000000</f>
        <v>262.76740835997737</v>
      </c>
      <c r="N22" s="2">
        <f>(D25-$B$6)*$B$2*Output!$I$101*$E$2/Output!$I$95/1000000</f>
        <v>416.21207549144526</v>
      </c>
      <c r="P22" s="2">
        <v>2040</v>
      </c>
      <c r="Q22" s="2">
        <f t="shared" si="3"/>
        <v>78.835518002914569</v>
      </c>
      <c r="R22" s="2">
        <f t="shared" si="3"/>
        <v>49.129192872770346</v>
      </c>
      <c r="S22" s="2">
        <f t="shared" si="3"/>
        <v>19.422867742626156</v>
      </c>
      <c r="U22" s="2">
        <v>2040</v>
      </c>
      <c r="V22" s="2">
        <f t="shared" si="4"/>
        <v>21.164481997085431</v>
      </c>
      <c r="W22" s="2">
        <f t="shared" si="4"/>
        <v>50.870807127229654</v>
      </c>
      <c r="X22" s="2">
        <f t="shared" si="4"/>
        <v>80.577132257373847</v>
      </c>
      <c r="Z22" s="2">
        <v>2040</v>
      </c>
      <c r="AA22" s="2">
        <f t="shared" si="5"/>
        <v>7421.4174661298748</v>
      </c>
      <c r="AB22" s="2">
        <f t="shared" si="5"/>
        <v>17838.069298466013</v>
      </c>
      <c r="AC22" s="2">
        <f t="shared" si="5"/>
        <v>28254.72113080214</v>
      </c>
    </row>
    <row r="23" spans="1:29" x14ac:dyDescent="0.25">
      <c r="A23" s="2">
        <v>2038</v>
      </c>
      <c r="B23" s="2">
        <v>8.5961172584640764</v>
      </c>
      <c r="C23" s="2">
        <v>13.288565245749604</v>
      </c>
      <c r="D23" s="2">
        <v>17.981013233035124</v>
      </c>
      <c r="F23" s="2">
        <v>2041</v>
      </c>
      <c r="G23" s="2">
        <f>(B26-$B$6)*$B$2*Output!$I$98*$D$2/Output!$I$95/1000000</f>
        <v>3859.3021159539262</v>
      </c>
      <c r="H23" s="2">
        <f>(C26-$B$6)*$B$2*Output!$I$98*$D$2/Output!$I$95/1000000</f>
        <v>9131.3431059702671</v>
      </c>
      <c r="I23" s="2">
        <f>(D26-$B$6)*$B$2*Output!$I$98*$D$2/Output!$I$95/1000000</f>
        <v>14403.384095986603</v>
      </c>
      <c r="K23" s="2">
        <v>2041</v>
      </c>
      <c r="L23" s="2">
        <f>(B26-$B$6)*$B$2*Output!$I$101*$E$2/Output!$I$95/1000000</f>
        <v>115.75349071253935</v>
      </c>
      <c r="M23" s="2">
        <f>(C26-$B$6)*$B$2*Output!$I$101*$E$2/Output!$I$95/1000000</f>
        <v>273.87978646203453</v>
      </c>
      <c r="N23" s="2">
        <f>(D26-$B$6)*$B$2*Output!$I$101*$E$2/Output!$I$95/1000000</f>
        <v>432.00608221152953</v>
      </c>
      <c r="P23" s="2">
        <v>2041</v>
      </c>
      <c r="Q23" s="2">
        <f t="shared" si="3"/>
        <v>77.590548473674247</v>
      </c>
      <c r="R23" s="2">
        <f t="shared" si="3"/>
        <v>46.977877202829369</v>
      </c>
      <c r="S23" s="2">
        <f t="shared" si="3"/>
        <v>16.365205931984512</v>
      </c>
      <c r="U23" s="2">
        <v>2041</v>
      </c>
      <c r="V23" s="2">
        <f t="shared" si="4"/>
        <v>22.409451526325753</v>
      </c>
      <c r="W23" s="2">
        <f t="shared" si="4"/>
        <v>53.022122797170631</v>
      </c>
      <c r="X23" s="2">
        <f t="shared" si="4"/>
        <v>83.634794068015481</v>
      </c>
      <c r="Z23" s="2">
        <v>2041</v>
      </c>
      <c r="AA23" s="2">
        <f t="shared" si="5"/>
        <v>7857.9714347257495</v>
      </c>
      <c r="AB23" s="2">
        <f t="shared" si="5"/>
        <v>18592.437474840823</v>
      </c>
      <c r="AC23" s="2">
        <f t="shared" si="5"/>
        <v>29326.903514955884</v>
      </c>
    </row>
    <row r="24" spans="1:29" x14ac:dyDescent="0.25">
      <c r="A24" s="2">
        <v>2039</v>
      </c>
      <c r="B24" s="2">
        <v>8.8211917423616821</v>
      </c>
      <c r="C24" s="2">
        <v>13.841871952074383</v>
      </c>
      <c r="D24" s="2">
        <v>18.862552161787082</v>
      </c>
      <c r="F24" s="2">
        <v>2042</v>
      </c>
      <c r="G24" s="2">
        <f>(B27-$B$6)*$B$2*Output!$I$98*$D$2/Output!$I$95/1000000</f>
        <v>4073.7077890624773</v>
      </c>
      <c r="H24" s="2">
        <f>(C27-$B$6)*$B$2*Output!$I$98*$D$2/Output!$I$95/1000000</f>
        <v>9509.1929586514707</v>
      </c>
      <c r="I24" s="2">
        <f>(D27-$B$6)*$B$2*Output!$I$98*$D$2/Output!$I$95/1000000</f>
        <v>14944.678128240459</v>
      </c>
      <c r="K24" s="2">
        <v>2042</v>
      </c>
      <c r="L24" s="2">
        <f>(B27-$B$6)*$B$2*Output!$I$101*$E$2/Output!$I$95/1000000</f>
        <v>122.18424019656928</v>
      </c>
      <c r="M24" s="2">
        <f>(C27-$B$6)*$B$2*Output!$I$101*$E$2/Output!$I$95/1000000</f>
        <v>285.21277830847805</v>
      </c>
      <c r="N24" s="2">
        <f>(D27-$B$6)*$B$2*Output!$I$101*$E$2/Output!$I$95/1000000</f>
        <v>448.24131642038668</v>
      </c>
      <c r="P24" s="2">
        <v>2042</v>
      </c>
      <c r="Q24" s="2">
        <f t="shared" si="3"/>
        <v>76.345578944433925</v>
      </c>
      <c r="R24" s="2">
        <f t="shared" si="3"/>
        <v>44.783851520599036</v>
      </c>
      <c r="S24" s="2">
        <f t="shared" si="3"/>
        <v>13.222124096764171</v>
      </c>
      <c r="U24" s="2">
        <v>2042</v>
      </c>
      <c r="V24" s="2">
        <f t="shared" si="4"/>
        <v>23.654421055566075</v>
      </c>
      <c r="W24" s="2">
        <f t="shared" si="4"/>
        <v>55.216148479400964</v>
      </c>
      <c r="X24" s="2">
        <f t="shared" si="4"/>
        <v>86.777875903235824</v>
      </c>
      <c r="Z24" s="2">
        <v>2042</v>
      </c>
      <c r="AA24" s="2">
        <f t="shared" si="5"/>
        <v>8294.5254033216261</v>
      </c>
      <c r="AB24" s="2">
        <f t="shared" si="5"/>
        <v>19361.782102386347</v>
      </c>
      <c r="AC24" s="2">
        <f t="shared" si="5"/>
        <v>30429.038801451061</v>
      </c>
    </row>
    <row r="25" spans="1:29" x14ac:dyDescent="0.25">
      <c r="A25" s="2">
        <v>2040</v>
      </c>
      <c r="B25" s="2">
        <v>9.0462662262592861</v>
      </c>
      <c r="C25" s="2">
        <v>14.416787865645547</v>
      </c>
      <c r="D25" s="2">
        <v>19.787309505031804</v>
      </c>
      <c r="F25" s="2">
        <v>2043</v>
      </c>
      <c r="G25" s="2">
        <f>(B28-$B$6)*$B$2*Output!$I$98*$D$2/Output!$I$95/1000000</f>
        <v>4288.1134621710271</v>
      </c>
      <c r="H25" s="2">
        <f>(C28-$B$6)*$B$2*Output!$I$98*$D$2/Output!$I$95/1000000</f>
        <v>9894.60371119716</v>
      </c>
      <c r="I25" s="2">
        <f>(D28-$B$6)*$B$2*Output!$I$98*$D$2/Output!$I$95/1000000</f>
        <v>15501.093960223292</v>
      </c>
      <c r="K25" s="2">
        <v>2043</v>
      </c>
      <c r="L25" s="2">
        <f>(B28-$B$6)*$B$2*Output!$I$101*$E$2/Output!$I$95/1000000</f>
        <v>128.61498968059919</v>
      </c>
      <c r="M25" s="2">
        <f>(C28-$B$6)*$B$2*Output!$I$101*$E$2/Output!$I$95/1000000</f>
        <v>296.77254705031527</v>
      </c>
      <c r="N25" s="2">
        <f>(D28-$B$6)*$B$2*Output!$I$101*$E$2/Output!$I$95/1000000</f>
        <v>464.93010442003128</v>
      </c>
      <c r="P25" s="2">
        <v>2043</v>
      </c>
      <c r="Q25" s="2">
        <f t="shared" si="3"/>
        <v>75.100609415193603</v>
      </c>
      <c r="R25" s="2">
        <f t="shared" si="3"/>
        <v>42.545922662634375</v>
      </c>
      <c r="S25" s="2">
        <f t="shared" si="3"/>
        <v>9.9912359100751473</v>
      </c>
      <c r="U25" s="2">
        <v>2043</v>
      </c>
      <c r="V25" s="2">
        <f t="shared" si="4"/>
        <v>24.899390584806397</v>
      </c>
      <c r="W25" s="2">
        <f t="shared" si="4"/>
        <v>57.454077337365625</v>
      </c>
      <c r="X25" s="2">
        <f t="shared" si="4"/>
        <v>90.008764089924853</v>
      </c>
      <c r="Z25" s="2">
        <v>2043</v>
      </c>
      <c r="AA25" s="2">
        <f t="shared" si="5"/>
        <v>8731.0793719175017</v>
      </c>
      <c r="AB25" s="2">
        <f t="shared" si="5"/>
        <v>20146.521569042903</v>
      </c>
      <c r="AC25" s="2">
        <f t="shared" si="5"/>
        <v>31561.963766168301</v>
      </c>
    </row>
    <row r="26" spans="1:29" x14ac:dyDescent="0.25">
      <c r="A26" s="2">
        <v>2041</v>
      </c>
      <c r="B26" s="2">
        <v>9.2713407101568901</v>
      </c>
      <c r="C26" s="2">
        <v>14.805718078586789</v>
      </c>
      <c r="D26" s="2">
        <v>20.340095447016683</v>
      </c>
      <c r="F26" s="2">
        <v>2044</v>
      </c>
      <c r="G26" s="2">
        <f>(B29-$B$6)*$B$2*Output!$I$98*$D$2/Output!$I$95/1000000</f>
        <v>4502.51913527958</v>
      </c>
      <c r="H26" s="2">
        <f>(C29-$B$6)*$B$2*Output!$I$98*$D$2/Output!$I$95/1000000</f>
        <v>10287.786587834296</v>
      </c>
      <c r="I26" s="2">
        <f>(D29-$B$6)*$B$2*Output!$I$98*$D$2/Output!$I$95/1000000</f>
        <v>16073.054040389017</v>
      </c>
      <c r="K26" s="2">
        <v>2044</v>
      </c>
      <c r="L26" s="2">
        <f>(B29-$B$6)*$B$2*Output!$I$101*$E$2/Output!$I$95/1000000</f>
        <v>135.0457391646292</v>
      </c>
      <c r="M26" s="2">
        <f>(C29-$B$6)*$B$2*Output!$I$101*$E$2/Output!$I$95/1000000</f>
        <v>308.56542801472688</v>
      </c>
      <c r="N26" s="2">
        <f>(D29-$B$6)*$B$2*Output!$I$101*$E$2/Output!$I$95/1000000</f>
        <v>482.08511686482456</v>
      </c>
      <c r="P26" s="2">
        <v>2044</v>
      </c>
      <c r="Q26" s="2">
        <f t="shared" si="3"/>
        <v>73.855639885953295</v>
      </c>
      <c r="R26" s="2">
        <f t="shared" si="3"/>
        <v>40.262864132814322</v>
      </c>
      <c r="S26" s="2">
        <f t="shared" si="3"/>
        <v>6.6700883796753123</v>
      </c>
      <c r="U26" s="2">
        <v>2044</v>
      </c>
      <c r="V26" s="2">
        <f t="shared" si="4"/>
        <v>26.144360114046705</v>
      </c>
      <c r="W26" s="2">
        <f t="shared" si="4"/>
        <v>59.737135867185678</v>
      </c>
      <c r="X26" s="2">
        <f t="shared" si="4"/>
        <v>93.329911620324694</v>
      </c>
      <c r="Z26" s="2">
        <v>2044</v>
      </c>
      <c r="AA26" s="2">
        <f t="shared" si="5"/>
        <v>9167.6333405133719</v>
      </c>
      <c r="AB26" s="2">
        <f t="shared" si="5"/>
        <v>20947.08595099832</v>
      </c>
      <c r="AC26" s="2">
        <f t="shared" si="5"/>
        <v>32726.538561483285</v>
      </c>
    </row>
    <row r="27" spans="1:29" x14ac:dyDescent="0.25">
      <c r="A27" s="2">
        <v>2042</v>
      </c>
      <c r="B27" s="2">
        <v>9.4964151940544941</v>
      </c>
      <c r="C27" s="2">
        <v>15.202369712613052</v>
      </c>
      <c r="D27" s="2">
        <v>20.908324231171608</v>
      </c>
      <c r="F27" s="2">
        <v>2045</v>
      </c>
      <c r="G27" s="2">
        <f>(B30-$B$6)*$B$2*Output!$I$98*$D$2/Output!$I$95/1000000</f>
        <v>4716.9248083881303</v>
      </c>
      <c r="H27" s="2">
        <f>(C30-$B$6)*$B$2*Output!$I$98*$D$2/Output!$I$95/1000000</f>
        <v>10688.958713631651</v>
      </c>
      <c r="I27" s="2">
        <f>(D30-$B$6)*$B$2*Output!$I$98*$D$2/Output!$I$95/1000000</f>
        <v>16660.992618875178</v>
      </c>
      <c r="K27" s="2">
        <v>2045</v>
      </c>
      <c r="L27" s="2">
        <f>(B30-$B$6)*$B$2*Output!$I$101*$E$2/Output!$I$95/1000000</f>
        <v>141.47648864865914</v>
      </c>
      <c r="M27" s="2">
        <f>(C30-$B$6)*$B$2*Output!$I$101*$E$2/Output!$I$95/1000000</f>
        <v>320.5979335150472</v>
      </c>
      <c r="N27" s="2">
        <f>(D30-$B$6)*$B$2*Output!$I$101*$E$2/Output!$I$95/1000000</f>
        <v>499.71937838143543</v>
      </c>
      <c r="P27" s="2">
        <v>2045</v>
      </c>
      <c r="Q27" s="2">
        <f t="shared" si="3"/>
        <v>72.610670356712987</v>
      </c>
      <c r="R27" s="2">
        <f t="shared" si="3"/>
        <v>37.933415171147125</v>
      </c>
      <c r="S27" s="2">
        <f t="shared" si="3"/>
        <v>3.2561599855812369</v>
      </c>
      <c r="U27" s="2">
        <v>2045</v>
      </c>
      <c r="V27" s="2">
        <f t="shared" si="4"/>
        <v>27.389329643287013</v>
      </c>
      <c r="W27" s="2">
        <f t="shared" si="4"/>
        <v>62.066584828852875</v>
      </c>
      <c r="X27" s="2">
        <f t="shared" si="4"/>
        <v>96.743840014418765</v>
      </c>
      <c r="Z27" s="2">
        <v>2045</v>
      </c>
      <c r="AA27" s="2">
        <f t="shared" si="5"/>
        <v>9604.1873091092439</v>
      </c>
      <c r="AB27" s="2">
        <f t="shared" si="5"/>
        <v>21763.917339215419</v>
      </c>
      <c r="AC27" s="2">
        <f t="shared" si="5"/>
        <v>33923.647369321603</v>
      </c>
    </row>
    <row r="28" spans="1:29" x14ac:dyDescent="0.25">
      <c r="A28" s="2">
        <v>2043</v>
      </c>
      <c r="B28" s="2">
        <v>9.7214896779520981</v>
      </c>
      <c r="C28" s="2">
        <v>15.606958476334292</v>
      </c>
      <c r="D28" s="2">
        <v>21.492427274716484</v>
      </c>
      <c r="F28" s="2">
        <v>2046</v>
      </c>
      <c r="G28" s="2">
        <f>(B31-$B$6)*$B$2*Output!$I$98*$D$2/Output!$I$95/1000000</f>
        <v>4931.3304814966805</v>
      </c>
      <c r="H28" s="2">
        <f>(C31-$B$6)*$B$2*Output!$I$98*$D$2/Output!$I$95/1000000</f>
        <v>11098.343279348015</v>
      </c>
      <c r="I28" s="2">
        <f>(D31-$B$6)*$B$2*Output!$I$98*$D$2/Output!$I$95/1000000</f>
        <v>17265.356077199351</v>
      </c>
      <c r="K28" s="2">
        <v>2046</v>
      </c>
      <c r="L28" s="2">
        <f>(B31-$B$6)*$B$2*Output!$I$101*$E$2/Output!$I$95/1000000</f>
        <v>147.90723813268909</v>
      </c>
      <c r="M28" s="2">
        <f>(C31-$B$6)*$B$2*Output!$I$101*$E$2/Output!$I$95/1000000</f>
        <v>332.87675779511864</v>
      </c>
      <c r="N28" s="2">
        <f>(D31-$B$6)*$B$2*Output!$I$101*$E$2/Output!$I$95/1000000</f>
        <v>517.84627745754824</v>
      </c>
      <c r="P28" s="2">
        <v>2046</v>
      </c>
      <c r="Q28" s="2">
        <f t="shared" si="3"/>
        <v>71.365700827472651</v>
      </c>
      <c r="R28" s="2">
        <f t="shared" si="3"/>
        <v>35.556279796561611</v>
      </c>
      <c r="S28" s="2">
        <v>0</v>
      </c>
      <c r="U28" s="2">
        <v>2046</v>
      </c>
      <c r="V28" s="2">
        <f t="shared" si="4"/>
        <v>28.634299172527349</v>
      </c>
      <c r="W28" s="2">
        <f t="shared" si="4"/>
        <v>64.443720203438389</v>
      </c>
      <c r="X28" s="2">
        <f t="shared" si="4"/>
        <v>100</v>
      </c>
      <c r="Z28" s="2">
        <v>2046</v>
      </c>
      <c r="AA28" s="2">
        <f t="shared" si="5"/>
        <v>10040.741277705125</v>
      </c>
      <c r="AB28" s="2">
        <f t="shared" si="5"/>
        <v>22597.470175081355</v>
      </c>
      <c r="AC28" s="2">
        <f t="shared" si="5"/>
        <v>35065.434000000001</v>
      </c>
    </row>
    <row r="29" spans="1:29" x14ac:dyDescent="0.25">
      <c r="A29" s="2">
        <v>2044</v>
      </c>
      <c r="B29" s="2">
        <v>9.9465641618497038</v>
      </c>
      <c r="C29" s="2">
        <v>16.019706104479724</v>
      </c>
      <c r="D29" s="2">
        <v>22.092848047109744</v>
      </c>
      <c r="F29" s="2">
        <v>2047</v>
      </c>
      <c r="G29" s="2">
        <f>(B32-$B$6)*$B$2*Output!$I$98*$D$2/Output!$I$95/1000000</f>
        <v>5145.7361546052307</v>
      </c>
      <c r="H29" s="2">
        <f>(C32-$B$6)*$B$2*Output!$I$98*$D$2/Output!$I$95/1000000</f>
        <v>11516.169710885655</v>
      </c>
      <c r="I29" s="2">
        <f>(D32-$B$6)*$B$2*Output!$I$98*$D$2/Output!$I$95/1000000</f>
        <v>17886.603267166076</v>
      </c>
      <c r="K29" s="2">
        <v>2047</v>
      </c>
      <c r="L29" s="2">
        <f>(B32-$B$6)*$B$2*Output!$I$101*$E$2/Output!$I$95/1000000</f>
        <v>154.337987616719</v>
      </c>
      <c r="M29" s="2">
        <f>(C32-$B$6)*$B$2*Output!$I$101*$E$2/Output!$I$95/1000000</f>
        <v>345.40878211177176</v>
      </c>
      <c r="N29" s="2">
        <f>(D32-$B$6)*$B$2*Output!$I$101*$E$2/Output!$I$95/1000000</f>
        <v>536.47957660682448</v>
      </c>
      <c r="P29" s="2">
        <v>2047</v>
      </c>
      <c r="Q29" s="2">
        <f t="shared" si="3"/>
        <v>70.120731298232357</v>
      </c>
      <c r="R29" s="2">
        <f t="shared" si="3"/>
        <v>33.130125822957488</v>
      </c>
      <c r="S29" s="2">
        <v>0</v>
      </c>
      <c r="U29" s="2">
        <v>2047</v>
      </c>
      <c r="V29" s="2">
        <f t="shared" si="4"/>
        <v>29.879268701767643</v>
      </c>
      <c r="W29" s="2">
        <f t="shared" si="4"/>
        <v>66.869874177042504</v>
      </c>
      <c r="X29" s="2">
        <f t="shared" si="4"/>
        <v>100</v>
      </c>
      <c r="Z29" s="2">
        <v>2047</v>
      </c>
      <c r="AA29" s="2">
        <f t="shared" si="5"/>
        <v>10477.29524630099</v>
      </c>
      <c r="AB29" s="2">
        <f t="shared" si="5"/>
        <v>23448.211595433884</v>
      </c>
      <c r="AC29" s="2">
        <f t="shared" si="5"/>
        <v>35065.434000000001</v>
      </c>
    </row>
    <row r="30" spans="1:29" x14ac:dyDescent="0.25">
      <c r="A30" s="2">
        <v>2045</v>
      </c>
      <c r="B30" s="2">
        <v>10.171638645747308</v>
      </c>
      <c r="C30" s="2">
        <v>16.440840526245839</v>
      </c>
      <c r="D30" s="2">
        <v>22.710042406744375</v>
      </c>
      <c r="F30" s="2">
        <v>2048</v>
      </c>
      <c r="G30" s="2">
        <f>(B33-$B$6)*$B$2*Output!$I$98*$D$2/Output!$I$95/1000000</f>
        <v>5360.1418277137809</v>
      </c>
      <c r="H30" s="2">
        <f>(C33-$B$6)*$B$2*Output!$I$98*$D$2/Output!$I$95/1000000</f>
        <v>11942.673843477691</v>
      </c>
      <c r="I30" s="2">
        <f>(D33-$B$6)*$B$2*Output!$I$98*$D$2/Output!$I$95/1000000</f>
        <v>18525.2058592416</v>
      </c>
      <c r="K30" s="2">
        <v>2048</v>
      </c>
      <c r="L30" s="2">
        <f>(B33-$B$6)*$B$2*Output!$I$101*$E$2/Output!$I$95/1000000</f>
        <v>160.76873710074892</v>
      </c>
      <c r="M30" s="2">
        <f>(C33-$B$6)*$B$2*Output!$I$101*$E$2/Output!$I$95/1000000</f>
        <v>358.20107995929311</v>
      </c>
      <c r="N30" s="2">
        <f>(D33-$B$6)*$B$2*Output!$I$101*$E$2/Output!$I$95/1000000</f>
        <v>555.63342281783719</v>
      </c>
      <c r="P30" s="2">
        <v>2048</v>
      </c>
      <c r="Q30" s="2">
        <f t="shared" si="3"/>
        <v>68.875761768992035</v>
      </c>
      <c r="R30" s="2">
        <f t="shared" si="3"/>
        <v>30.653583847767663</v>
      </c>
      <c r="S30" s="2">
        <v>0</v>
      </c>
      <c r="U30" s="2">
        <v>2048</v>
      </c>
      <c r="V30" s="2">
        <f t="shared" si="4"/>
        <v>31.124238231007965</v>
      </c>
      <c r="W30" s="2">
        <f t="shared" si="4"/>
        <v>69.346416152232337</v>
      </c>
      <c r="X30" s="2">
        <f t="shared" si="4"/>
        <v>100</v>
      </c>
      <c r="Z30" s="2">
        <v>2048</v>
      </c>
      <c r="AA30" s="2">
        <f t="shared" si="5"/>
        <v>10913.849214896867</v>
      </c>
      <c r="AB30" s="2">
        <f t="shared" si="5"/>
        <v>24316.62178722637</v>
      </c>
      <c r="AC30" s="2">
        <f t="shared" si="5"/>
        <v>35065.434000000001</v>
      </c>
    </row>
    <row r="31" spans="1:29" x14ac:dyDescent="0.25">
      <c r="A31" s="2">
        <v>2046</v>
      </c>
      <c r="B31" s="2">
        <v>10.396713129644912</v>
      </c>
      <c r="C31" s="2">
        <v>16.870596038347447</v>
      </c>
      <c r="D31" s="2">
        <v>23.344478947049986</v>
      </c>
      <c r="F31" s="2">
        <v>2049</v>
      </c>
      <c r="G31" s="2">
        <f>(B34-$B$6)*$B$2*Output!$I$98*$D$2/Output!$I$95/1000000</f>
        <v>5574.547500822332</v>
      </c>
      <c r="H31" s="2">
        <f>(C34-$B$6)*$B$2*Output!$I$98*$D$2/Output!$I$95/1000000</f>
        <v>12378.098100741672</v>
      </c>
      <c r="I31" s="2">
        <f>(D34-$B$6)*$B$2*Output!$I$98*$D$2/Output!$I$95/1000000</f>
        <v>19181.648700661019</v>
      </c>
      <c r="K31" s="2">
        <v>2049</v>
      </c>
      <c r="L31" s="2">
        <f>(B34-$B$6)*$B$2*Output!$I$101*$E$2/Output!$I$95/1000000</f>
        <v>167.19948658477887</v>
      </c>
      <c r="M31" s="2">
        <f>(C34-$B$6)*$B$2*Output!$I$101*$E$2/Output!$I$95/1000000</f>
        <v>371.26092243984539</v>
      </c>
      <c r="N31" s="2">
        <f>(D34-$B$6)*$B$2*Output!$I$101*$E$2/Output!$I$95/1000000</f>
        <v>575.32235829491219</v>
      </c>
      <c r="P31" s="2">
        <v>2049</v>
      </c>
      <c r="Q31" s="2">
        <f t="shared" si="3"/>
        <v>67.630792239751727</v>
      </c>
      <c r="R31" s="2">
        <f t="shared" si="3"/>
        <v>28.125246212264422</v>
      </c>
      <c r="S31" s="2">
        <v>0</v>
      </c>
      <c r="U31" s="2">
        <v>2049</v>
      </c>
      <c r="V31" s="2">
        <f t="shared" si="4"/>
        <v>32.369207760248273</v>
      </c>
      <c r="W31" s="2">
        <f t="shared" si="4"/>
        <v>71.874753787735585</v>
      </c>
      <c r="X31" s="2">
        <f t="shared" si="4"/>
        <v>100</v>
      </c>
      <c r="Z31" s="2">
        <v>2049</v>
      </c>
      <c r="AA31" s="2">
        <f t="shared" si="5"/>
        <v>11350.403183492737</v>
      </c>
      <c r="AB31" s="2">
        <f t="shared" si="5"/>
        <v>25203.194352100923</v>
      </c>
      <c r="AC31" s="2">
        <f t="shared" si="5"/>
        <v>35065.434000000001</v>
      </c>
    </row>
    <row r="32" spans="1:29" x14ac:dyDescent="0.25">
      <c r="A32" s="2">
        <v>2047</v>
      </c>
      <c r="B32" s="2">
        <v>10.621787613542516</v>
      </c>
      <c r="C32" s="2">
        <v>17.309213482903122</v>
      </c>
      <c r="D32" s="2">
        <v>23.996639352263724</v>
      </c>
      <c r="F32" s="2">
        <v>2050</v>
      </c>
      <c r="G32" s="2">
        <f>(B35-$B$6)*$B$2*Output!$I$98*$D$2/Output!$I$95/1000000</f>
        <v>5788.9531739308841</v>
      </c>
      <c r="H32" s="2">
        <f>(C35-$B$6)*$B$2*Output!$I$98*$D$2/Output!$I$95/1000000</f>
        <v>12822.691678735213</v>
      </c>
      <c r="I32" s="2">
        <f>(D35-$B$6)*$B$2*Output!$I$98*$D$2/Output!$I$95/1000000</f>
        <v>19856.430183539534</v>
      </c>
      <c r="K32" s="2">
        <v>2050</v>
      </c>
      <c r="L32" s="2">
        <f>(B35-$B$6)*$B$2*Output!$I$101*$E$2/Output!$I$95/1000000</f>
        <v>173.63023606880887</v>
      </c>
      <c r="M32" s="2">
        <f>(C35-$B$6)*$B$2*Output!$I$101*$E$2/Output!$I$95/1000000</f>
        <v>384.59578378391762</v>
      </c>
      <c r="N32" s="2">
        <f>(D35-$B$6)*$B$2*Output!$I$101*$E$2/Output!$I$95/1000000</f>
        <v>595.56133149902632</v>
      </c>
      <c r="P32" s="2">
        <v>2050</v>
      </c>
      <c r="Q32" s="2">
        <f t="shared" si="3"/>
        <v>66.385822710511391</v>
      </c>
      <c r="R32" s="2">
        <f t="shared" si="3"/>
        <v>25.54366593282073</v>
      </c>
      <c r="S32" s="2">
        <v>0</v>
      </c>
      <c r="U32" s="2">
        <v>2050</v>
      </c>
      <c r="V32" s="2">
        <f t="shared" si="4"/>
        <v>33.614177289488609</v>
      </c>
      <c r="W32" s="2">
        <f t="shared" si="4"/>
        <v>74.45633406717927</v>
      </c>
      <c r="X32" s="2">
        <f t="shared" si="4"/>
        <v>100</v>
      </c>
      <c r="Z32" s="2">
        <v>2050</v>
      </c>
      <c r="AA32" s="2">
        <f t="shared" si="5"/>
        <v>11786.957152088618</v>
      </c>
      <c r="AB32" s="2">
        <f t="shared" si="5"/>
        <v>26108.436681146264</v>
      </c>
      <c r="AC32" s="2">
        <f t="shared" si="5"/>
        <v>35065.434000000001</v>
      </c>
    </row>
    <row r="33" spans="1:29" x14ac:dyDescent="0.25">
      <c r="A33" s="2">
        <v>2048</v>
      </c>
      <c r="B33" s="2">
        <v>10.84686209744012</v>
      </c>
      <c r="C33" s="2">
        <v>17.756940430290129</v>
      </c>
      <c r="D33" s="2">
        <v>24.667018763140138</v>
      </c>
    </row>
    <row r="34" spans="1:29" x14ac:dyDescent="0.25">
      <c r="A34" s="2">
        <v>2049</v>
      </c>
      <c r="B34" s="2">
        <v>11.071936581337724</v>
      </c>
      <c r="C34" s="2">
        <v>18.214031367107694</v>
      </c>
      <c r="D34" s="2">
        <v>25.356126152877671</v>
      </c>
    </row>
    <row r="35" spans="1:29" x14ac:dyDescent="0.25">
      <c r="A35" s="2">
        <v>2050</v>
      </c>
      <c r="B35" s="2">
        <v>11.297011065235329</v>
      </c>
      <c r="C35" s="2">
        <v>18.680747889391238</v>
      </c>
      <c r="D35" s="2">
        <v>26.064484713547149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Output!I112</f>
        <v>0.13954451507358626</v>
      </c>
      <c r="C39" s="2">
        <f>Output!I142</f>
        <v>0.13954451507358626</v>
      </c>
      <c r="D39" s="2">
        <f>Output!I172</f>
        <v>0.13954451507358626</v>
      </c>
      <c r="F39" s="2">
        <v>2024</v>
      </c>
      <c r="G39" s="2">
        <f>((G6*B39+L6*R39)*1000000)/10^9</f>
        <v>3.0764125054103381E-2</v>
      </c>
      <c r="H39" s="2">
        <f>((G6*C39+L6*S39)*1000000)/10^9</f>
        <v>3.0764125054103381E-2</v>
      </c>
      <c r="I39" s="2">
        <f>((G6*D39+L6*T39)*1000000)/10^9</f>
        <v>3.0764125054103381E-2</v>
      </c>
      <c r="J39" s="2">
        <f>((H6*B39+M6*R39)*1000000)/10^9</f>
        <v>6.16667566714445E-2</v>
      </c>
      <c r="K39" s="2">
        <f>((H6*C39+M6*S39)*1000000)/10^9</f>
        <v>6.16667566714445E-2</v>
      </c>
      <c r="L39" s="2">
        <f>((H6*D39+M6*T39)*1000000)/10^9</f>
        <v>6.16667566714445E-2</v>
      </c>
      <c r="M39" s="2">
        <f>((I6*B39+N6*R39)*1000000)/10^9</f>
        <v>9.2569388288785609E-2</v>
      </c>
      <c r="N39" s="2">
        <f>((I6*C39+N6*S39)*1000000)/10^9</f>
        <v>9.2569388288785609E-2</v>
      </c>
      <c r="O39" s="2">
        <f>((I6*D39+N6*T39)*1000000)/10^9</f>
        <v>9.2569388288785609E-2</v>
      </c>
      <c r="Q39" s="2">
        <v>2024</v>
      </c>
      <c r="R39" s="2">
        <f>Output!I232</f>
        <v>0.13139827219876171</v>
      </c>
      <c r="S39" s="2">
        <f>Output!I262</f>
        <v>0.13139827219876171</v>
      </c>
      <c r="T39" s="2">
        <f>Output!I292</f>
        <v>0.13139827219876171</v>
      </c>
      <c r="Z39" s="2">
        <v>2024</v>
      </c>
      <c r="AA39" s="2">
        <f>0.181/10^3*AA6</f>
        <v>7.9016268315854413E-2</v>
      </c>
      <c r="AB39" s="2">
        <f t="shared" ref="AB39:AC39" si="6">0.181/10^3*AB6</f>
        <v>0.1583882844953334</v>
      </c>
      <c r="AC39" s="2">
        <f t="shared" si="6"/>
        <v>0.23776030067481238</v>
      </c>
    </row>
    <row r="40" spans="1:29" x14ac:dyDescent="0.25">
      <c r="A40" s="2">
        <v>2025</v>
      </c>
      <c r="B40" s="2">
        <f>Output!I113</f>
        <v>0.13522866923303106</v>
      </c>
      <c r="C40" s="2">
        <f>Output!I143</f>
        <v>0.13103843299973519</v>
      </c>
      <c r="D40" s="2">
        <f>Output!I173</f>
        <v>0.12850302476147446</v>
      </c>
      <c r="F40" s="2">
        <v>2025</v>
      </c>
      <c r="G40" s="2">
        <f>G39+((G7-G6)*B40+(L7-L6)*R40)*1000000/10^9</f>
        <v>6.0577364130360842E-2</v>
      </c>
      <c r="H40" s="2">
        <f>H39+((G7-G6)*C40+(L7-L6)*S40)*1000000/10^9</f>
        <v>5.965421503397491E-2</v>
      </c>
      <c r="I40" s="2">
        <f>I39+((G7-G6)*D40+(L7-L6)*T40)*1000000/10^9</f>
        <v>5.9095640363286503E-2</v>
      </c>
      <c r="J40" s="2">
        <f>J39+((H7-H6)*B40+(M7-M6)*R40)*1000000/10^9</f>
        <v>0.1272468920416463</v>
      </c>
      <c r="K40" s="2">
        <f>K39+((H7-H6)*C40+(M7-M6)*S40)*1000000/10^9</f>
        <v>0.12521624241806745</v>
      </c>
      <c r="L40" s="2">
        <f>L39+((H7-H6)*D40+(M7-M6)*T40)*1000000/10^9</f>
        <v>0.12398754658852629</v>
      </c>
      <c r="M40" s="2">
        <f>M39+((I7-I6)*B40+(N7-N6)*R40)*1000000/10^9</f>
        <v>0.19391641995293174</v>
      </c>
      <c r="N40" s="2">
        <f>N39+((I7-I6)*C40+(N7-N6)*S40)*1000000/10^9</f>
        <v>0.19077826980215995</v>
      </c>
      <c r="O40" s="2">
        <f>O39+((I7-I6)*D40+(N7-N6)*T40)*1000000/10^9</f>
        <v>0.188879452813766</v>
      </c>
      <c r="Q40" s="2">
        <v>2025</v>
      </c>
      <c r="R40" s="2">
        <f>Output!I233</f>
        <v>0.12742608428625524</v>
      </c>
      <c r="S40" s="2">
        <f>Output!I263</f>
        <v>0.12357914912516281</v>
      </c>
      <c r="T40" s="2">
        <f>Output!I293</f>
        <v>0.1212514638691416</v>
      </c>
      <c r="Z40" s="2">
        <v>2025</v>
      </c>
      <c r="AA40" s="2">
        <f t="shared" ref="AA40:AC55" si="7">0.181/10^3*AA7</f>
        <v>0.15803253663170702</v>
      </c>
      <c r="AB40" s="2">
        <f t="shared" si="7"/>
        <v>0.33220024633374173</v>
      </c>
      <c r="AC40" s="2">
        <f t="shared" si="7"/>
        <v>0.50636795603577722</v>
      </c>
    </row>
    <row r="41" spans="1:29" x14ac:dyDescent="0.25">
      <c r="A41" s="2">
        <v>2026</v>
      </c>
      <c r="B41" s="2">
        <f>Output!I114</f>
        <v>0.13132365076015282</v>
      </c>
      <c r="C41" s="2">
        <f>Output!I144</f>
        <v>0.1260858654154452</v>
      </c>
      <c r="D41" s="2">
        <f>Output!I174</f>
        <v>0.12291660014416317</v>
      </c>
      <c r="F41" s="2">
        <v>2026</v>
      </c>
      <c r="G41" s="2">
        <f t="shared" ref="G41:G65" si="8">G40+((G8-G7)*B41+(L8-L7)*R41)*1000000/10^9</f>
        <v>8.9530226618055181E-2</v>
      </c>
      <c r="H41" s="2">
        <f t="shared" ref="H41:H65" si="9">H40+((G8-G7)*C41+(L8-L7)*S41)*1000000/10^9</f>
        <v>8.7453143342586664E-2</v>
      </c>
      <c r="I41" s="2">
        <f t="shared" ref="I41:I65" si="10">I40+((G8-G7)*D41+(L8-L7)*T41)*1000000/10^9</f>
        <v>8.6196349237837838E-2</v>
      </c>
      <c r="J41" s="2">
        <f t="shared" ref="J41:J65" si="11">J40+((H8-H7)*B41+(M8-M7)*R41)*1000000/10^9</f>
        <v>0.19731918002304211</v>
      </c>
      <c r="K41" s="2">
        <f t="shared" ref="K41:K65" si="12">K40+((H8-H7)*C41+(M8-M7)*S41)*1000000/10^9</f>
        <v>0.19249575617402642</v>
      </c>
      <c r="L41" s="2">
        <f t="shared" ref="L41:L65" si="13">L40+((H8-H7)*D41+(M8-M7)*T41)*1000000/10^9</f>
        <v>0.1895772159196556</v>
      </c>
      <c r="M41" s="2">
        <f t="shared" ref="M41:M65" si="14">M40+((I8-I7)*B41+(N8-N7)*R41)*1000000/10^9</f>
        <v>0.30510813342802878</v>
      </c>
      <c r="N41" s="2">
        <f t="shared" ref="N41:N65" si="15">N40+((I8-I7)*C41+(N8-N7)*S41)*1000000/10^9</f>
        <v>0.29753836900546587</v>
      </c>
      <c r="O41" s="2">
        <f t="shared" ref="O41:O65" si="16">O40+((I8-I7)*D41+(N8-N7)*T41)*1000000/10^9</f>
        <v>0.2929580826014731</v>
      </c>
      <c r="Q41" s="2">
        <v>2026</v>
      </c>
      <c r="R41" s="2">
        <f>Output!I234</f>
        <v>0.1238310951731274</v>
      </c>
      <c r="S41" s="2">
        <f>Output!I264</f>
        <v>0.11902243535373541</v>
      </c>
      <c r="T41" s="2">
        <f>Output!I294</f>
        <v>0.11611282421772214</v>
      </c>
      <c r="Z41" s="2">
        <v>2026</v>
      </c>
      <c r="AA41" s="2">
        <f t="shared" si="7"/>
        <v>0.23704880494755967</v>
      </c>
      <c r="AB41" s="2">
        <f t="shared" si="7"/>
        <v>0.52343697503360787</v>
      </c>
      <c r="AC41" s="2">
        <f t="shared" si="7"/>
        <v>0.8098251451196552</v>
      </c>
    </row>
    <row r="42" spans="1:29" x14ac:dyDescent="0.25">
      <c r="A42" s="2">
        <v>2027</v>
      </c>
      <c r="B42" s="2">
        <f>Output!I115</f>
        <v>0.12778131659990438</v>
      </c>
      <c r="C42" s="2">
        <f>Output!I145</f>
        <v>0.12149596224996058</v>
      </c>
      <c r="D42" s="2">
        <f>Output!I175</f>
        <v>0.11769283994565727</v>
      </c>
      <c r="F42" s="2">
        <v>2027</v>
      </c>
      <c r="G42" s="2">
        <f t="shared" si="8"/>
        <v>0.11770261553064944</v>
      </c>
      <c r="H42" s="2">
        <f t="shared" si="9"/>
        <v>0.11424080861060201</v>
      </c>
      <c r="I42" s="2">
        <f t="shared" si="10"/>
        <v>0.11214615030842075</v>
      </c>
      <c r="J42" s="2">
        <f t="shared" si="11"/>
        <v>0.27252119393271457</v>
      </c>
      <c r="K42" s="2">
        <f t="shared" si="12"/>
        <v>0.26400145568509559</v>
      </c>
      <c r="L42" s="2">
        <f t="shared" si="13"/>
        <v>0.25884636122067106</v>
      </c>
      <c r="M42" s="2">
        <f t="shared" si="14"/>
        <v>0.42733977233477982</v>
      </c>
      <c r="N42" s="2">
        <f t="shared" si="15"/>
        <v>0.41376210275958913</v>
      </c>
      <c r="O42" s="2">
        <f t="shared" si="16"/>
        <v>0.4055465721329215</v>
      </c>
      <c r="Q42" s="2">
        <v>2027</v>
      </c>
      <c r="R42" s="2">
        <f>Output!I235</f>
        <v>0.12056910601481875</v>
      </c>
      <c r="S42" s="2">
        <f>Output!I265</f>
        <v>0.11479870327318011</v>
      </c>
      <c r="T42" s="2">
        <f>Output!I295</f>
        <v>0.11130716625717479</v>
      </c>
      <c r="Z42" s="2">
        <v>2027</v>
      </c>
      <c r="AA42" s="2">
        <f t="shared" si="7"/>
        <v>0.31606507326341404</v>
      </c>
      <c r="AB42" s="2">
        <f t="shared" si="7"/>
        <v>0.73435918427241387</v>
      </c>
      <c r="AC42" s="2">
        <f t="shared" si="7"/>
        <v>1.1526532952814148</v>
      </c>
    </row>
    <row r="43" spans="1:29" x14ac:dyDescent="0.25">
      <c r="A43" s="2">
        <v>2028</v>
      </c>
      <c r="B43" s="2">
        <f>Output!I116</f>
        <v>0.12455919343719252</v>
      </c>
      <c r="C43" s="2">
        <f>Output!I146</f>
        <v>0.11722630986966136</v>
      </c>
      <c r="D43" s="2">
        <f>Output!I176</f>
        <v>0.11278933053233677</v>
      </c>
      <c r="F43" s="2">
        <v>2028</v>
      </c>
      <c r="G43" s="2">
        <f t="shared" si="8"/>
        <v>0.14516507660372449</v>
      </c>
      <c r="H43" s="2">
        <f t="shared" si="9"/>
        <v>0.1400877653392012</v>
      </c>
      <c r="I43" s="2">
        <f t="shared" si="10"/>
        <v>0.13701559807621547</v>
      </c>
      <c r="J43" s="2">
        <f t="shared" si="11"/>
        <v>0.35355760030170108</v>
      </c>
      <c r="K43" s="2">
        <f t="shared" si="12"/>
        <v>0.34027082146724402</v>
      </c>
      <c r="L43" s="2">
        <f t="shared" si="13"/>
        <v>0.33223128728831997</v>
      </c>
      <c r="M43" s="2">
        <f t="shared" si="14"/>
        <v>0.56195012399967803</v>
      </c>
      <c r="N43" s="2">
        <f t="shared" si="15"/>
        <v>0.54045387759528707</v>
      </c>
      <c r="O43" s="2">
        <f t="shared" si="16"/>
        <v>0.52744697650042471</v>
      </c>
      <c r="Q43" s="2">
        <v>2028</v>
      </c>
      <c r="R43" s="2">
        <f>Output!I236</f>
        <v>0.11760112319623323</v>
      </c>
      <c r="S43" s="2">
        <f>Output!I266</f>
        <v>0.11086901406024205</v>
      </c>
      <c r="T43" s="2">
        <f>Output!I296</f>
        <v>0.10679555116424466</v>
      </c>
      <c r="Z43" s="2">
        <v>2028</v>
      </c>
      <c r="AA43" s="2">
        <f t="shared" si="7"/>
        <v>0.39508134157926666</v>
      </c>
      <c r="AB43" s="2">
        <f t="shared" si="7"/>
        <v>0.96752089588908463</v>
      </c>
      <c r="AC43" s="2">
        <f t="shared" si="7"/>
        <v>1.539960450198903</v>
      </c>
    </row>
    <row r="44" spans="1:29" x14ac:dyDescent="0.25">
      <c r="A44" s="2">
        <v>2029</v>
      </c>
      <c r="B44" s="2">
        <f>Output!I117</f>
        <v>0.12161984109449712</v>
      </c>
      <c r="C44" s="2">
        <f>Output!I147</f>
        <v>0.11323936862790539</v>
      </c>
      <c r="D44" s="2">
        <f>Output!I177</f>
        <v>0.10816855215138392</v>
      </c>
      <c r="F44" s="2">
        <v>2029</v>
      </c>
      <c r="G44" s="2">
        <f t="shared" si="8"/>
        <v>0.17197990714327402</v>
      </c>
      <c r="H44" s="2">
        <f t="shared" si="9"/>
        <v>0.16505629768597885</v>
      </c>
      <c r="I44" s="2">
        <f t="shared" si="10"/>
        <v>0.16086698108161632</v>
      </c>
      <c r="J44" s="2">
        <f t="shared" si="11"/>
        <v>0.4412093144255515</v>
      </c>
      <c r="K44" s="2">
        <f t="shared" si="12"/>
        <v>0.42188739764228156</v>
      </c>
      <c r="L44" s="2">
        <f t="shared" si="13"/>
        <v>0.41019615085754468</v>
      </c>
      <c r="M44" s="2">
        <f t="shared" si="14"/>
        <v>0.71043872170782929</v>
      </c>
      <c r="N44" s="2">
        <f t="shared" si="15"/>
        <v>0.67871849759858449</v>
      </c>
      <c r="O44" s="2">
        <f t="shared" si="16"/>
        <v>0.65952532063347324</v>
      </c>
      <c r="Q44" s="2">
        <v>2029</v>
      </c>
      <c r="R44" s="2">
        <f>Output!I237</f>
        <v>0.1148927738770693</v>
      </c>
      <c r="S44" s="2">
        <f>Output!I267</f>
        <v>0.10719890355488443</v>
      </c>
      <c r="T44" s="2">
        <f>Output!I297</f>
        <v>0.10254353304284204</v>
      </c>
      <c r="Z44" s="2">
        <v>2029</v>
      </c>
      <c r="AA44" s="2">
        <f t="shared" si="7"/>
        <v>0.47409760989512112</v>
      </c>
      <c r="AB44" s="2">
        <f t="shared" si="7"/>
        <v>1.2258074940959816</v>
      </c>
      <c r="AC44" s="2">
        <f t="shared" si="7"/>
        <v>1.9775173782968429</v>
      </c>
    </row>
    <row r="45" spans="1:29" x14ac:dyDescent="0.25">
      <c r="A45" s="2">
        <v>2030</v>
      </c>
      <c r="B45" s="2">
        <f>Output!I118</f>
        <v>0.11892639631520566</v>
      </c>
      <c r="C45" s="2">
        <f>Output!I148</f>
        <v>0.10949837473720216</v>
      </c>
      <c r="D45" s="2">
        <f>Output!I178</f>
        <v>0.10379370122765941</v>
      </c>
      <c r="F45" s="2">
        <v>2030</v>
      </c>
      <c r="G45" s="2">
        <f t="shared" si="8"/>
        <v>0.19820128312691412</v>
      </c>
      <c r="H45" s="2">
        <f t="shared" si="9"/>
        <v>0.18920059039415044</v>
      </c>
      <c r="I45" s="2">
        <f t="shared" si="10"/>
        <v>0.18375447968503908</v>
      </c>
      <c r="J45" s="2">
        <f t="shared" si="11"/>
        <v>0.53634053331235942</v>
      </c>
      <c r="K45" s="2">
        <f t="shared" si="12"/>
        <v>0.50948295311279868</v>
      </c>
      <c r="L45" s="2">
        <f t="shared" si="13"/>
        <v>0.49323205411342952</v>
      </c>
      <c r="M45" s="2">
        <f t="shared" si="14"/>
        <v>0.8744797834978052</v>
      </c>
      <c r="N45" s="2">
        <f t="shared" si="15"/>
        <v>0.8297653158314473</v>
      </c>
      <c r="O45" s="2">
        <f t="shared" si="16"/>
        <v>0.80270962854182026</v>
      </c>
      <c r="Q45" s="2">
        <v>2030</v>
      </c>
      <c r="R45" s="2">
        <f>Output!I238</f>
        <v>0.11241021487453043</v>
      </c>
      <c r="S45" s="2">
        <f>Output!I268</f>
        <v>0.10375461989404598</v>
      </c>
      <c r="T45" s="2">
        <f>Output!I298</f>
        <v>9.8517323502011533E-2</v>
      </c>
      <c r="Z45" s="2">
        <v>2030</v>
      </c>
      <c r="AA45" s="2">
        <f t="shared" si="7"/>
        <v>0.55311387821097457</v>
      </c>
      <c r="AB45" s="2">
        <f t="shared" si="7"/>
        <v>1.5124787168977176</v>
      </c>
      <c r="AC45" s="2">
        <f t="shared" si="7"/>
        <v>2.4718435555844622</v>
      </c>
    </row>
    <row r="46" spans="1:29" x14ac:dyDescent="0.25">
      <c r="A46" s="2">
        <v>2031</v>
      </c>
      <c r="B46" s="2">
        <f>Output!I119</f>
        <v>0.11776616858239435</v>
      </c>
      <c r="C46" s="2">
        <f>Output!I149</f>
        <v>0.10810224603465993</v>
      </c>
      <c r="D46" s="2">
        <f>Output!I179</f>
        <v>0.10219013961810214</v>
      </c>
      <c r="F46" s="2">
        <v>2031</v>
      </c>
      <c r="G46" s="2">
        <f t="shared" si="8"/>
        <v>0.2241670332250747</v>
      </c>
      <c r="H46" s="2">
        <f t="shared" si="9"/>
        <v>0.21303728597824903</v>
      </c>
      <c r="I46" s="2">
        <f t="shared" si="10"/>
        <v>0.20628868171213599</v>
      </c>
      <c r="J46" s="2">
        <f t="shared" si="11"/>
        <v>0.58399675528587591</v>
      </c>
      <c r="K46" s="2">
        <f t="shared" si="12"/>
        <v>0.55323161631630902</v>
      </c>
      <c r="L46" s="2">
        <f t="shared" si="13"/>
        <v>0.53459018664338376</v>
      </c>
      <c r="M46" s="2">
        <f t="shared" si="14"/>
        <v>0.94382647734667757</v>
      </c>
      <c r="N46" s="2">
        <f t="shared" si="15"/>
        <v>0.89342594665436936</v>
      </c>
      <c r="O46" s="2">
        <f t="shared" si="16"/>
        <v>0.86289169157463164</v>
      </c>
      <c r="Q46" s="2">
        <v>2031</v>
      </c>
      <c r="R46" s="2">
        <f>Output!I239</f>
        <v>0.11134245792272748</v>
      </c>
      <c r="S46" s="2">
        <f>Output!I269</f>
        <v>0.1024702890584647</v>
      </c>
      <c r="T46" s="2">
        <f>Output!I299</f>
        <v>9.7042554490839331E-2</v>
      </c>
      <c r="Z46" s="2">
        <v>2031</v>
      </c>
      <c r="AA46" s="2">
        <f t="shared" si="7"/>
        <v>0.63213014652682731</v>
      </c>
      <c r="AB46" s="2">
        <f t="shared" si="7"/>
        <v>1.6575011717909429</v>
      </c>
      <c r="AC46" s="2">
        <f t="shared" si="7"/>
        <v>2.6828721970550586</v>
      </c>
    </row>
    <row r="47" spans="1:29" x14ac:dyDescent="0.25">
      <c r="A47" s="2">
        <v>2032</v>
      </c>
      <c r="B47" s="2">
        <f>Output!I120</f>
        <v>0.1166233678397571</v>
      </c>
      <c r="C47" s="2">
        <f>Output!I150</f>
        <v>0.10672356421611617</v>
      </c>
      <c r="D47" s="2">
        <f>Output!I180</f>
        <v>0.10060402489254336</v>
      </c>
      <c r="F47" s="2">
        <v>2032</v>
      </c>
      <c r="G47" s="2">
        <f t="shared" si="8"/>
        <v>0.24988099678359968</v>
      </c>
      <c r="H47" s="2">
        <f t="shared" si="9"/>
        <v>0.2365702281669182</v>
      </c>
      <c r="I47" s="2">
        <f t="shared" si="10"/>
        <v>0.22847343089155064</v>
      </c>
      <c r="J47" s="2">
        <f t="shared" si="11"/>
        <v>0.63287427622912573</v>
      </c>
      <c r="K47" s="2">
        <f t="shared" si="12"/>
        <v>0.59796341629980976</v>
      </c>
      <c r="L47" s="2">
        <f t="shared" si="13"/>
        <v>0.57675931938597469</v>
      </c>
      <c r="M47" s="2">
        <f t="shared" si="14"/>
        <v>1.0158675556746524</v>
      </c>
      <c r="N47" s="2">
        <f t="shared" si="15"/>
        <v>0.95935660443270165</v>
      </c>
      <c r="O47" s="2">
        <f t="shared" si="16"/>
        <v>0.92504520788039879</v>
      </c>
      <c r="Q47" s="2">
        <v>2032</v>
      </c>
      <c r="R47" s="2">
        <f>Output!I240</f>
        <v>0.11029070226058621</v>
      </c>
      <c r="S47" s="2">
        <f>Output!I270</f>
        <v>0.10120197777649211</v>
      </c>
      <c r="T47" s="2">
        <f>Output!I300</f>
        <v>9.5583805033275848E-2</v>
      </c>
      <c r="Z47" s="2">
        <v>2032</v>
      </c>
      <c r="AA47" s="2">
        <f t="shared" si="7"/>
        <v>0.71114641484268071</v>
      </c>
      <c r="AB47" s="2">
        <f t="shared" si="7"/>
        <v>1.8076965821824762</v>
      </c>
      <c r="AC47" s="2">
        <f t="shared" si="7"/>
        <v>2.9042467495222715</v>
      </c>
    </row>
    <row r="48" spans="1:29" x14ac:dyDescent="0.25">
      <c r="A48" s="2">
        <v>2033</v>
      </c>
      <c r="B48" s="2">
        <f>Output!I121</f>
        <v>0.11549833228230874</v>
      </c>
      <c r="C48" s="2">
        <f>Output!I151</f>
        <v>0.10536262768893689</v>
      </c>
      <c r="D48" s="2">
        <f>Output!I181</f>
        <v>9.9035675352173447E-2</v>
      </c>
      <c r="F48" s="2">
        <v>2033</v>
      </c>
      <c r="G48" s="2">
        <f t="shared" si="8"/>
        <v>0.27534708765590271</v>
      </c>
      <c r="H48" s="2">
        <f t="shared" si="9"/>
        <v>0.25980332643077197</v>
      </c>
      <c r="I48" s="2">
        <f t="shared" si="10"/>
        <v>0.25031264107669671</v>
      </c>
      <c r="J48" s="2">
        <f t="shared" si="11"/>
        <v>0.68302956019521965</v>
      </c>
      <c r="K48" s="2">
        <f t="shared" si="12"/>
        <v>0.64372083728282725</v>
      </c>
      <c r="L48" s="2">
        <f t="shared" si="13"/>
        <v>0.61977148776013691</v>
      </c>
      <c r="M48" s="2">
        <f t="shared" si="14"/>
        <v>1.0907120327345374</v>
      </c>
      <c r="N48" s="2">
        <f t="shared" si="15"/>
        <v>1.0276383481348832</v>
      </c>
      <c r="O48" s="2">
        <f t="shared" si="16"/>
        <v>0.98923033444357733</v>
      </c>
      <c r="Q48" s="2">
        <v>2033</v>
      </c>
      <c r="R48" s="2">
        <f>Output!I241</f>
        <v>0.10925525837140404</v>
      </c>
      <c r="S48" s="2">
        <f>Output!I271</f>
        <v>9.9949960003531554E-2</v>
      </c>
      <c r="T48" s="2">
        <f>Output!I301</f>
        <v>9.4141367348671429E-2</v>
      </c>
      <c r="Z48" s="2">
        <v>2033</v>
      </c>
      <c r="AA48" s="2">
        <f t="shared" si="7"/>
        <v>0.79016268315853511</v>
      </c>
      <c r="AB48" s="2">
        <f t="shared" si="7"/>
        <v>1.9633185578989354</v>
      </c>
      <c r="AC48" s="2">
        <f t="shared" si="7"/>
        <v>3.1364744326393388</v>
      </c>
    </row>
    <row r="49" spans="1:29" x14ac:dyDescent="0.25">
      <c r="A49" s="2">
        <v>2034</v>
      </c>
      <c r="B49" s="2">
        <f>Output!I122</f>
        <v>0.11439042530766848</v>
      </c>
      <c r="C49" s="2">
        <f>Output!I152</f>
        <v>0.10401879985074132</v>
      </c>
      <c r="D49" s="2">
        <f>Output!I182</f>
        <v>9.748443450078724E-2</v>
      </c>
      <c r="F49" s="2">
        <v>2034</v>
      </c>
      <c r="G49" s="2">
        <f t="shared" si="8"/>
        <v>0.30056907944580796</v>
      </c>
      <c r="H49" s="2">
        <f t="shared" si="9"/>
        <v>0.28274034999083481</v>
      </c>
      <c r="I49" s="2">
        <f t="shared" si="10"/>
        <v>0.2718100814885987</v>
      </c>
      <c r="J49" s="2">
        <f t="shared" si="11"/>
        <v>0.73452117336869482</v>
      </c>
      <c r="K49" s="2">
        <f t="shared" si="12"/>
        <v>0.69054760474606725</v>
      </c>
      <c r="L49" s="2">
        <f t="shared" si="13"/>
        <v>0.66365929389099643</v>
      </c>
      <c r="M49" s="2">
        <f t="shared" si="14"/>
        <v>1.1684732672915823</v>
      </c>
      <c r="N49" s="2">
        <f t="shared" si="15"/>
        <v>1.0983548595013002</v>
      </c>
      <c r="O49" s="2">
        <f t="shared" si="16"/>
        <v>1.0555085062933942</v>
      </c>
      <c r="Q49" s="2">
        <v>2034</v>
      </c>
      <c r="R49" s="2">
        <f>Output!I242</f>
        <v>0.10823554180887626</v>
      </c>
      <c r="S49" s="2">
        <f>Output!I272</f>
        <v>9.8713651293278429E-2</v>
      </c>
      <c r="T49" s="2">
        <f>Output!I302</f>
        <v>9.271463872677442E-2</v>
      </c>
      <c r="Z49" s="2">
        <v>2034</v>
      </c>
      <c r="AA49" s="2">
        <f t="shared" si="7"/>
        <v>0.86917895147438784</v>
      </c>
      <c r="AB49" s="2">
        <f t="shared" si="7"/>
        <v>2.1246331422673235</v>
      </c>
      <c r="AC49" s="2">
        <f t="shared" si="7"/>
        <v>3.380087333060259</v>
      </c>
    </row>
    <row r="50" spans="1:29" x14ac:dyDescent="0.25">
      <c r="A50" s="2">
        <v>2035</v>
      </c>
      <c r="B50" s="2">
        <f>Output!I123</f>
        <v>0.11329899041963111</v>
      </c>
      <c r="C50" s="2">
        <f>Output!I153</f>
        <v>0.10269148388679743</v>
      </c>
      <c r="D50" s="2">
        <f>Output!I183</f>
        <v>9.5949685629828321E-2</v>
      </c>
      <c r="F50" s="2">
        <v>2035</v>
      </c>
      <c r="G50" s="2">
        <f t="shared" si="8"/>
        <v>0.32555060112473561</v>
      </c>
      <c r="H50" s="2">
        <f t="shared" si="9"/>
        <v>0.30538493658412624</v>
      </c>
      <c r="I50" s="2">
        <f t="shared" si="10"/>
        <v>0.29296938548147644</v>
      </c>
      <c r="J50" s="2">
        <f t="shared" si="11"/>
        <v>0.78740984939494929</v>
      </c>
      <c r="K50" s="2">
        <f t="shared" si="12"/>
        <v>0.73848872776786012</v>
      </c>
      <c r="L50" s="2">
        <f t="shared" si="13"/>
        <v>0.70845590749217324</v>
      </c>
      <c r="M50" s="2">
        <f t="shared" si="14"/>
        <v>1.2492690976651633</v>
      </c>
      <c r="N50" s="2">
        <f t="shared" si="15"/>
        <v>1.1715925189515941</v>
      </c>
      <c r="O50" s="2">
        <f t="shared" si="16"/>
        <v>1.1239424295028697</v>
      </c>
      <c r="Q50" s="2">
        <v>2035</v>
      </c>
      <c r="R50" s="2">
        <f>Output!I243</f>
        <v>0.10723094986047005</v>
      </c>
      <c r="S50" s="2">
        <f>Output!I273</f>
        <v>9.7492503725040855E-2</v>
      </c>
      <c r="T50" s="2">
        <f>Output!I303</f>
        <v>9.1303052982945943E-2</v>
      </c>
      <c r="Z50" s="2">
        <v>2035</v>
      </c>
      <c r="AA50" s="2">
        <f t="shared" si="7"/>
        <v>0.94819521979024124</v>
      </c>
      <c r="AB50" s="2">
        <f t="shared" si="7"/>
        <v>2.291919421681035</v>
      </c>
      <c r="AC50" s="2">
        <f t="shared" si="7"/>
        <v>3.6356436235718279</v>
      </c>
    </row>
    <row r="51" spans="1:29" x14ac:dyDescent="0.25">
      <c r="A51" s="2">
        <v>2036</v>
      </c>
      <c r="B51" s="2">
        <f>Output!I124</f>
        <v>0.11222347059111344</v>
      </c>
      <c r="C51" s="2">
        <f>Output!I154</f>
        <v>0.10138008298237326</v>
      </c>
      <c r="D51" s="2">
        <f>Output!I184</f>
        <v>9.4430851818389117E-2</v>
      </c>
      <c r="F51" s="2">
        <v>2036</v>
      </c>
      <c r="G51" s="2">
        <f t="shared" si="8"/>
        <v>0.3502951589457049</v>
      </c>
      <c r="H51" s="2">
        <f t="shared" si="9"/>
        <v>0.32774059246366549</v>
      </c>
      <c r="I51" s="2">
        <f t="shared" si="10"/>
        <v>0.31379405930834914</v>
      </c>
      <c r="J51" s="2">
        <f t="shared" si="11"/>
        <v>0.84175861194359558</v>
      </c>
      <c r="K51" s="2">
        <f t="shared" si="12"/>
        <v>0.78759052388024398</v>
      </c>
      <c r="L51" s="2">
        <f t="shared" si="13"/>
        <v>0.75419506602385644</v>
      </c>
      <c r="M51" s="2">
        <f t="shared" si="14"/>
        <v>1.3332220649414874</v>
      </c>
      <c r="N51" s="2">
        <f t="shared" si="15"/>
        <v>1.2474404552968232</v>
      </c>
      <c r="O51" s="2">
        <f t="shared" si="16"/>
        <v>1.1945960727393641</v>
      </c>
      <c r="Q51" s="2">
        <v>2036</v>
      </c>
      <c r="R51" s="2">
        <f>Output!I244</f>
        <v>0.1062409711341479</v>
      </c>
      <c r="S51" s="2">
        <f>Output!I274</f>
        <v>9.6285969378887434E-2</v>
      </c>
      <c r="T51" s="2">
        <f>Output!I304</f>
        <v>8.9906080461201618E-2</v>
      </c>
      <c r="Z51" s="2">
        <v>2036</v>
      </c>
      <c r="AA51" s="2">
        <f t="shared" si="7"/>
        <v>1.0272114881060956</v>
      </c>
      <c r="AB51" s="2">
        <f t="shared" si="7"/>
        <v>2.4654701650505211</v>
      </c>
      <c r="AC51" s="2">
        <f t="shared" si="7"/>
        <v>3.9037288419949494</v>
      </c>
    </row>
    <row r="52" spans="1:29" x14ac:dyDescent="0.25">
      <c r="A52" s="2">
        <v>2037</v>
      </c>
      <c r="B52" s="2">
        <f>Output!I125</f>
        <v>0.11116326900738351</v>
      </c>
      <c r="C52" s="2">
        <f>Output!I155</f>
        <v>0.10008398042891241</v>
      </c>
      <c r="D52" s="2">
        <f>Output!I185</f>
        <v>9.2927316357913237E-2</v>
      </c>
      <c r="F52" s="2">
        <v>2037</v>
      </c>
      <c r="G52" s="2">
        <f t="shared" si="8"/>
        <v>0.37480612767772981</v>
      </c>
      <c r="H52" s="2">
        <f t="shared" si="9"/>
        <v>0.34981068801566689</v>
      </c>
      <c r="I52" s="2">
        <f t="shared" si="10"/>
        <v>0.33428747335543119</v>
      </c>
      <c r="J52" s="2">
        <f t="shared" si="11"/>
        <v>0.89763283736221533</v>
      </c>
      <c r="K52" s="2">
        <f t="shared" si="12"/>
        <v>0.83790063227966549</v>
      </c>
      <c r="L52" s="2">
        <f t="shared" si="13"/>
        <v>0.80091103423312993</v>
      </c>
      <c r="M52" s="2">
        <f t="shared" si="14"/>
        <v>1.4204595470467014</v>
      </c>
      <c r="N52" s="2">
        <f t="shared" si="15"/>
        <v>1.3259905765436641</v>
      </c>
      <c r="O52" s="2">
        <f t="shared" si="16"/>
        <v>1.2675345951108283</v>
      </c>
      <c r="Q52" s="2">
        <v>2037</v>
      </c>
      <c r="R52" s="2">
        <f>Output!I245</f>
        <v>0.10526505770921815</v>
      </c>
      <c r="S52" s="2">
        <f>Output!I275</f>
        <v>9.50934820701793E-2</v>
      </c>
      <c r="T52" s="2">
        <f>Output!I305</f>
        <v>8.8523154976902607E-2</v>
      </c>
      <c r="Z52" s="2">
        <v>2037</v>
      </c>
      <c r="AA52" s="2">
        <f t="shared" si="7"/>
        <v>1.1062277564219474</v>
      </c>
      <c r="AB52" s="2">
        <f t="shared" si="7"/>
        <v>2.6455924946037266</v>
      </c>
      <c r="AC52" s="2">
        <f t="shared" si="7"/>
        <v>4.1849572327855062</v>
      </c>
    </row>
    <row r="53" spans="1:29" x14ac:dyDescent="0.25">
      <c r="A53" s="2">
        <v>2038</v>
      </c>
      <c r="B53" s="2">
        <f>Output!I126</f>
        <v>0.1101178485351825</v>
      </c>
      <c r="C53" s="2">
        <f>Output!I156</f>
        <v>9.8802658986980485E-2</v>
      </c>
      <c r="D53" s="2">
        <f>Output!I186</f>
        <v>9.1438562008966287E-2</v>
      </c>
      <c r="F53" s="2">
        <v>2038</v>
      </c>
      <c r="G53" s="2">
        <f t="shared" si="8"/>
        <v>0.39908676375422841</v>
      </c>
      <c r="H53" s="2">
        <f t="shared" si="9"/>
        <v>0.37159847967354853</v>
      </c>
      <c r="I53" s="2">
        <f t="shared" si="10"/>
        <v>0.35445288405614062</v>
      </c>
      <c r="J53" s="2">
        <f t="shared" si="11"/>
        <v>0.95510036701384837</v>
      </c>
      <c r="K53" s="2">
        <f t="shared" si="12"/>
        <v>0.88946808542208233</v>
      </c>
      <c r="L53" s="2">
        <f t="shared" si="13"/>
        <v>0.84863862809555124</v>
      </c>
      <c r="M53" s="2">
        <f t="shared" si="14"/>
        <v>1.5111139702734686</v>
      </c>
      <c r="N53" s="2">
        <f t="shared" si="15"/>
        <v>1.4073376911706159</v>
      </c>
      <c r="O53" s="2">
        <f t="shared" si="16"/>
        <v>1.3428243721349611</v>
      </c>
      <c r="Q53" s="2">
        <v>2038</v>
      </c>
      <c r="R53" s="2">
        <f>Output!I246</f>
        <v>0.10430271645835074</v>
      </c>
      <c r="S53" s="2">
        <f>Output!I276</f>
        <v>9.3914566935533531E-2</v>
      </c>
      <c r="T53" s="2">
        <f>Output!I306</f>
        <v>8.7153801666665934E-2</v>
      </c>
      <c r="Z53" s="2">
        <v>2038</v>
      </c>
      <c r="AA53" s="2">
        <f t="shared" si="7"/>
        <v>1.1852440247378009</v>
      </c>
      <c r="AB53" s="2">
        <f t="shared" si="7"/>
        <v>2.8326085895732414</v>
      </c>
      <c r="AC53" s="2">
        <f t="shared" si="7"/>
        <v>4.4799731544086789</v>
      </c>
    </row>
    <row r="54" spans="1:29" x14ac:dyDescent="0.25">
      <c r="A54" s="2">
        <v>2039</v>
      </c>
      <c r="B54" s="2">
        <f>Output!I127</f>
        <v>0.10908665214742724</v>
      </c>
      <c r="C54" s="2">
        <f>Output!I157</f>
        <v>9.7535561629494311E-2</v>
      </c>
      <c r="D54" s="2">
        <f>Output!I187</f>
        <v>8.9964051638289466E-2</v>
      </c>
      <c r="F54" s="2">
        <v>2039</v>
      </c>
      <c r="G54" s="2">
        <f t="shared" si="8"/>
        <v>0.42314020089021831</v>
      </c>
      <c r="H54" s="2">
        <f t="shared" si="9"/>
        <v>0.393107101152328</v>
      </c>
      <c r="I54" s="2">
        <f t="shared" si="10"/>
        <v>0.37429342950829469</v>
      </c>
      <c r="J54" s="2">
        <f t="shared" si="11"/>
        <v>1.0142315836983633</v>
      </c>
      <c r="K54" s="2">
        <f t="shared" si="12"/>
        <v>0.94234331277759176</v>
      </c>
      <c r="L54" s="2">
        <f t="shared" si="13"/>
        <v>0.89741317892741135</v>
      </c>
      <c r="M54" s="2">
        <f t="shared" si="14"/>
        <v>1.605322966506509</v>
      </c>
      <c r="N54" s="2">
        <f t="shared" si="15"/>
        <v>1.4915795244028556</v>
      </c>
      <c r="O54" s="2">
        <f t="shared" si="16"/>
        <v>1.4205329283465273</v>
      </c>
      <c r="Q54" s="2">
        <v>2039</v>
      </c>
      <c r="R54" s="2">
        <f>Output!I247</f>
        <v>0.10335343598950829</v>
      </c>
      <c r="S54" s="2">
        <f>Output!I277</f>
        <v>9.2748712582912743E-2</v>
      </c>
      <c r="T54" s="2">
        <f>Output!I307</f>
        <v>8.5797527402401264E-2</v>
      </c>
      <c r="Z54" s="2">
        <v>2039</v>
      </c>
      <c r="AA54" s="2">
        <f t="shared" si="7"/>
        <v>1.2642602930536546</v>
      </c>
      <c r="AB54" s="2">
        <f t="shared" si="7"/>
        <v>3.0268564243824945</v>
      </c>
      <c r="AC54" s="2">
        <f t="shared" si="7"/>
        <v>4.7894525557113319</v>
      </c>
    </row>
    <row r="55" spans="1:29" x14ac:dyDescent="0.25">
      <c r="A55" s="2">
        <v>2040</v>
      </c>
      <c r="B55" s="2">
        <f>Output!I128</f>
        <v>0.10806790929374614</v>
      </c>
      <c r="C55" s="2">
        <f>Output!I158</f>
        <v>9.6280917806082306E-2</v>
      </c>
      <c r="D55" s="2">
        <f>Output!I188</f>
        <v>8.8501994801686829E-2</v>
      </c>
      <c r="F55" s="2">
        <v>2040</v>
      </c>
      <c r="G55" s="2">
        <f t="shared" si="8"/>
        <v>0.44696918273152519</v>
      </c>
      <c r="H55" s="2">
        <f t="shared" si="9"/>
        <v>0.41433929609783099</v>
      </c>
      <c r="I55" s="2">
        <f t="shared" si="10"/>
        <v>0.39381185335771918</v>
      </c>
      <c r="J55" s="2">
        <f t="shared" si="11"/>
        <v>1.0750988158587098</v>
      </c>
      <c r="K55" s="2">
        <f t="shared" si="12"/>
        <v>0.99657747803182939</v>
      </c>
      <c r="L55" s="2">
        <f t="shared" si="13"/>
        <v>0.94726979654367649</v>
      </c>
      <c r="M55" s="2">
        <f t="shared" si="14"/>
        <v>1.7032284489858949</v>
      </c>
      <c r="N55" s="2">
        <f t="shared" si="15"/>
        <v>1.5788156599658276</v>
      </c>
      <c r="O55" s="2">
        <f t="shared" si="16"/>
        <v>1.500727739729633</v>
      </c>
      <c r="Q55" s="2">
        <v>2040</v>
      </c>
      <c r="R55" s="2">
        <f>Output!I248</f>
        <v>0.10241559080836436</v>
      </c>
      <c r="S55" s="2">
        <f>Output!I278</f>
        <v>9.1594293517990449E-2</v>
      </c>
      <c r="T55" s="2">
        <f>Output!I308</f>
        <v>8.4452688425835087E-2</v>
      </c>
      <c r="Z55" s="2">
        <v>2040</v>
      </c>
      <c r="AA55" s="2">
        <f t="shared" si="7"/>
        <v>1.3432765613695072</v>
      </c>
      <c r="AB55" s="2">
        <f t="shared" si="7"/>
        <v>3.2286905430223478</v>
      </c>
      <c r="AC55" s="2">
        <f t="shared" si="7"/>
        <v>5.1141045246751871</v>
      </c>
    </row>
    <row r="56" spans="1:29" x14ac:dyDescent="0.25">
      <c r="A56" s="2">
        <v>2041</v>
      </c>
      <c r="B56" s="2">
        <f>Output!I129</f>
        <v>0.10720980907209214</v>
      </c>
      <c r="C56" s="2">
        <f>Output!I159</f>
        <v>9.5186916614697373E-2</v>
      </c>
      <c r="D56" s="2">
        <f>Output!I189</f>
        <v>8.7200560703286883E-2</v>
      </c>
      <c r="F56" s="2">
        <v>2041</v>
      </c>
      <c r="G56" s="2">
        <f t="shared" si="8"/>
        <v>0.4706091003987844</v>
      </c>
      <c r="H56" s="2">
        <f t="shared" si="9"/>
        <v>0.43533045563069278</v>
      </c>
      <c r="I56" s="2">
        <f t="shared" si="10"/>
        <v>0.4130435423422496</v>
      </c>
      <c r="J56" s="2">
        <f t="shared" si="11"/>
        <v>1.1159487516356301</v>
      </c>
      <c r="K56" s="2">
        <f t="shared" si="12"/>
        <v>1.0328503420438768</v>
      </c>
      <c r="L56" s="2">
        <f t="shared" si="13"/>
        <v>0.98050228368502679</v>
      </c>
      <c r="M56" s="2">
        <f t="shared" si="14"/>
        <v>1.761288402872476</v>
      </c>
      <c r="N56" s="2">
        <f t="shared" si="15"/>
        <v>1.6303702284570607</v>
      </c>
      <c r="O56" s="2">
        <f t="shared" si="16"/>
        <v>1.5479610250278033</v>
      </c>
      <c r="Q56" s="2">
        <v>2041</v>
      </c>
      <c r="R56" s="2">
        <f>Output!I249</f>
        <v>0.10162522905628048</v>
      </c>
      <c r="S56" s="2">
        <f>Output!I279</f>
        <v>9.0587357882128211E-2</v>
      </c>
      <c r="T56" s="2">
        <f>Output!I309</f>
        <v>8.3255314614381973E-2</v>
      </c>
      <c r="Z56" s="2">
        <v>2041</v>
      </c>
      <c r="AA56" s="2">
        <f t="shared" ref="AA56:AC65" si="17">0.181/10^3*AA23</f>
        <v>1.4222928296853605</v>
      </c>
      <c r="AB56" s="2">
        <f t="shared" si="17"/>
        <v>3.3652311829461885</v>
      </c>
      <c r="AC56" s="2">
        <f t="shared" si="17"/>
        <v>5.3081695362070143</v>
      </c>
    </row>
    <row r="57" spans="1:29" x14ac:dyDescent="0.25">
      <c r="A57" s="2">
        <v>2042</v>
      </c>
      <c r="B57" s="2">
        <f>Output!I130</f>
        <v>0.10635532952647886</v>
      </c>
      <c r="C57" s="2">
        <f>Output!I160</f>
        <v>9.4096536099353187E-2</v>
      </c>
      <c r="D57" s="2">
        <f>Output!I190</f>
        <v>8.5902747280927658E-2</v>
      </c>
      <c r="F57" s="2">
        <v>2042</v>
      </c>
      <c r="G57" s="2">
        <f t="shared" si="8"/>
        <v>0.49406075157474511</v>
      </c>
      <c r="H57" s="2">
        <f t="shared" si="9"/>
        <v>0.45608137743366262</v>
      </c>
      <c r="I57" s="2">
        <f t="shared" si="10"/>
        <v>0.43198929414463522</v>
      </c>
      <c r="J57" s="2">
        <f t="shared" si="11"/>
        <v>1.1572778956526422</v>
      </c>
      <c r="K57" s="2">
        <f t="shared" si="12"/>
        <v>1.0694199562363225</v>
      </c>
      <c r="L57" s="2">
        <f t="shared" si="13"/>
        <v>1.0138906237586671</v>
      </c>
      <c r="M57" s="2">
        <f t="shared" si="14"/>
        <v>1.8204950397305395</v>
      </c>
      <c r="N57" s="2">
        <f t="shared" si="15"/>
        <v>1.6827585350389822</v>
      </c>
      <c r="O57" s="2">
        <f t="shared" si="16"/>
        <v>1.5957919533726983</v>
      </c>
      <c r="Q57" s="2">
        <v>2042</v>
      </c>
      <c r="R57" s="2">
        <f>Output!I250</f>
        <v>0.10083819339637604</v>
      </c>
      <c r="S57" s="2">
        <f>Output!I280</f>
        <v>8.9583748338445443E-2</v>
      </c>
      <c r="T57" s="2">
        <f>Output!I310</f>
        <v>8.2061266895108301E-2</v>
      </c>
      <c r="Z57" s="2">
        <v>2042</v>
      </c>
      <c r="AA57" s="2">
        <f t="shared" si="17"/>
        <v>1.5013090980012143</v>
      </c>
      <c r="AB57" s="2">
        <f t="shared" si="17"/>
        <v>3.5044825605319283</v>
      </c>
      <c r="AC57" s="2">
        <f t="shared" si="17"/>
        <v>5.5076560230626415</v>
      </c>
    </row>
    <row r="58" spans="1:29" x14ac:dyDescent="0.25">
      <c r="A58" s="2">
        <v>2043</v>
      </c>
      <c r="B58" s="2">
        <f>Output!I131</f>
        <v>0.10550518683458471</v>
      </c>
      <c r="C58" s="2">
        <f>Output!I161</f>
        <v>9.3010512331552525E-2</v>
      </c>
      <c r="D58" s="2">
        <f>Output!I191</f>
        <v>8.4609310499936363E-2</v>
      </c>
      <c r="F58" s="2">
        <v>2043</v>
      </c>
      <c r="G58" s="2">
        <f t="shared" si="8"/>
        <v>0.51732509172293983</v>
      </c>
      <c r="H58" s="2">
        <f t="shared" si="9"/>
        <v>0.47659302135307269</v>
      </c>
      <c r="I58" s="2">
        <f t="shared" si="10"/>
        <v>0.45065007299400794</v>
      </c>
      <c r="J58" s="2">
        <f t="shared" si="11"/>
        <v>1.1990973434032395</v>
      </c>
      <c r="K58" s="2">
        <f t="shared" si="12"/>
        <v>1.1062912199688204</v>
      </c>
      <c r="L58" s="2">
        <f t="shared" si="13"/>
        <v>1.0474348146149615</v>
      </c>
      <c r="M58" s="2">
        <f t="shared" si="14"/>
        <v>1.8808695950835397</v>
      </c>
      <c r="N58" s="2">
        <f t="shared" si="15"/>
        <v>1.7359894185845681</v>
      </c>
      <c r="O58" s="2">
        <f t="shared" si="16"/>
        <v>1.6442195562359143</v>
      </c>
      <c r="Q58" s="2">
        <v>2043</v>
      </c>
      <c r="R58" s="2">
        <f>Output!I251</f>
        <v>0.10005514132998351</v>
      </c>
      <c r="S58" s="2">
        <f>Output!I281</f>
        <v>8.8584140652221574E-2</v>
      </c>
      <c r="T58" s="2">
        <f>Output!I311</f>
        <v>8.0871239297240549E-2</v>
      </c>
      <c r="Z58" s="2">
        <v>2043</v>
      </c>
      <c r="AA58" s="2">
        <f t="shared" si="17"/>
        <v>1.5803253663170675</v>
      </c>
      <c r="AB58" s="2">
        <f t="shared" si="17"/>
        <v>3.6465204039967651</v>
      </c>
      <c r="AC58" s="2">
        <f t="shared" si="17"/>
        <v>5.7127154416764618</v>
      </c>
    </row>
    <row r="59" spans="1:29" x14ac:dyDescent="0.25">
      <c r="A59" s="2">
        <v>2044</v>
      </c>
      <c r="B59" s="2">
        <f>Output!I132</f>
        <v>0.10465932131493648</v>
      </c>
      <c r="C59" s="2">
        <f>Output!I162</f>
        <v>9.1928745842173379E-2</v>
      </c>
      <c r="D59" s="2">
        <f>Output!I192</f>
        <v>8.3320111103542177E-2</v>
      </c>
      <c r="F59" s="2">
        <v>2044</v>
      </c>
      <c r="G59" s="2">
        <f t="shared" si="8"/>
        <v>0.54040306315849307</v>
      </c>
      <c r="H59" s="2">
        <f t="shared" si="9"/>
        <v>0.49686632532124775</v>
      </c>
      <c r="I59" s="2">
        <f t="shared" si="10"/>
        <v>0.46902681243989275</v>
      </c>
      <c r="J59" s="2">
        <f t="shared" si="11"/>
        <v>1.241418346688383</v>
      </c>
      <c r="K59" s="2">
        <f t="shared" si="12"/>
        <v>1.1434689487927698</v>
      </c>
      <c r="L59" s="2">
        <f t="shared" si="13"/>
        <v>1.0811345725261521</v>
      </c>
      <c r="M59" s="2">
        <f t="shared" si="14"/>
        <v>1.9424336302182741</v>
      </c>
      <c r="N59" s="2">
        <f t="shared" si="15"/>
        <v>1.7900715722642926</v>
      </c>
      <c r="O59" s="2">
        <f t="shared" si="16"/>
        <v>1.6932423326124113</v>
      </c>
      <c r="Q59" s="2">
        <v>2044</v>
      </c>
      <c r="R59" s="2">
        <f>Output!I252</f>
        <v>9.9276018063740978E-2</v>
      </c>
      <c r="S59" s="2">
        <f>Output!I282</f>
        <v>8.75884435022007E-2</v>
      </c>
      <c r="T59" s="2">
        <f>Output!I312</f>
        <v>7.9685103971628757E-2</v>
      </c>
      <c r="Z59" s="2">
        <v>2044</v>
      </c>
      <c r="AA59" s="2">
        <f t="shared" si="17"/>
        <v>1.6593416346329202</v>
      </c>
      <c r="AB59" s="2">
        <f t="shared" si="17"/>
        <v>3.7914225571306956</v>
      </c>
      <c r="AC59" s="2">
        <f t="shared" si="17"/>
        <v>5.923503479628474</v>
      </c>
    </row>
    <row r="60" spans="1:29" x14ac:dyDescent="0.25">
      <c r="A60" s="2">
        <v>2045</v>
      </c>
      <c r="B60" s="2">
        <f>Output!I133</f>
        <v>0.10381761360458777</v>
      </c>
      <c r="C60" s="2">
        <f>Output!I163</f>
        <v>9.0851137162093754E-2</v>
      </c>
      <c r="D60" s="2">
        <f>Output!I193</f>
        <v>8.2035089410271933E-2</v>
      </c>
      <c r="F60" s="2">
        <v>2045</v>
      </c>
      <c r="G60" s="2">
        <f t="shared" si="8"/>
        <v>0.56329558189971529</v>
      </c>
      <c r="H60" s="2">
        <f t="shared" si="9"/>
        <v>0.51690220535649833</v>
      </c>
      <c r="I60" s="2">
        <f t="shared" si="10"/>
        <v>0.48712043288340001</v>
      </c>
      <c r="J60" s="2">
        <f t="shared" si="11"/>
        <v>1.284252289816475</v>
      </c>
      <c r="K60" s="2">
        <f t="shared" si="12"/>
        <v>1.1809578662706801</v>
      </c>
      <c r="L60" s="2">
        <f t="shared" si="13"/>
        <v>1.1149893491813263</v>
      </c>
      <c r="M60" s="2">
        <f t="shared" si="14"/>
        <v>2.0052089977332357</v>
      </c>
      <c r="N60" s="2">
        <f t="shared" si="15"/>
        <v>1.8450135271848629</v>
      </c>
      <c r="O60" s="2">
        <f t="shared" si="16"/>
        <v>1.7428582654792528</v>
      </c>
      <c r="Q60" s="2">
        <v>2045</v>
      </c>
      <c r="R60" s="2">
        <f>Output!I253</f>
        <v>9.8500714011685142E-2</v>
      </c>
      <c r="S60" s="2">
        <f>Output!I283</f>
        <v>8.659656556636651E-2</v>
      </c>
      <c r="T60" s="2">
        <f>Output!I313</f>
        <v>7.8502806124150726E-2</v>
      </c>
      <c r="Z60" s="2">
        <v>2045</v>
      </c>
      <c r="AA60" s="2">
        <f t="shared" si="17"/>
        <v>1.738357902948773</v>
      </c>
      <c r="AB60" s="2">
        <f t="shared" si="17"/>
        <v>3.9392690383979905</v>
      </c>
      <c r="AC60" s="2">
        <f t="shared" si="17"/>
        <v>6.1401801738472095</v>
      </c>
    </row>
    <row r="61" spans="1:29" x14ac:dyDescent="0.25">
      <c r="A61" s="2">
        <v>2046</v>
      </c>
      <c r="B61" s="2">
        <f>Output!I134</f>
        <v>0.10298000402206539</v>
      </c>
      <c r="C61" s="2">
        <f>Output!I164</f>
        <v>8.9777626609840455E-2</v>
      </c>
      <c r="D61" s="2">
        <f>Output!I194</f>
        <v>8.0754145951003609E-2</v>
      </c>
      <c r="F61" s="2">
        <v>2046</v>
      </c>
      <c r="G61" s="2">
        <f t="shared" si="8"/>
        <v>0.58600355081650923</v>
      </c>
      <c r="H61" s="2">
        <f t="shared" si="9"/>
        <v>0.53670156432872718</v>
      </c>
      <c r="I61" s="2">
        <f t="shared" si="10"/>
        <v>0.50493183281163256</v>
      </c>
      <c r="J61" s="2">
        <f t="shared" si="11"/>
        <v>1.3276107133997717</v>
      </c>
      <c r="K61" s="2">
        <f t="shared" si="12"/>
        <v>1.2187626120910231</v>
      </c>
      <c r="L61" s="2">
        <f t="shared" si="13"/>
        <v>1.148998301084051</v>
      </c>
      <c r="M61" s="2">
        <f t="shared" si="14"/>
        <v>2.0692178759830346</v>
      </c>
      <c r="N61" s="2">
        <f t="shared" si="15"/>
        <v>1.9008236598533195</v>
      </c>
      <c r="O61" s="2">
        <f t="shared" si="16"/>
        <v>1.793064769356469</v>
      </c>
      <c r="Q61" s="2">
        <v>2046</v>
      </c>
      <c r="R61" s="2">
        <f>Output!I254</f>
        <v>9.772917438045417E-2</v>
      </c>
      <c r="S61" s="2">
        <f>Output!I284</f>
        <v>8.5608452051357184E-2</v>
      </c>
      <c r="T61" s="2">
        <f>Output!I314</f>
        <v>7.7324254433550496E-2</v>
      </c>
      <c r="Z61" s="2">
        <v>2046</v>
      </c>
      <c r="AA61" s="2">
        <f t="shared" si="17"/>
        <v>1.8173741712646274</v>
      </c>
      <c r="AB61" s="2">
        <f t="shared" si="17"/>
        <v>4.0901421016897244</v>
      </c>
      <c r="AC61" s="2">
        <f t="shared" si="17"/>
        <v>6.3468435539999994</v>
      </c>
    </row>
    <row r="62" spans="1:29" x14ac:dyDescent="0.25">
      <c r="A62" s="2">
        <v>2047</v>
      </c>
      <c r="B62" s="2">
        <f>Output!I135</f>
        <v>0.10214637320442294</v>
      </c>
      <c r="C62" s="2">
        <f>Output!I165</f>
        <v>8.8708094822467096E-2</v>
      </c>
      <c r="D62" s="2">
        <f>Output!I195</f>
        <v>7.9477201150439603E-2</v>
      </c>
      <c r="F62" s="2">
        <v>2047</v>
      </c>
      <c r="G62" s="2">
        <f t="shared" si="8"/>
        <v>0.60852784648196934</v>
      </c>
      <c r="H62" s="2">
        <f t="shared" si="9"/>
        <v>0.55626527881102872</v>
      </c>
      <c r="I62" s="2">
        <f t="shared" si="10"/>
        <v>0.52246189318048464</v>
      </c>
      <c r="J62" s="2">
        <f t="shared" si="11"/>
        <v>1.3715052892491391</v>
      </c>
      <c r="K62" s="2">
        <f t="shared" si="12"/>
        <v>1.256887708741907</v>
      </c>
      <c r="L62" s="2">
        <f t="shared" si="13"/>
        <v>1.1831602822590948</v>
      </c>
      <c r="M62" s="2">
        <f t="shared" si="14"/>
        <v>2.1344827320163087</v>
      </c>
      <c r="N62" s="2">
        <f t="shared" si="15"/>
        <v>1.9575101386727853</v>
      </c>
      <c r="O62" s="2">
        <f t="shared" si="16"/>
        <v>1.8438586713377041</v>
      </c>
      <c r="Q62" s="2">
        <v>2047</v>
      </c>
      <c r="R62" s="2">
        <f>Output!I255</f>
        <v>9.6961289584845137E-2</v>
      </c>
      <c r="S62" s="2">
        <f>Output!I285</f>
        <v>8.4623993371969811E-2</v>
      </c>
      <c r="T62" s="2">
        <f>Output!I315</f>
        <v>7.614937584251924E-2</v>
      </c>
      <c r="Z62" s="2">
        <v>2047</v>
      </c>
      <c r="AA62" s="2">
        <f t="shared" si="17"/>
        <v>1.8963904395804789</v>
      </c>
      <c r="AB62" s="2">
        <f t="shared" si="17"/>
        <v>4.2441262987735326</v>
      </c>
      <c r="AC62" s="2">
        <f t="shared" si="17"/>
        <v>6.3468435539999994</v>
      </c>
    </row>
    <row r="63" spans="1:29" x14ac:dyDescent="0.25">
      <c r="A63" s="2">
        <v>2048</v>
      </c>
      <c r="B63" s="2">
        <f>Output!I136</f>
        <v>0.10131666147018721</v>
      </c>
      <c r="C63" s="2">
        <f>Output!I166</f>
        <v>8.7642502012324847E-2</v>
      </c>
      <c r="D63" s="2">
        <f>Output!I196</f>
        <v>7.8204155539457934E-2</v>
      </c>
      <c r="F63" s="2">
        <v>2048</v>
      </c>
      <c r="G63" s="2">
        <f t="shared" si="8"/>
        <v>0.63086933232078135</v>
      </c>
      <c r="H63" s="2">
        <f t="shared" si="9"/>
        <v>0.57559421661088828</v>
      </c>
      <c r="I63" s="2">
        <f t="shared" si="10"/>
        <v>0.5397114730318423</v>
      </c>
      <c r="J63" s="2">
        <f t="shared" si="11"/>
        <v>1.415947844804446</v>
      </c>
      <c r="K63" s="2">
        <f t="shared" si="12"/>
        <v>1.2953375861669356</v>
      </c>
      <c r="L63" s="2">
        <f t="shared" si="13"/>
        <v>1.217473819701528</v>
      </c>
      <c r="M63" s="2">
        <f t="shared" si="14"/>
        <v>2.2010263572881112</v>
      </c>
      <c r="N63" s="2">
        <f t="shared" si="15"/>
        <v>2.0150809557229832</v>
      </c>
      <c r="O63" s="2">
        <f t="shared" si="16"/>
        <v>1.8952361663712134</v>
      </c>
      <c r="Q63" s="2">
        <v>2048</v>
      </c>
      <c r="R63" s="2">
        <f>Output!I256</f>
        <v>9.6197004831496208E-2</v>
      </c>
      <c r="S63" s="2">
        <f>Output!I286</f>
        <v>8.3643152998789522E-2</v>
      </c>
      <c r="T63" s="2">
        <f>Output!I316</f>
        <v>7.497807902980104E-2</v>
      </c>
      <c r="Z63" s="2">
        <v>2048</v>
      </c>
      <c r="AA63" s="2">
        <f t="shared" si="17"/>
        <v>1.9754067078963327</v>
      </c>
      <c r="AB63" s="2">
        <f t="shared" si="17"/>
        <v>4.4013085434879722</v>
      </c>
      <c r="AC63" s="2">
        <f t="shared" si="17"/>
        <v>6.3468435539999994</v>
      </c>
    </row>
    <row r="64" spans="1:29" x14ac:dyDescent="0.25">
      <c r="A64" s="2">
        <v>2049</v>
      </c>
      <c r="B64" s="2">
        <f>Output!I137</f>
        <v>0.10049076935023621</v>
      </c>
      <c r="C64" s="2">
        <f>Output!I167</f>
        <v>8.658070892264294E-2</v>
      </c>
      <c r="D64" s="2">
        <f>Output!I197</f>
        <v>7.6934949436585395E-2</v>
      </c>
      <c r="F64" s="2">
        <v>2049</v>
      </c>
      <c r="G64" s="2">
        <f t="shared" si="8"/>
        <v>0.65302884984362286</v>
      </c>
      <c r="H64" s="2">
        <f t="shared" si="9"/>
        <v>0.59468921485618387</v>
      </c>
      <c r="I64" s="2">
        <f t="shared" si="10"/>
        <v>0.55668141825918283</v>
      </c>
      <c r="J64" s="2">
        <f t="shared" si="11"/>
        <v>1.4609503455257136</v>
      </c>
      <c r="K64" s="2">
        <f t="shared" si="12"/>
        <v>1.3341165294097543</v>
      </c>
      <c r="L64" s="2">
        <f t="shared" si="13"/>
        <v>1.2519371139292146</v>
      </c>
      <c r="M64" s="2">
        <f t="shared" si="14"/>
        <v>2.2688718412078055</v>
      </c>
      <c r="N64" s="2">
        <f t="shared" si="15"/>
        <v>2.0735438439633258</v>
      </c>
      <c r="O64" s="2">
        <f t="shared" si="16"/>
        <v>1.9471928095992466</v>
      </c>
      <c r="Q64" s="2">
        <v>2049</v>
      </c>
      <c r="R64" s="2">
        <f>Output!I257</f>
        <v>9.5436228799151451E-2</v>
      </c>
      <c r="S64" s="2">
        <f>Output!I287</f>
        <v>8.2665803082666439E-2</v>
      </c>
      <c r="T64" s="2">
        <f>Output!I317</f>
        <v>7.3810309202034075E-2</v>
      </c>
      <c r="Z64" s="2">
        <v>2049</v>
      </c>
      <c r="AA64" s="2">
        <f t="shared" si="17"/>
        <v>2.0544229762121851</v>
      </c>
      <c r="AB64" s="2">
        <f t="shared" si="17"/>
        <v>4.5617781777302664</v>
      </c>
      <c r="AC64" s="2">
        <f t="shared" si="17"/>
        <v>6.3468435539999994</v>
      </c>
    </row>
    <row r="65" spans="1:29" x14ac:dyDescent="0.25">
      <c r="A65" s="2">
        <v>2050</v>
      </c>
      <c r="B65" s="2">
        <f>Output!I138</f>
        <v>9.9658133223813741E-2</v>
      </c>
      <c r="C65" s="2">
        <f>Output!I168</f>
        <v>8.5512171826489555E-2</v>
      </c>
      <c r="D65" s="2">
        <f>Output!I198</f>
        <v>7.5658999327241377E-2</v>
      </c>
      <c r="F65" s="2">
        <v>2050</v>
      </c>
      <c r="G65" s="2">
        <f t="shared" si="8"/>
        <v>0.67500491329452716</v>
      </c>
      <c r="H65" s="2">
        <f t="shared" si="9"/>
        <v>0.61354878779094879</v>
      </c>
      <c r="I65" s="2">
        <f t="shared" si="10"/>
        <v>0.5733702431065395</v>
      </c>
      <c r="J65" s="2">
        <f t="shared" si="11"/>
        <v>1.5065201130518924</v>
      </c>
      <c r="K65" s="2">
        <f t="shared" si="12"/>
        <v>1.3732239135051931</v>
      </c>
      <c r="L65" s="2">
        <f t="shared" si="13"/>
        <v>1.2865432148024747</v>
      </c>
      <c r="M65" s="2">
        <f t="shared" si="14"/>
        <v>2.3380353128092572</v>
      </c>
      <c r="N65" s="2">
        <f t="shared" si="15"/>
        <v>2.1328990392194376</v>
      </c>
      <c r="O65" s="2">
        <f t="shared" si="16"/>
        <v>1.9997161864984092</v>
      </c>
      <c r="Q65" s="2">
        <v>2050</v>
      </c>
      <c r="R65" s="2">
        <f>Output!I258</f>
        <v>9.4669263329661441E-2</v>
      </c>
      <c r="S65" s="2">
        <f>Output!I288</f>
        <v>8.1682263729398075E-2</v>
      </c>
      <c r="T65" s="2">
        <f>Output!I318</f>
        <v>7.2636349937121841E-2</v>
      </c>
      <c r="Z65" s="2">
        <v>2050</v>
      </c>
      <c r="AA65" s="2">
        <f t="shared" si="17"/>
        <v>2.1334392445280397</v>
      </c>
      <c r="AB65" s="2">
        <f t="shared" si="17"/>
        <v>4.7256270392874731</v>
      </c>
      <c r="AC65" s="2">
        <f t="shared" si="17"/>
        <v>6.3468435539999994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2EC-2610-46C2-8985-D873FD686509}">
  <dimension ref="A2:AC65"/>
  <sheetViews>
    <sheetView workbookViewId="0">
      <selection activeCell="K2" sqref="K2"/>
    </sheetView>
  </sheetViews>
  <sheetFormatPr defaultRowHeight="15" x14ac:dyDescent="0.25"/>
  <cols>
    <col min="1" max="6" width="9.140625" style="2"/>
    <col min="7" max="13" width="12" style="2" bestFit="1" customWidth="1"/>
    <col min="14" max="15" width="11" style="2" bestFit="1" customWidth="1"/>
    <col min="16" max="16384" width="9.140625" style="2"/>
  </cols>
  <sheetData>
    <row r="2" spans="1:29" x14ac:dyDescent="0.25">
      <c r="A2" s="2">
        <v>31699.021000000001</v>
      </c>
      <c r="B2" s="2">
        <v>0.55814781611928854</v>
      </c>
      <c r="D2" s="2">
        <v>0.99750221135020767</v>
      </c>
      <c r="E2" s="2">
        <v>0.2692439378981959</v>
      </c>
    </row>
    <row r="4" spans="1:29" ht="44.25" customHeight="1" x14ac:dyDescent="0.25">
      <c r="G4" s="6" t="s">
        <v>44</v>
      </c>
      <c r="H4" s="6"/>
      <c r="I4" s="6"/>
      <c r="L4" s="6" t="s">
        <v>45</v>
      </c>
      <c r="M4" s="6"/>
      <c r="N4" s="6"/>
      <c r="Q4" s="7" t="s">
        <v>43</v>
      </c>
      <c r="R4" s="7"/>
      <c r="S4" s="7"/>
      <c r="V4" s="7" t="s">
        <v>42</v>
      </c>
      <c r="W4" s="7"/>
      <c r="X4" s="7"/>
      <c r="AA4" s="7" t="s">
        <v>49</v>
      </c>
      <c r="AB4" s="7"/>
      <c r="AC4" s="7"/>
    </row>
    <row r="5" spans="1:29" x14ac:dyDescent="0.25">
      <c r="A5" s="2" t="s">
        <v>29</v>
      </c>
      <c r="B5" s="2" t="s">
        <v>30</v>
      </c>
      <c r="C5" s="2" t="s">
        <v>31</v>
      </c>
      <c r="D5" s="2" t="s">
        <v>32</v>
      </c>
      <c r="F5" s="2" t="s">
        <v>29</v>
      </c>
      <c r="G5" s="2" t="s">
        <v>30</v>
      </c>
      <c r="H5" s="2" t="s">
        <v>31</v>
      </c>
      <c r="I5" s="2" t="s">
        <v>32</v>
      </c>
      <c r="K5" s="2" t="s">
        <v>29</v>
      </c>
      <c r="L5" s="2" t="s">
        <v>30</v>
      </c>
      <c r="M5" s="2" t="s">
        <v>31</v>
      </c>
      <c r="N5" s="2" t="s">
        <v>32</v>
      </c>
      <c r="P5" s="2" t="s">
        <v>29</v>
      </c>
      <c r="U5" s="2" t="s">
        <v>29</v>
      </c>
      <c r="Z5" s="2" t="s">
        <v>29</v>
      </c>
      <c r="AA5" s="2" t="s">
        <v>30</v>
      </c>
      <c r="AB5" s="2" t="s">
        <v>31</v>
      </c>
      <c r="AC5" s="2" t="s">
        <v>32</v>
      </c>
    </row>
    <row r="6" spans="1:29" x14ac:dyDescent="0.25">
      <c r="B6" s="2">
        <v>3.9769999999999999</v>
      </c>
      <c r="C6" s="2">
        <v>3.9769999999999999</v>
      </c>
      <c r="D6" s="2">
        <v>3.9769999999999999</v>
      </c>
      <c r="F6" s="2">
        <v>2024</v>
      </c>
      <c r="G6" s="2">
        <f>(B9-$B$6)*$B$2*Output!$J$98*$D$2/Output!$J$95/1000000</f>
        <v>91.684224920133587</v>
      </c>
      <c r="H6" s="2">
        <f>(C9-$B$6)*$B$2*Output!$J$98*$D$2/Output!$J$95/1000000</f>
        <v>183.78123150964643</v>
      </c>
      <c r="I6" s="2">
        <f>(D9-$B$6)*$B$2*Output!$J$98*$D$2/Output!$J$95/1000000</f>
        <v>275.87823809915881</v>
      </c>
      <c r="K6" s="2">
        <v>2024</v>
      </c>
      <c r="L6" s="2">
        <f>(B9-$B$6)*$B$2*Output!$J$101*$E$2/Output!$J$95/1000000</f>
        <v>61.536923588608254</v>
      </c>
      <c r="M6" s="2">
        <f>(C9-$B$6)*$B$2*Output!$J$101*$E$2/Output!$J$95/1000000</f>
        <v>123.350899353526</v>
      </c>
      <c r="N6" s="2">
        <f>(D9-$B$6)*$B$2*Output!$J$101*$E$2/Output!$J$95/1000000</f>
        <v>185.1648751184434</v>
      </c>
      <c r="P6" s="2">
        <v>2024</v>
      </c>
      <c r="Q6" s="2">
        <f>($A$2-(G6*2+L6*1.204))/$A$2*100</f>
        <v>99.187801712106662</v>
      </c>
      <c r="R6" s="2">
        <f t="shared" ref="R6:S21" si="0">($A$2-(H6*2+M6*1.204))/$A$2*100</f>
        <v>98.371946736648624</v>
      </c>
      <c r="S6" s="2">
        <f t="shared" si="0"/>
        <v>97.556091761190586</v>
      </c>
      <c r="U6" s="2">
        <v>2024</v>
      </c>
      <c r="V6" s="2">
        <f>100-Q6</f>
        <v>0.81219828789333803</v>
      </c>
      <c r="W6" s="2">
        <f t="shared" ref="W6:X21" si="1">100-R6</f>
        <v>1.6280532633513758</v>
      </c>
      <c r="X6" s="2">
        <f t="shared" si="1"/>
        <v>2.4439082388094135</v>
      </c>
      <c r="Z6" s="2">
        <v>2024</v>
      </c>
      <c r="AA6" s="2">
        <f>V6/100*$A$2</f>
        <v>257.45890584094968</v>
      </c>
      <c r="AB6" s="2">
        <f t="shared" ref="AB6:AC21" si="2">W6/100*$A$2</f>
        <v>516.07694584093792</v>
      </c>
      <c r="AC6" s="2">
        <f t="shared" si="2"/>
        <v>774.69498584092617</v>
      </c>
    </row>
    <row r="7" spans="1:29" x14ac:dyDescent="0.25">
      <c r="F7" s="2">
        <v>2025</v>
      </c>
      <c r="G7" s="2">
        <f>(B10-$B$6)*$B$2*Output!$J$98*$D$2/Output!$J$95/1000000</f>
        <v>183.36844984026695</v>
      </c>
      <c r="H7" s="2">
        <f>(C10-$B$6)*$B$2*Output!$J$98*$D$2/Output!$J$95/1000000</f>
        <v>385.4588776786839</v>
      </c>
      <c r="I7" s="2">
        <f>(D10-$B$6)*$B$2*Output!$J$98*$D$2/Output!$J$95/1000000</f>
        <v>587.54930551710083</v>
      </c>
      <c r="K7" s="2">
        <v>2025</v>
      </c>
      <c r="L7" s="2">
        <f>(B10-$B$6)*$B$2*Output!$J$101*$E$2/Output!$J$95/1000000</f>
        <v>123.07384717721635</v>
      </c>
      <c r="M7" s="2">
        <f>(C10-$B$6)*$B$2*Output!$J$101*$E$2/Output!$J$95/1000000</f>
        <v>258.7135739318993</v>
      </c>
      <c r="N7" s="2">
        <f>(D10-$B$6)*$B$2*Output!$J$101*$E$2/Output!$J$95/1000000</f>
        <v>394.3533006865822</v>
      </c>
      <c r="P7" s="2">
        <v>2025</v>
      </c>
      <c r="Q7" s="2">
        <f t="shared" ref="Q7:S32" si="3">($A$2-(G7*2+L7*1.204))/$A$2*100</f>
        <v>98.375603424213324</v>
      </c>
      <c r="R7" s="2">
        <f t="shared" si="0"/>
        <v>96.58535543299152</v>
      </c>
      <c r="S7" s="2">
        <f t="shared" si="0"/>
        <v>94.795107441769744</v>
      </c>
      <c r="U7" s="2">
        <v>2025</v>
      </c>
      <c r="V7" s="2">
        <f t="shared" ref="V7:X32" si="4">100-Q7</f>
        <v>1.6243965757866761</v>
      </c>
      <c r="W7" s="2">
        <f t="shared" si="1"/>
        <v>3.4146445670084802</v>
      </c>
      <c r="X7" s="2">
        <f t="shared" si="1"/>
        <v>5.2048925582302559</v>
      </c>
      <c r="Z7" s="2">
        <v>2025</v>
      </c>
      <c r="AA7" s="2">
        <f t="shared" ref="AA7:AC32" si="5">V7/100*$A$2</f>
        <v>514.91781168189937</v>
      </c>
      <c r="AB7" s="2">
        <f t="shared" si="2"/>
        <v>1082.4088983713773</v>
      </c>
      <c r="AC7" s="2">
        <f t="shared" si="2"/>
        <v>1649.8999850608459</v>
      </c>
    </row>
    <row r="8" spans="1:29" x14ac:dyDescent="0.25">
      <c r="F8" s="2">
        <v>2026</v>
      </c>
      <c r="G8" s="2">
        <f>(B11-$B$6)*$B$2*Output!$J$98*$D$2/Output!$J$95/1000000</f>
        <v>275.05267476040029</v>
      </c>
      <c r="H8" s="2">
        <f>(C11-$B$6)*$B$2*Output!$J$98*$D$2/Output!$J$95/1000000</f>
        <v>607.35484443102973</v>
      </c>
      <c r="I8" s="2">
        <f>(D11-$B$6)*$B$2*Output!$J$98*$D$2/Output!$J$95/1000000</f>
        <v>939.6570141016573</v>
      </c>
      <c r="K8" s="2">
        <v>2026</v>
      </c>
      <c r="L8" s="2">
        <f>(B11-$B$6)*$B$2*Output!$J$101*$E$2/Output!$J$95/1000000</f>
        <v>184.61077076582444</v>
      </c>
      <c r="M8" s="2">
        <f>(C11-$B$6)*$B$2*Output!$J$101*$E$2/Output!$J$95/1000000</f>
        <v>407.64644829010217</v>
      </c>
      <c r="N8" s="2">
        <f>(D11-$B$6)*$B$2*Output!$J$101*$E$2/Output!$J$95/1000000</f>
        <v>630.68212581437865</v>
      </c>
      <c r="P8" s="2">
        <v>2026</v>
      </c>
      <c r="Q8" s="2">
        <f t="shared" si="3"/>
        <v>97.563405136319972</v>
      </c>
      <c r="R8" s="2">
        <f t="shared" si="0"/>
        <v>94.619657141451327</v>
      </c>
      <c r="S8" s="2">
        <f t="shared" si="0"/>
        <v>91.675909146582711</v>
      </c>
      <c r="U8" s="2">
        <v>2026</v>
      </c>
      <c r="V8" s="2">
        <f t="shared" si="4"/>
        <v>2.4365948636800283</v>
      </c>
      <c r="W8" s="2">
        <f t="shared" si="1"/>
        <v>5.3803428585486728</v>
      </c>
      <c r="X8" s="2">
        <f t="shared" si="1"/>
        <v>8.3240908534172888</v>
      </c>
      <c r="Z8" s="2">
        <v>2026</v>
      </c>
      <c r="AA8" s="2">
        <f t="shared" si="5"/>
        <v>772.3767175228536</v>
      </c>
      <c r="AB8" s="2">
        <f t="shared" si="2"/>
        <v>1705.5160126033441</v>
      </c>
      <c r="AC8" s="2">
        <f t="shared" si="2"/>
        <v>2638.6553076838259</v>
      </c>
    </row>
    <row r="9" spans="1:29" x14ac:dyDescent="0.25">
      <c r="A9" s="2">
        <v>2024</v>
      </c>
      <c r="B9" s="2">
        <v>4.1484791613909531</v>
      </c>
      <c r="C9" s="2">
        <v>4.3207303580427636</v>
      </c>
      <c r="D9" s="2">
        <v>4.4929815546945733</v>
      </c>
      <c r="F9" s="2">
        <v>2027</v>
      </c>
      <c r="G9" s="2">
        <f>(B12-$B$6)*$B$2*Output!$J$98*$D$2/Output!$J$95/1000000</f>
        <v>366.73689968053367</v>
      </c>
      <c r="H9" s="2">
        <f>(C12-$B$6)*$B$2*Output!$J$98*$D$2/Output!$J$95/1000000</f>
        <v>852.09228501985933</v>
      </c>
      <c r="I9" s="2">
        <f>(D12-$B$6)*$B$2*Output!$J$98*$D$2/Output!$J$95/1000000</f>
        <v>1337.4476703591843</v>
      </c>
      <c r="K9" s="2">
        <v>2027</v>
      </c>
      <c r="L9" s="2">
        <f>(B12-$B$6)*$B$2*Output!$J$101*$E$2/Output!$J$95/1000000</f>
        <v>246.14769435443256</v>
      </c>
      <c r="M9" s="2">
        <f>(C12-$B$6)*$B$2*Output!$J$101*$E$2/Output!$J$95/1000000</f>
        <v>571.910139169373</v>
      </c>
      <c r="N9" s="2">
        <f>(D12-$B$6)*$B$2*Output!$J$101*$E$2/Output!$J$95/1000000</f>
        <v>897.67258398431272</v>
      </c>
      <c r="P9" s="2">
        <v>2027</v>
      </c>
      <c r="Q9" s="2">
        <f t="shared" si="3"/>
        <v>96.751206848426634</v>
      </c>
      <c r="R9" s="2">
        <f t="shared" si="0"/>
        <v>92.451614270359812</v>
      </c>
      <c r="S9" s="2">
        <f t="shared" si="0"/>
        <v>88.152021692293019</v>
      </c>
      <c r="U9" s="2">
        <v>2027</v>
      </c>
      <c r="V9" s="2">
        <f t="shared" si="4"/>
        <v>3.2487931515733663</v>
      </c>
      <c r="W9" s="2">
        <f t="shared" si="1"/>
        <v>7.5483857296401879</v>
      </c>
      <c r="X9" s="2">
        <f t="shared" si="1"/>
        <v>11.847978307706981</v>
      </c>
      <c r="Z9" s="2">
        <v>2027</v>
      </c>
      <c r="AA9" s="2">
        <f t="shared" si="5"/>
        <v>1029.8356233638033</v>
      </c>
      <c r="AB9" s="2">
        <f t="shared" si="2"/>
        <v>2392.7643775996462</v>
      </c>
      <c r="AC9" s="2">
        <f t="shared" si="2"/>
        <v>3755.6931318354809</v>
      </c>
    </row>
    <row r="10" spans="1:29" x14ac:dyDescent="0.25">
      <c r="A10" s="2">
        <v>2025</v>
      </c>
      <c r="B10" s="2">
        <v>4.3199583227819058</v>
      </c>
      <c r="C10" s="2">
        <v>4.6979328011729065</v>
      </c>
      <c r="D10" s="2">
        <v>5.0759072795639071</v>
      </c>
      <c r="F10" s="2">
        <v>2028</v>
      </c>
      <c r="G10" s="2">
        <f>(B13-$B$6)*$B$2*Output!$J$98*$D$2/Output!$J$95/1000000</f>
        <v>458.42112460066693</v>
      </c>
      <c r="H10" s="2">
        <f>(C13-$B$6)*$B$2*Output!$J$98*$D$2/Output!$J$95/1000000</f>
        <v>1122.6346842783821</v>
      </c>
      <c r="I10" s="2">
        <f>(D13-$B$6)*$B$2*Output!$J$98*$D$2/Output!$J$95/1000000</f>
        <v>1786.8482439560962</v>
      </c>
      <c r="K10" s="2">
        <v>2028</v>
      </c>
      <c r="L10" s="2">
        <f>(B13-$B$6)*$B$2*Output!$J$101*$E$2/Output!$J$95/1000000</f>
        <v>307.68461794304062</v>
      </c>
      <c r="M10" s="2">
        <f>(C13-$B$6)*$B$2*Output!$J$101*$E$2/Output!$J$95/1000000</f>
        <v>753.49368819487745</v>
      </c>
      <c r="N10" s="2">
        <f>(D13-$B$6)*$B$2*Output!$J$101*$E$2/Output!$J$95/1000000</f>
        <v>1199.3027584467138</v>
      </c>
      <c r="P10" s="2">
        <v>2028</v>
      </c>
      <c r="Q10" s="2">
        <f t="shared" si="3"/>
        <v>95.939008560533296</v>
      </c>
      <c r="R10" s="2">
        <f t="shared" si="0"/>
        <v>90.054974350332799</v>
      </c>
      <c r="S10" s="2">
        <f t="shared" si="0"/>
        <v>84.170940140132288</v>
      </c>
      <c r="U10" s="2">
        <v>2028</v>
      </c>
      <c r="V10" s="2">
        <f t="shared" si="4"/>
        <v>4.0609914394667044</v>
      </c>
      <c r="W10" s="2">
        <f t="shared" si="1"/>
        <v>9.9450256496672012</v>
      </c>
      <c r="X10" s="2">
        <f t="shared" si="1"/>
        <v>15.829059859867712</v>
      </c>
      <c r="Z10" s="2">
        <v>2028</v>
      </c>
      <c r="AA10" s="2">
        <f t="shared" si="5"/>
        <v>1287.294529204753</v>
      </c>
      <c r="AB10" s="2">
        <f t="shared" si="2"/>
        <v>3152.4757691433924</v>
      </c>
      <c r="AC10" s="2">
        <f t="shared" si="2"/>
        <v>5017.6570090820369</v>
      </c>
    </row>
    <row r="11" spans="1:29" x14ac:dyDescent="0.25">
      <c r="A11" s="2">
        <v>2026</v>
      </c>
      <c r="B11" s="2">
        <v>4.4914374841728586</v>
      </c>
      <c r="C11" s="2">
        <v>5.112950044628616</v>
      </c>
      <c r="D11" s="2">
        <v>5.7344626050843699</v>
      </c>
      <c r="F11" s="2">
        <v>2029</v>
      </c>
      <c r="G11" s="2">
        <f>(B14-$B$6)*$B$2*Output!$J$98*$D$2/Output!$J$95/1000000</f>
        <v>550.10534952080036</v>
      </c>
      <c r="H11" s="2">
        <f>(C14-$B$6)*$B$2*Output!$J$98*$D$2/Output!$J$95/1000000</f>
        <v>1422.3300137160809</v>
      </c>
      <c r="I11" s="2">
        <f>(D14-$B$6)*$B$2*Output!$J$98*$D$2/Output!$J$95/1000000</f>
        <v>2294.5546779113592</v>
      </c>
      <c r="K11" s="2">
        <v>2029</v>
      </c>
      <c r="L11" s="2">
        <f>(B14-$B$6)*$B$2*Output!$J$101*$E$2/Output!$J$95/1000000</f>
        <v>369.22154153164877</v>
      </c>
      <c r="M11" s="2">
        <f>(C14-$B$6)*$B$2*Output!$J$101*$E$2/Output!$J$95/1000000</f>
        <v>954.64419804033457</v>
      </c>
      <c r="N11" s="2">
        <f>(D14-$B$6)*$B$2*Output!$J$101*$E$2/Output!$J$95/1000000</f>
        <v>1540.0668545490194</v>
      </c>
      <c r="P11" s="2">
        <v>2029</v>
      </c>
      <c r="Q11" s="2">
        <f t="shared" si="3"/>
        <v>95.126810272639943</v>
      </c>
      <c r="R11" s="2">
        <f t="shared" si="0"/>
        <v>87.400078879809172</v>
      </c>
      <c r="S11" s="2">
        <f t="shared" si="0"/>
        <v>79.673347486978415</v>
      </c>
      <c r="U11" s="2">
        <v>2029</v>
      </c>
      <c r="V11" s="2">
        <f t="shared" si="4"/>
        <v>4.8731897273600566</v>
      </c>
      <c r="W11" s="2">
        <f t="shared" si="1"/>
        <v>12.599921120190828</v>
      </c>
      <c r="X11" s="2">
        <f t="shared" si="1"/>
        <v>20.326652513021585</v>
      </c>
      <c r="Z11" s="2">
        <v>2029</v>
      </c>
      <c r="AA11" s="2">
        <f t="shared" si="5"/>
        <v>1544.7534350457072</v>
      </c>
      <c r="AB11" s="2">
        <f t="shared" si="2"/>
        <v>3994.0516418727257</v>
      </c>
      <c r="AC11" s="2">
        <f t="shared" si="2"/>
        <v>6443.3498486997396</v>
      </c>
    </row>
    <row r="12" spans="1:29" x14ac:dyDescent="0.25">
      <c r="A12" s="2">
        <v>2027</v>
      </c>
      <c r="B12" s="2">
        <v>4.6629166455638114</v>
      </c>
      <c r="C12" s="2">
        <v>5.5706882336104027</v>
      </c>
      <c r="D12" s="2">
        <v>6.4784598216569922</v>
      </c>
      <c r="F12" s="2">
        <v>2030</v>
      </c>
      <c r="G12" s="2">
        <f>(B15-$B$6)*$B$2*Output!$J$98*$D$2/Output!$J$95/1000000</f>
        <v>641.78957444093373</v>
      </c>
      <c r="H12" s="2">
        <f>(C15-$B$6)*$B$2*Output!$J$98*$D$2/Output!$J$95/1000000</f>
        <v>1754.9606153590439</v>
      </c>
      <c r="I12" s="2">
        <f>(D15-$B$6)*$B$2*Output!$J$98*$D$2/Output!$J$95/1000000</f>
        <v>2868.1316562771531</v>
      </c>
      <c r="K12" s="2">
        <v>2030</v>
      </c>
      <c r="L12" s="2">
        <f>(B15-$B$6)*$B$2*Output!$J$101*$E$2/Output!$J$95/1000000</f>
        <v>430.75846512025686</v>
      </c>
      <c r="M12" s="2">
        <f>(C15-$B$6)*$B$2*Output!$J$101*$E$2/Output!$J$95/1000000</f>
        <v>1177.9003136301915</v>
      </c>
      <c r="N12" s="2">
        <f>(D15-$B$6)*$B$2*Output!$J$101*$E$2/Output!$J$95/1000000</f>
        <v>1925.042162140126</v>
      </c>
      <c r="P12" s="2">
        <v>2030</v>
      </c>
      <c r="Q12" s="2">
        <f t="shared" si="3"/>
        <v>94.314611984746605</v>
      </c>
      <c r="R12" s="2">
        <f t="shared" si="0"/>
        <v>84.453421421662085</v>
      </c>
      <c r="S12" s="2">
        <f t="shared" si="0"/>
        <v>74.592230858577565</v>
      </c>
      <c r="U12" s="2">
        <v>2030</v>
      </c>
      <c r="V12" s="2">
        <f t="shared" si="4"/>
        <v>5.6853880152533947</v>
      </c>
      <c r="W12" s="2">
        <f t="shared" si="1"/>
        <v>15.546578578337915</v>
      </c>
      <c r="X12" s="2">
        <f t="shared" si="1"/>
        <v>25.407769141422435</v>
      </c>
      <c r="Z12" s="2">
        <v>2030</v>
      </c>
      <c r="AA12" s="2">
        <f t="shared" si="5"/>
        <v>1802.2123408866569</v>
      </c>
      <c r="AB12" s="2">
        <f t="shared" si="2"/>
        <v>4928.1132083288367</v>
      </c>
      <c r="AC12" s="2">
        <f t="shared" si="2"/>
        <v>8054.0140757710178</v>
      </c>
    </row>
    <row r="13" spans="1:29" x14ac:dyDescent="0.25">
      <c r="A13" s="2">
        <v>2028</v>
      </c>
      <c r="B13" s="2">
        <v>4.8343958069547641</v>
      </c>
      <c r="C13" s="2">
        <v>6.0766900434742093</v>
      </c>
      <c r="D13" s="2">
        <v>7.3189842799936526</v>
      </c>
      <c r="F13" s="2">
        <v>2031</v>
      </c>
      <c r="G13" s="2">
        <f>(B16-$B$6)*$B$2*Output!$J$98*$D$2/Output!$J$95/1000000</f>
        <v>733.47379936106756</v>
      </c>
      <c r="H13" s="2">
        <f>(C16-$B$6)*$B$2*Output!$J$98*$D$2/Output!$J$95/1000000</f>
        <v>1923.2331958832324</v>
      </c>
      <c r="I13" s="2">
        <f>(D16-$B$6)*$B$2*Output!$J$98*$D$2/Output!$J$95/1000000</f>
        <v>3112.9925924053969</v>
      </c>
      <c r="K13" s="2">
        <v>2031</v>
      </c>
      <c r="L13" s="2">
        <f>(B16-$B$6)*$B$2*Output!$J$101*$E$2/Output!$J$95/1000000</f>
        <v>492.29538870886529</v>
      </c>
      <c r="M13" s="2">
        <f>(C16-$B$6)*$B$2*Output!$J$101*$E$2/Output!$J$95/1000000</f>
        <v>1290.842064937957</v>
      </c>
      <c r="N13" s="2">
        <f>(D16-$B$6)*$B$2*Output!$J$101*$E$2/Output!$J$95/1000000</f>
        <v>2089.388741167048</v>
      </c>
      <c r="P13" s="2">
        <v>2031</v>
      </c>
      <c r="Q13" s="2">
        <f t="shared" si="3"/>
        <v>93.502413696853253</v>
      </c>
      <c r="R13" s="2">
        <f t="shared" si="0"/>
        <v>82.962753840404829</v>
      </c>
      <c r="S13" s="2">
        <f t="shared" si="0"/>
        <v>72.423093983956406</v>
      </c>
      <c r="U13" s="2">
        <v>2031</v>
      </c>
      <c r="V13" s="2">
        <f t="shared" si="4"/>
        <v>6.4975863031467469</v>
      </c>
      <c r="W13" s="2">
        <f t="shared" si="1"/>
        <v>17.037246159595171</v>
      </c>
      <c r="X13" s="2">
        <f t="shared" si="1"/>
        <v>27.576906016043594</v>
      </c>
      <c r="Z13" s="2">
        <v>2031</v>
      </c>
      <c r="AA13" s="2">
        <f t="shared" si="5"/>
        <v>2059.6712467276107</v>
      </c>
      <c r="AB13" s="2">
        <f t="shared" si="2"/>
        <v>5400.6402379517667</v>
      </c>
      <c r="AC13" s="2">
        <f t="shared" si="2"/>
        <v>8741.6092291759232</v>
      </c>
    </row>
    <row r="14" spans="1:29" x14ac:dyDescent="0.25">
      <c r="A14" s="2">
        <v>2029</v>
      </c>
      <c r="B14" s="2">
        <v>5.0058749683457169</v>
      </c>
      <c r="C14" s="2">
        <v>6.637217264046007</v>
      </c>
      <c r="D14" s="2">
        <v>8.2685595597462935</v>
      </c>
      <c r="F14" s="2">
        <v>2032</v>
      </c>
      <c r="G14" s="2">
        <f>(B17-$B$6)*$B$2*Output!$J$98*$D$2/Output!$J$95/1000000</f>
        <v>825.15802428120071</v>
      </c>
      <c r="H14" s="2">
        <f>(C17-$B$6)*$B$2*Output!$J$98*$D$2/Output!$J$95/1000000</f>
        <v>2097.5080646136025</v>
      </c>
      <c r="I14" s="2">
        <f>(D17-$B$6)*$B$2*Output!$J$98*$D$2/Output!$J$95/1000000</f>
        <v>3369.8581049460049</v>
      </c>
      <c r="K14" s="2">
        <v>2032</v>
      </c>
      <c r="L14" s="2">
        <f>(B17-$B$6)*$B$2*Output!$J$101*$E$2/Output!$J$95/1000000</f>
        <v>553.83231229747332</v>
      </c>
      <c r="M14" s="2">
        <f>(C17-$B$6)*$B$2*Output!$J$101*$E$2/Output!$J$95/1000000</f>
        <v>1407.8124520445454</v>
      </c>
      <c r="N14" s="2">
        <f>(D17-$B$6)*$B$2*Output!$J$101*$E$2/Output!$J$95/1000000</f>
        <v>2261.7925917916173</v>
      </c>
      <c r="P14" s="2">
        <v>2032</v>
      </c>
      <c r="Q14" s="2">
        <f t="shared" si="3"/>
        <v>92.690215408959915</v>
      </c>
      <c r="R14" s="2">
        <f t="shared" si="0"/>
        <v>81.418914099937538</v>
      </c>
      <c r="S14" s="2">
        <f t="shared" si="0"/>
        <v>70.147612790915176</v>
      </c>
      <c r="U14" s="2">
        <v>2032</v>
      </c>
      <c r="V14" s="2">
        <f t="shared" si="4"/>
        <v>7.3097845910400849</v>
      </c>
      <c r="W14" s="2">
        <f t="shared" si="1"/>
        <v>18.581085900062462</v>
      </c>
      <c r="X14" s="2">
        <f t="shared" si="1"/>
        <v>29.852387209084824</v>
      </c>
      <c r="Z14" s="2">
        <v>2032</v>
      </c>
      <c r="AA14" s="2">
        <f t="shared" si="5"/>
        <v>2317.1301525685608</v>
      </c>
      <c r="AB14" s="2">
        <f t="shared" si="2"/>
        <v>5890.0223214888383</v>
      </c>
      <c r="AC14" s="2">
        <f t="shared" si="2"/>
        <v>9462.9144904091117</v>
      </c>
    </row>
    <row r="15" spans="1:29" x14ac:dyDescent="0.25">
      <c r="A15" s="2">
        <v>2030</v>
      </c>
      <c r="B15" s="2">
        <v>5.1773541297366696</v>
      </c>
      <c r="C15" s="2">
        <v>7.2593440985411508</v>
      </c>
      <c r="D15" s="2">
        <v>9.3413340673456311</v>
      </c>
      <c r="F15" s="2">
        <v>2033</v>
      </c>
      <c r="G15" s="2">
        <f>(B18-$B$6)*$B$2*Output!$J$98*$D$2/Output!$J$95/1000000</f>
        <v>916.84224920133408</v>
      </c>
      <c r="H15" s="2">
        <f>(C18-$B$6)*$B$2*Output!$J$98*$D$2/Output!$J$95/1000000</f>
        <v>2278.0794903239321</v>
      </c>
      <c r="I15" s="2">
        <f>(D18-$B$6)*$B$2*Output!$J$98*$D$2/Output!$J$95/1000000</f>
        <v>3639.3167314465286</v>
      </c>
      <c r="K15" s="2">
        <v>2033</v>
      </c>
      <c r="L15" s="2">
        <f>(B18-$B$6)*$B$2*Output!$J$101*$E$2/Output!$J$95/1000000</f>
        <v>615.36923588608147</v>
      </c>
      <c r="M15" s="2">
        <f>(C18-$B$6)*$B$2*Output!$J$101*$E$2/Output!$J$95/1000000</f>
        <v>1529.0089832460919</v>
      </c>
      <c r="N15" s="2">
        <f>(D18-$B$6)*$B$2*Output!$J$101*$E$2/Output!$J$95/1000000</f>
        <v>2442.6487306061017</v>
      </c>
      <c r="P15" s="2">
        <v>2033</v>
      </c>
      <c r="Q15" s="2">
        <f t="shared" si="3"/>
        <v>91.878017121066577</v>
      </c>
      <c r="R15" s="2">
        <f t="shared" si="0"/>
        <v>79.819295376736846</v>
      </c>
      <c r="S15" s="2">
        <f t="shared" si="0"/>
        <v>67.76057363240713</v>
      </c>
      <c r="U15" s="2">
        <v>2033</v>
      </c>
      <c r="V15" s="2">
        <f t="shared" si="4"/>
        <v>8.121982878933423</v>
      </c>
      <c r="W15" s="2">
        <f t="shared" si="1"/>
        <v>20.180704623263154</v>
      </c>
      <c r="X15" s="2">
        <f t="shared" si="1"/>
        <v>32.23942636759287</v>
      </c>
      <c r="Z15" s="2">
        <v>2033</v>
      </c>
      <c r="AA15" s="2">
        <f t="shared" si="5"/>
        <v>2574.5890584095105</v>
      </c>
      <c r="AB15" s="2">
        <f t="shared" si="2"/>
        <v>6397.0857964761581</v>
      </c>
      <c r="AC15" s="2">
        <f t="shared" si="2"/>
        <v>10219.582534542802</v>
      </c>
    </row>
    <row r="16" spans="1:29" x14ac:dyDescent="0.25">
      <c r="A16" s="2">
        <v>2031</v>
      </c>
      <c r="B16" s="2">
        <v>5.3488332911276233</v>
      </c>
      <c r="C16" s="2">
        <v>7.5740682620329123</v>
      </c>
      <c r="D16" s="2">
        <v>9.7993032329382004</v>
      </c>
      <c r="F16" s="2">
        <v>2034</v>
      </c>
      <c r="G16" s="2">
        <f>(B19-$B$6)*$B$2*Output!$J$98*$D$2/Output!$J$95/1000000</f>
        <v>1008.5264741214676</v>
      </c>
      <c r="H16" s="2">
        <f>(C19-$B$6)*$B$2*Output!$J$98*$D$2/Output!$J$95/1000000</f>
        <v>2465.2561686379299</v>
      </c>
      <c r="I16" s="2">
        <f>(D19-$B$6)*$B$2*Output!$J$98*$D$2/Output!$J$95/1000000</f>
        <v>3921.9858631543912</v>
      </c>
      <c r="K16" s="2">
        <v>2034</v>
      </c>
      <c r="L16" s="2">
        <f>(B19-$B$6)*$B$2*Output!$J$101*$E$2/Output!$J$95/1000000</f>
        <v>676.90615947468962</v>
      </c>
      <c r="M16" s="2">
        <f>(C19-$B$6)*$B$2*Output!$J$101*$E$2/Output!$J$95/1000000</f>
        <v>1654.638849899942</v>
      </c>
      <c r="N16" s="2">
        <f>(D19-$B$6)*$B$2*Output!$J$101*$E$2/Output!$J$95/1000000</f>
        <v>2632.371540325194</v>
      </c>
      <c r="P16" s="2">
        <v>2034</v>
      </c>
      <c r="Q16" s="2">
        <f t="shared" si="3"/>
        <v>91.065818833173239</v>
      </c>
      <c r="R16" s="2">
        <f t="shared" si="0"/>
        <v>78.161163044892163</v>
      </c>
      <c r="S16" s="2">
        <f t="shared" si="0"/>
        <v>65.256507256611116</v>
      </c>
      <c r="U16" s="2">
        <v>2034</v>
      </c>
      <c r="V16" s="2">
        <f t="shared" si="4"/>
        <v>8.934181166826761</v>
      </c>
      <c r="W16" s="2">
        <f t="shared" si="1"/>
        <v>21.838836955107837</v>
      </c>
      <c r="X16" s="2">
        <f t="shared" si="1"/>
        <v>34.743492743388884</v>
      </c>
      <c r="Z16" s="2">
        <v>2034</v>
      </c>
      <c r="AA16" s="2">
        <f t="shared" si="5"/>
        <v>2832.0479642504602</v>
      </c>
      <c r="AB16" s="2">
        <f t="shared" si="2"/>
        <v>6922.6975125553945</v>
      </c>
      <c r="AC16" s="2">
        <f t="shared" si="2"/>
        <v>11013.347060860318</v>
      </c>
    </row>
    <row r="17" spans="1:29" x14ac:dyDescent="0.25">
      <c r="A17" s="2">
        <v>2032</v>
      </c>
      <c r="B17" s="2">
        <v>5.5203124525185761</v>
      </c>
      <c r="C17" s="2">
        <v>7.9000186462722386</v>
      </c>
      <c r="D17" s="2">
        <v>10.279724840025901</v>
      </c>
      <c r="F17" s="2">
        <v>2035</v>
      </c>
      <c r="G17" s="2">
        <f>(B20-$B$6)*$B$2*Output!$J$98*$D$2/Output!$J$95/1000000</f>
        <v>1100.2106990416007</v>
      </c>
      <c r="H17" s="2">
        <f>(C20-$B$6)*$B$2*Output!$J$98*$D$2/Output!$J$95/1000000</f>
        <v>2659.3619293214124</v>
      </c>
      <c r="I17" s="2">
        <f>(D20-$B$6)*$B$2*Output!$J$98*$D$2/Output!$J$95/1000000</f>
        <v>4218.5131596012243</v>
      </c>
      <c r="K17" s="2">
        <v>2035</v>
      </c>
      <c r="L17" s="2">
        <f>(B20-$B$6)*$B$2*Output!$J$101*$E$2/Output!$J$95/1000000</f>
        <v>738.44308306329765</v>
      </c>
      <c r="M17" s="2">
        <f>(C20-$B$6)*$B$2*Output!$J$101*$E$2/Output!$J$95/1000000</f>
        <v>1784.9194011473696</v>
      </c>
      <c r="N17" s="2">
        <f>(D20-$B$6)*$B$2*Output!$J$101*$E$2/Output!$J$95/1000000</f>
        <v>2831.3957192314419</v>
      </c>
      <c r="P17" s="2">
        <v>2035</v>
      </c>
      <c r="Q17" s="2">
        <f t="shared" si="3"/>
        <v>90.253620545279887</v>
      </c>
      <c r="R17" s="2">
        <f t="shared" si="0"/>
        <v>76.44164841045324</v>
      </c>
      <c r="S17" s="2">
        <f t="shared" si="0"/>
        <v>62.629676275626601</v>
      </c>
      <c r="U17" s="2">
        <v>2035</v>
      </c>
      <c r="V17" s="2">
        <f t="shared" si="4"/>
        <v>9.7463794547201132</v>
      </c>
      <c r="W17" s="2">
        <f t="shared" si="1"/>
        <v>23.55835158954676</v>
      </c>
      <c r="X17" s="2">
        <f t="shared" si="1"/>
        <v>37.370323724373399</v>
      </c>
      <c r="Z17" s="2">
        <v>2035</v>
      </c>
      <c r="AA17" s="2">
        <f t="shared" si="5"/>
        <v>3089.5068700914144</v>
      </c>
      <c r="AB17" s="2">
        <f t="shared" si="2"/>
        <v>7467.7668176242614</v>
      </c>
      <c r="AC17" s="2">
        <f t="shared" si="2"/>
        <v>11846.026765157107</v>
      </c>
    </row>
    <row r="18" spans="1:29" x14ac:dyDescent="0.25">
      <c r="A18" s="2">
        <v>2033</v>
      </c>
      <c r="B18" s="2">
        <v>5.6917916139095288</v>
      </c>
      <c r="C18" s="2">
        <v>8.2377456290650706</v>
      </c>
      <c r="D18" s="2">
        <v>10.78369964422061</v>
      </c>
      <c r="F18" s="2">
        <v>2036</v>
      </c>
      <c r="G18" s="2">
        <f>(B21-$B$6)*$B$2*Output!$J$98*$D$2/Output!$J$95/1000000</f>
        <v>1191.8949239617343</v>
      </c>
      <c r="H18" s="2">
        <f>(C21-$B$6)*$B$2*Output!$J$98*$D$2/Output!$J$95/1000000</f>
        <v>2860.7364782502423</v>
      </c>
      <c r="I18" s="2">
        <f>(D21-$B$6)*$B$2*Output!$J$98*$D$2/Output!$J$95/1000000</f>
        <v>4529.5780325387523</v>
      </c>
      <c r="K18" s="2">
        <v>2036</v>
      </c>
      <c r="L18" s="2">
        <f>(B21-$B$6)*$B$2*Output!$J$101*$E$2/Output!$J$95/1000000</f>
        <v>799.98000665190557</v>
      </c>
      <c r="M18" s="2">
        <f>(C21-$B$6)*$B$2*Output!$J$101*$E$2/Output!$J$95/1000000</f>
        <v>1920.0786419100914</v>
      </c>
      <c r="N18" s="2">
        <f>(D21-$B$6)*$B$2*Output!$J$101*$E$2/Output!$J$95/1000000</f>
        <v>3040.1772771682781</v>
      </c>
      <c r="P18" s="2">
        <v>2036</v>
      </c>
      <c r="Q18" s="2">
        <f t="shared" si="3"/>
        <v>89.441422257386549</v>
      </c>
      <c r="R18" s="2">
        <f t="shared" si="0"/>
        <v>74.657742138597172</v>
      </c>
      <c r="S18" s="2">
        <f t="shared" si="0"/>
        <v>59.874062019807774</v>
      </c>
      <c r="U18" s="2">
        <v>2036</v>
      </c>
      <c r="V18" s="2">
        <f t="shared" si="4"/>
        <v>10.558577742613451</v>
      </c>
      <c r="W18" s="2">
        <f t="shared" si="1"/>
        <v>25.342257861402828</v>
      </c>
      <c r="X18" s="2">
        <f t="shared" si="1"/>
        <v>40.125937980192226</v>
      </c>
      <c r="Z18" s="2">
        <v>2036</v>
      </c>
      <c r="AA18" s="2">
        <f t="shared" si="5"/>
        <v>3346.9657759323636</v>
      </c>
      <c r="AB18" s="2">
        <f t="shared" si="2"/>
        <v>8033.2476413602335</v>
      </c>
      <c r="AC18" s="2">
        <f t="shared" si="2"/>
        <v>12719.529506788111</v>
      </c>
    </row>
    <row r="19" spans="1:29" x14ac:dyDescent="0.25">
      <c r="A19" s="2">
        <v>2034</v>
      </c>
      <c r="B19" s="2">
        <v>5.8632707753004816</v>
      </c>
      <c r="C19" s="2">
        <v>8.5878265710939559</v>
      </c>
      <c r="D19" s="2">
        <v>11.312382366887428</v>
      </c>
      <c r="F19" s="2">
        <v>2037</v>
      </c>
      <c r="G19" s="2">
        <f>(B22-$B$6)*$B$2*Output!$J$98*$D$2/Output!$J$95/1000000</f>
        <v>1283.5791488818675</v>
      </c>
      <c r="H19" s="2">
        <f>(C22-$B$6)*$B$2*Output!$J$98*$D$2/Output!$J$95/1000000</f>
        <v>3069.7361757540693</v>
      </c>
      <c r="I19" s="2">
        <f>(D22-$B$6)*$B$2*Output!$J$98*$D$2/Output!$J$95/1000000</f>
        <v>4855.8932026262701</v>
      </c>
      <c r="K19" s="2">
        <v>2037</v>
      </c>
      <c r="L19" s="2">
        <f>(B22-$B$6)*$B$2*Output!$J$101*$E$2/Output!$J$95/1000000</f>
        <v>861.51693024051383</v>
      </c>
      <c r="M19" s="2">
        <f>(C22-$B$6)*$B$2*Output!$J$101*$E$2/Output!$J$95/1000000</f>
        <v>2060.3557553016121</v>
      </c>
      <c r="N19" s="2">
        <f>(D22-$B$6)*$B$2*Output!$J$101*$E$2/Output!$J$95/1000000</f>
        <v>3259.19458036271</v>
      </c>
      <c r="P19" s="2">
        <v>2037</v>
      </c>
      <c r="Q19" s="2">
        <f t="shared" si="3"/>
        <v>88.629223969493211</v>
      </c>
      <c r="R19" s="2">
        <f t="shared" si="0"/>
        <v>72.806287358555082</v>
      </c>
      <c r="S19" s="2">
        <f t="shared" si="0"/>
        <v>56.983350747616953</v>
      </c>
      <c r="U19" s="2">
        <v>2037</v>
      </c>
      <c r="V19" s="2">
        <f t="shared" si="4"/>
        <v>11.370776030506789</v>
      </c>
      <c r="W19" s="2">
        <f t="shared" si="1"/>
        <v>27.193712641444918</v>
      </c>
      <c r="X19" s="2">
        <f t="shared" si="1"/>
        <v>43.016649252383047</v>
      </c>
      <c r="Z19" s="2">
        <v>2037</v>
      </c>
      <c r="AA19" s="2">
        <f t="shared" si="5"/>
        <v>3604.4246817733138</v>
      </c>
      <c r="AB19" s="2">
        <f t="shared" si="2"/>
        <v>8620.1406808912798</v>
      </c>
      <c r="AC19" s="2">
        <f t="shared" si="2"/>
        <v>13635.856680009247</v>
      </c>
    </row>
    <row r="20" spans="1:29" x14ac:dyDescent="0.25">
      <c r="A20" s="2">
        <v>2035</v>
      </c>
      <c r="B20" s="2">
        <v>6.0347499366914343</v>
      </c>
      <c r="C20" s="2">
        <v>8.9508671387832326</v>
      </c>
      <c r="D20" s="2">
        <v>11.866984340875032</v>
      </c>
      <c r="F20" s="2">
        <v>2038</v>
      </c>
      <c r="G20" s="2">
        <f>(B23-$B$6)*$B$2*Output!$J$98*$D$2/Output!$J$95/1000000</f>
        <v>1375.2633738020006</v>
      </c>
      <c r="H20" s="2">
        <f>(C23-$B$6)*$B$2*Output!$J$98*$D$2/Output!$J$95/1000000</f>
        <v>3286.7348531192197</v>
      </c>
      <c r="I20" s="2">
        <f>(D23-$B$6)*$B$2*Output!$J$98*$D$2/Output!$J$95/1000000</f>
        <v>5198.2063324364362</v>
      </c>
      <c r="K20" s="2">
        <v>2038</v>
      </c>
      <c r="L20" s="2">
        <f>(B23-$B$6)*$B$2*Output!$J$101*$E$2/Output!$J$95/1000000</f>
        <v>923.05385382912186</v>
      </c>
      <c r="M20" s="2">
        <f>(C23-$B$6)*$B$2*Output!$J$101*$E$2/Output!$J$95/1000000</f>
        <v>2206.0016506503539</v>
      </c>
      <c r="N20" s="2">
        <f>(D23-$B$6)*$B$2*Output!$J$101*$E$2/Output!$J$95/1000000</f>
        <v>3488.9494474715852</v>
      </c>
      <c r="P20" s="2">
        <v>2038</v>
      </c>
      <c r="Q20" s="2">
        <f t="shared" si="3"/>
        <v>87.817025681599887</v>
      </c>
      <c r="R20" s="2">
        <f t="shared" si="0"/>
        <v>70.883972430500407</v>
      </c>
      <c r="S20" s="2">
        <f t="shared" si="0"/>
        <v>53.950919179400955</v>
      </c>
      <c r="U20" s="2">
        <v>2038</v>
      </c>
      <c r="V20" s="2">
        <f t="shared" si="4"/>
        <v>12.182974318400113</v>
      </c>
      <c r="W20" s="2">
        <f t="shared" si="1"/>
        <v>29.116027569499593</v>
      </c>
      <c r="X20" s="2">
        <f t="shared" si="1"/>
        <v>46.049080820599045</v>
      </c>
      <c r="Z20" s="2">
        <v>2038</v>
      </c>
      <c r="AA20" s="2">
        <f t="shared" si="5"/>
        <v>3861.8835876142589</v>
      </c>
      <c r="AB20" s="2">
        <f t="shared" si="2"/>
        <v>9229.4956936214658</v>
      </c>
      <c r="AC20" s="2">
        <f t="shared" si="2"/>
        <v>14597.107799628662</v>
      </c>
    </row>
    <row r="21" spans="1:29" x14ac:dyDescent="0.25">
      <c r="A21" s="2">
        <v>2036</v>
      </c>
      <c r="B21" s="2">
        <v>6.2062290980823871</v>
      </c>
      <c r="C21" s="2">
        <v>9.3275026920191113</v>
      </c>
      <c r="D21" s="2">
        <v>12.448776285955839</v>
      </c>
      <c r="F21" s="2">
        <v>2039</v>
      </c>
      <c r="G21" s="2">
        <f>(B24-$B$6)*$B$2*Output!$J$98*$D$2/Output!$J$95/1000000</f>
        <v>1466.9475987221349</v>
      </c>
      <c r="H21" s="2">
        <f>(C24-$B$6)*$B$2*Output!$J$98*$D$2/Output!$J$95/1000000</f>
        <v>3512.1246691215442</v>
      </c>
      <c r="I21" s="2">
        <f>(D24-$B$6)*$B$2*Output!$J$98*$D$2/Output!$J$95/1000000</f>
        <v>5557.3017395209545</v>
      </c>
      <c r="K21" s="2">
        <v>2039</v>
      </c>
      <c r="L21" s="2">
        <f>(B24-$B$6)*$B$2*Output!$J$101*$E$2/Output!$J$95/1000000</f>
        <v>984.59077741773046</v>
      </c>
      <c r="M21" s="2">
        <f>(C24-$B$6)*$B$2*Output!$J$101*$E$2/Output!$J$95/1000000</f>
        <v>2357.2795383902303</v>
      </c>
      <c r="N21" s="2">
        <f>(D24-$B$6)*$B$2*Output!$J$101*$E$2/Output!$J$95/1000000</f>
        <v>3729.9682993627293</v>
      </c>
      <c r="P21" s="2">
        <v>2039</v>
      </c>
      <c r="Q21" s="2">
        <f t="shared" si="3"/>
        <v>87.00482739370652</v>
      </c>
      <c r="R21" s="2">
        <f t="shared" si="0"/>
        <v>68.887323357825707</v>
      </c>
      <c r="S21" s="2">
        <f t="shared" si="0"/>
        <v>50.769819321944887</v>
      </c>
      <c r="U21" s="2">
        <v>2039</v>
      </c>
      <c r="V21" s="2">
        <f t="shared" si="4"/>
        <v>12.99517260629348</v>
      </c>
      <c r="W21" s="2">
        <f t="shared" si="1"/>
        <v>31.112676642174293</v>
      </c>
      <c r="X21" s="2">
        <f t="shared" si="1"/>
        <v>49.230180678055113</v>
      </c>
      <c r="Z21" s="2">
        <v>2039</v>
      </c>
      <c r="AA21" s="2">
        <f t="shared" si="5"/>
        <v>4119.3424934552168</v>
      </c>
      <c r="AB21" s="2">
        <f t="shared" si="2"/>
        <v>9862.413902464923</v>
      </c>
      <c r="AC21" s="2">
        <f t="shared" si="2"/>
        <v>15605.485311474633</v>
      </c>
    </row>
    <row r="22" spans="1:29" x14ac:dyDescent="0.25">
      <c r="A22" s="2">
        <v>2037</v>
      </c>
      <c r="B22" s="2">
        <v>6.3777082594733399</v>
      </c>
      <c r="C22" s="2">
        <v>9.718399739904271</v>
      </c>
      <c r="D22" s="2">
        <v>13.059091220335201</v>
      </c>
      <c r="F22" s="2">
        <v>2040</v>
      </c>
      <c r="G22" s="2">
        <f>(B25-$B$6)*$B$2*Output!$J$98*$D$2/Output!$J$95/1000000</f>
        <v>1558.6318236422683</v>
      </c>
      <c r="H22" s="2">
        <f>(C25-$B$6)*$B$2*Output!$J$98*$D$2/Output!$J$95/1000000</f>
        <v>3746.317008551734</v>
      </c>
      <c r="I22" s="2">
        <f>(D25-$B$6)*$B$2*Output!$J$98*$D$2/Output!$J$95/1000000</f>
        <v>5934.0021934611977</v>
      </c>
      <c r="K22" s="2">
        <v>2040</v>
      </c>
      <c r="L22" s="2">
        <f>(B25-$B$6)*$B$2*Output!$J$101*$E$2/Output!$J$95/1000000</f>
        <v>1046.1277010063384</v>
      </c>
      <c r="M22" s="2">
        <f>(C25-$B$6)*$B$2*Output!$J$101*$E$2/Output!$J$95/1000000</f>
        <v>2514.4655331358572</v>
      </c>
      <c r="N22" s="2">
        <f>(D25-$B$6)*$B$2*Output!$J$101*$E$2/Output!$J$95/1000000</f>
        <v>3982.8033652653735</v>
      </c>
      <c r="P22" s="2">
        <v>2040</v>
      </c>
      <c r="Q22" s="2">
        <f t="shared" si="3"/>
        <v>86.192629105813182</v>
      </c>
      <c r="R22" s="2">
        <f t="shared" si="3"/>
        <v>66.812695827423056</v>
      </c>
      <c r="S22" s="2">
        <f t="shared" si="3"/>
        <v>47.432762549032972</v>
      </c>
      <c r="U22" s="2">
        <v>2040</v>
      </c>
      <c r="V22" s="2">
        <f t="shared" si="4"/>
        <v>13.807370894186818</v>
      </c>
      <c r="W22" s="2">
        <f t="shared" si="4"/>
        <v>33.187304172576944</v>
      </c>
      <c r="X22" s="2">
        <f t="shared" si="4"/>
        <v>52.567237450967028</v>
      </c>
      <c r="Z22" s="2">
        <v>2040</v>
      </c>
      <c r="AA22" s="2">
        <f t="shared" si="5"/>
        <v>4376.8013992961678</v>
      </c>
      <c r="AB22" s="2">
        <f t="shared" si="5"/>
        <v>10520.050518999042</v>
      </c>
      <c r="AC22" s="2">
        <f t="shared" si="5"/>
        <v>16663.299638701905</v>
      </c>
    </row>
    <row r="23" spans="1:29" x14ac:dyDescent="0.25">
      <c r="A23" s="2">
        <v>2038</v>
      </c>
      <c r="B23" s="2">
        <v>6.5491874208642926</v>
      </c>
      <c r="C23" s="2">
        <v>10.124257467882408</v>
      </c>
      <c r="D23" s="2">
        <v>13.699327514900521</v>
      </c>
      <c r="F23" s="2">
        <v>2041</v>
      </c>
      <c r="G23" s="2">
        <f>(B26-$B$6)*$B$2*Output!$J$98*$D$2/Output!$J$95/1000000</f>
        <v>1650.3160485624012</v>
      </c>
      <c r="H23" s="2">
        <f>(C26-$B$6)*$B$2*Output!$J$98*$D$2/Output!$J$95/1000000</f>
        <v>3904.7479621811226</v>
      </c>
      <c r="I23" s="2">
        <f>(D26-$B$6)*$B$2*Output!$J$98*$D$2/Output!$J$95/1000000</f>
        <v>6159.1798757998431</v>
      </c>
      <c r="K23" s="2">
        <v>2041</v>
      </c>
      <c r="L23" s="2">
        <f>(B26-$B$6)*$B$2*Output!$J$101*$E$2/Output!$J$95/1000000</f>
        <v>1107.6646245949466</v>
      </c>
      <c r="M23" s="2">
        <f>(C26-$B$6)*$B$2*Output!$J$101*$E$2/Output!$J$95/1000000</f>
        <v>2620.8017485104729</v>
      </c>
      <c r="N23" s="2">
        <f>(D26-$B$6)*$B$2*Output!$J$101*$E$2/Output!$J$95/1000000</f>
        <v>4133.9388724259979</v>
      </c>
      <c r="P23" s="2">
        <v>2041</v>
      </c>
      <c r="Q23" s="2">
        <f t="shared" si="3"/>
        <v>85.380430817919844</v>
      </c>
      <c r="R23" s="2">
        <f t="shared" si="3"/>
        <v>65.409211755880875</v>
      </c>
      <c r="S23" s="2">
        <f t="shared" si="3"/>
        <v>45.437992693841913</v>
      </c>
      <c r="U23" s="2">
        <v>2041</v>
      </c>
      <c r="V23" s="2">
        <f t="shared" si="4"/>
        <v>14.619569182080156</v>
      </c>
      <c r="W23" s="2">
        <f t="shared" si="4"/>
        <v>34.590788244119125</v>
      </c>
      <c r="X23" s="2">
        <f t="shared" si="4"/>
        <v>54.562007306158087</v>
      </c>
      <c r="Z23" s="2">
        <v>2041</v>
      </c>
      <c r="AA23" s="2">
        <f t="shared" si="5"/>
        <v>4634.260305137117</v>
      </c>
      <c r="AB23" s="2">
        <f t="shared" si="5"/>
        <v>10964.941229568853</v>
      </c>
      <c r="AC23" s="2">
        <f t="shared" si="5"/>
        <v>17295.622154000586</v>
      </c>
    </row>
    <row r="24" spans="1:29" x14ac:dyDescent="0.25">
      <c r="A24" s="2">
        <v>2039</v>
      </c>
      <c r="B24" s="2">
        <v>6.7206665822552463</v>
      </c>
      <c r="C24" s="2">
        <v>10.545809339731766</v>
      </c>
      <c r="D24" s="2">
        <v>14.370952097208287</v>
      </c>
      <c r="F24" s="2">
        <v>2042</v>
      </c>
      <c r="G24" s="2">
        <f>(B27-$B$6)*$B$2*Output!$J$98*$D$2/Output!$J$95/1000000</f>
        <v>1742.0002734825343</v>
      </c>
      <c r="H24" s="2">
        <f>(C27-$B$6)*$B$2*Output!$J$98*$D$2/Output!$J$95/1000000</f>
        <v>4066.324241283231</v>
      </c>
      <c r="I24" s="2">
        <f>(D27-$B$6)*$B$2*Output!$J$98*$D$2/Output!$J$95/1000000</f>
        <v>6390.6482090839272</v>
      </c>
      <c r="K24" s="2">
        <v>2042</v>
      </c>
      <c r="L24" s="2">
        <f>(B27-$B$6)*$B$2*Output!$J$101*$E$2/Output!$J$95/1000000</f>
        <v>1169.2015481835545</v>
      </c>
      <c r="M24" s="2">
        <f>(C27-$B$6)*$B$2*Output!$J$101*$E$2/Output!$J$95/1000000</f>
        <v>2729.2490539166029</v>
      </c>
      <c r="N24" s="2">
        <f>(D27-$B$6)*$B$2*Output!$J$101*$E$2/Output!$J$95/1000000</f>
        <v>4289.2965596496515</v>
      </c>
      <c r="P24" s="2">
        <v>2042</v>
      </c>
      <c r="Q24" s="2">
        <f t="shared" si="3"/>
        <v>84.568232530026506</v>
      </c>
      <c r="R24" s="2">
        <f t="shared" si="3"/>
        <v>63.977864352712821</v>
      </c>
      <c r="S24" s="2">
        <f t="shared" si="3"/>
        <v>43.387496175399129</v>
      </c>
      <c r="U24" s="2">
        <v>2042</v>
      </c>
      <c r="V24" s="2">
        <f t="shared" si="4"/>
        <v>15.431767469973494</v>
      </c>
      <c r="W24" s="2">
        <f t="shared" si="4"/>
        <v>36.022135647287179</v>
      </c>
      <c r="X24" s="2">
        <f t="shared" si="4"/>
        <v>56.612503824600871</v>
      </c>
      <c r="Z24" s="2">
        <v>2042</v>
      </c>
      <c r="AA24" s="2">
        <f t="shared" si="5"/>
        <v>4891.7192109780663</v>
      </c>
      <c r="AB24" s="2">
        <f t="shared" si="5"/>
        <v>11418.664343482049</v>
      </c>
      <c r="AC24" s="2">
        <f t="shared" si="5"/>
        <v>17945.609475986032</v>
      </c>
    </row>
    <row r="25" spans="1:29" x14ac:dyDescent="0.25">
      <c r="A25" s="2">
        <v>2040</v>
      </c>
      <c r="B25" s="2">
        <v>6.892145743646199</v>
      </c>
      <c r="C25" s="2">
        <v>10.98382477809815</v>
      </c>
      <c r="D25" s="2">
        <v>15.075503812550096</v>
      </c>
      <c r="F25" s="2">
        <v>2043</v>
      </c>
      <c r="G25" s="2">
        <f>(B28-$B$6)*$B$2*Output!$J$98*$D$2/Output!$J$95/1000000</f>
        <v>1833.6844984026679</v>
      </c>
      <c r="H25" s="2">
        <f>(C28-$B$6)*$B$2*Output!$J$98*$D$2/Output!$J$95/1000000</f>
        <v>4231.133714888655</v>
      </c>
      <c r="I25" s="2">
        <f>(D28-$B$6)*$B$2*Output!$J$98*$D$2/Output!$J$95/1000000</f>
        <v>6628.5829313746426</v>
      </c>
      <c r="K25" s="2">
        <v>2043</v>
      </c>
      <c r="L25" s="2">
        <f>(B28-$B$6)*$B$2*Output!$J$101*$E$2/Output!$J$95/1000000</f>
        <v>1230.7384717721625</v>
      </c>
      <c r="M25" s="2">
        <f>(C28-$B$6)*$B$2*Output!$J$101*$E$2/Output!$J$95/1000000</f>
        <v>2839.8664255829981</v>
      </c>
      <c r="N25" s="2">
        <f>(D28-$B$6)*$B$2*Output!$J$101*$E$2/Output!$J$95/1000000</f>
        <v>4448.9943793938319</v>
      </c>
      <c r="P25" s="2">
        <v>2043</v>
      </c>
      <c r="Q25" s="2">
        <f t="shared" si="3"/>
        <v>83.756034242133154</v>
      </c>
      <c r="R25" s="2">
        <f t="shared" si="3"/>
        <v>62.517875217095074</v>
      </c>
      <c r="S25" s="2">
        <f t="shared" si="3"/>
        <v>41.279716192056981</v>
      </c>
      <c r="U25" s="2">
        <v>2043</v>
      </c>
      <c r="V25" s="2">
        <f t="shared" si="4"/>
        <v>16.243965757866846</v>
      </c>
      <c r="W25" s="2">
        <f t="shared" si="4"/>
        <v>37.482124782904926</v>
      </c>
      <c r="X25" s="2">
        <f t="shared" si="4"/>
        <v>58.720283807943019</v>
      </c>
      <c r="Z25" s="2">
        <v>2043</v>
      </c>
      <c r="AA25" s="2">
        <f t="shared" si="5"/>
        <v>5149.1781168190209</v>
      </c>
      <c r="AB25" s="2">
        <f t="shared" si="5"/>
        <v>11881.466606179236</v>
      </c>
      <c r="AC25" s="2">
        <f t="shared" si="5"/>
        <v>18613.755095539458</v>
      </c>
    </row>
    <row r="26" spans="1:29" x14ac:dyDescent="0.25">
      <c r="A26" s="2">
        <v>2041</v>
      </c>
      <c r="B26" s="2">
        <v>7.0636249050371518</v>
      </c>
      <c r="C26" s="2">
        <v>11.280141915429052</v>
      </c>
      <c r="D26" s="2">
        <v>15.496658925820949</v>
      </c>
      <c r="F26" s="2">
        <v>2044</v>
      </c>
      <c r="G26" s="2">
        <f>(B29-$B$6)*$B$2*Output!$J$98*$D$2/Output!$J$95/1000000</f>
        <v>1925.3687233228013</v>
      </c>
      <c r="H26" s="2">
        <f>(C29-$B$6)*$B$2*Output!$J$98*$D$2/Output!$J$95/1000000</f>
        <v>4399.2667067712591</v>
      </c>
      <c r="I26" s="2">
        <f>(D29-$B$6)*$B$2*Output!$J$98*$D$2/Output!$J$95/1000000</f>
        <v>6873.1646902197162</v>
      </c>
      <c r="K26" s="2">
        <v>2044</v>
      </c>
      <c r="L26" s="2">
        <f>(B29-$B$6)*$B$2*Output!$J$101*$E$2/Output!$J$95/1000000</f>
        <v>1292.275395360771</v>
      </c>
      <c r="M26" s="2">
        <f>(C29-$B$6)*$B$2*Output!$J$101*$E$2/Output!$J$95/1000000</f>
        <v>2952.7144873211719</v>
      </c>
      <c r="N26" s="2">
        <f>(D29-$B$6)*$B$2*Output!$J$101*$E$2/Output!$J$95/1000000</f>
        <v>4613.153579281573</v>
      </c>
      <c r="P26" s="2">
        <v>2044</v>
      </c>
      <c r="Q26" s="2">
        <f t="shared" si="3"/>
        <v>82.943835954239802</v>
      </c>
      <c r="R26" s="2">
        <f t="shared" si="3"/>
        <v>61.028444202496956</v>
      </c>
      <c r="S26" s="2">
        <f t="shared" si="3"/>
        <v>39.113052450754097</v>
      </c>
      <c r="U26" s="2">
        <v>2044</v>
      </c>
      <c r="V26" s="2">
        <f t="shared" si="4"/>
        <v>17.056164045760198</v>
      </c>
      <c r="W26" s="2">
        <f t="shared" si="4"/>
        <v>38.971555797503044</v>
      </c>
      <c r="X26" s="2">
        <f t="shared" si="4"/>
        <v>60.886947549245903</v>
      </c>
      <c r="Z26" s="2">
        <v>2044</v>
      </c>
      <c r="AA26" s="2">
        <f t="shared" si="5"/>
        <v>5406.6370226599747</v>
      </c>
      <c r="AB26" s="2">
        <f t="shared" si="5"/>
        <v>12353.601656277207</v>
      </c>
      <c r="AC26" s="2">
        <f t="shared" si="5"/>
        <v>19300.566289894447</v>
      </c>
    </row>
    <row r="27" spans="1:29" x14ac:dyDescent="0.25">
      <c r="A27" s="2">
        <v>2042</v>
      </c>
      <c r="B27" s="2">
        <v>7.2351040664281046</v>
      </c>
      <c r="C27" s="2">
        <v>11.5823418289391</v>
      </c>
      <c r="D27" s="2">
        <v>15.929579591450095</v>
      </c>
      <c r="F27" s="2">
        <v>2045</v>
      </c>
      <c r="G27" s="2">
        <f>(B30-$B$6)*$B$2*Output!$J$98*$D$2/Output!$J$95/1000000</f>
        <v>2017.0529482429345</v>
      </c>
      <c r="H27" s="2">
        <f>(C30-$B$6)*$B$2*Output!$J$98*$D$2/Output!$J$95/1000000</f>
        <v>4570.8160640248389</v>
      </c>
      <c r="I27" s="2">
        <f>(D30-$B$6)*$B$2*Output!$J$98*$D$2/Output!$J$95/1000000</f>
        <v>7124.5791798067412</v>
      </c>
      <c r="K27" s="2">
        <v>2045</v>
      </c>
      <c r="L27" s="2">
        <f>(B30-$B$6)*$B$2*Output!$J$101*$E$2/Output!$J$95/1000000</f>
        <v>1353.812318949379</v>
      </c>
      <c r="M27" s="2">
        <f>(C30-$B$6)*$B$2*Output!$J$101*$E$2/Output!$J$95/1000000</f>
        <v>3067.8555565529209</v>
      </c>
      <c r="N27" s="2">
        <f>(D30-$B$6)*$B$2*Output!$J$101*$E$2/Output!$J$95/1000000</f>
        <v>4781.8987941564628</v>
      </c>
      <c r="P27" s="2">
        <v>2045</v>
      </c>
      <c r="Q27" s="2">
        <f t="shared" si="3"/>
        <v>82.131637666346464</v>
      </c>
      <c r="R27" s="2">
        <f t="shared" si="3"/>
        <v>59.508748809184375</v>
      </c>
      <c r="S27" s="2">
        <f t="shared" si="3"/>
        <v>36.885859952022294</v>
      </c>
      <c r="U27" s="2">
        <v>2045</v>
      </c>
      <c r="V27" s="2">
        <f t="shared" si="4"/>
        <v>17.868362333653536</v>
      </c>
      <c r="W27" s="2">
        <f t="shared" si="4"/>
        <v>40.491251190815625</v>
      </c>
      <c r="X27" s="2">
        <f t="shared" si="4"/>
        <v>63.114140047977706</v>
      </c>
      <c r="Z27" s="2">
        <v>2045</v>
      </c>
      <c r="AA27" s="2">
        <f t="shared" si="5"/>
        <v>5664.0959285009249</v>
      </c>
      <c r="AB27" s="2">
        <f t="shared" si="5"/>
        <v>12835.330218139396</v>
      </c>
      <c r="AC27" s="2">
        <f t="shared" si="5"/>
        <v>20006.564507777864</v>
      </c>
    </row>
    <row r="28" spans="1:29" x14ac:dyDescent="0.25">
      <c r="A28" s="2">
        <v>2043</v>
      </c>
      <c r="B28" s="2">
        <v>7.4065832278190573</v>
      </c>
      <c r="C28" s="2">
        <v>11.890588862142044</v>
      </c>
      <c r="D28" s="2">
        <v>16.374594496465029</v>
      </c>
      <c r="F28" s="2">
        <v>2046</v>
      </c>
      <c r="G28" s="2">
        <f>(B31-$B$6)*$B$2*Output!$J$98*$D$2/Output!$J$95/1000000</f>
        <v>2108.7371731630678</v>
      </c>
      <c r="H28" s="2">
        <f>(C31-$B$6)*$B$2*Output!$J$98*$D$2/Output!$J$95/1000000</f>
        <v>4745.8772275555584</v>
      </c>
      <c r="I28" s="2">
        <f>(D31-$B$6)*$B$2*Output!$J$98*$D$2/Output!$J$95/1000000</f>
        <v>7383.0172819480476</v>
      </c>
      <c r="K28" s="2">
        <v>2046</v>
      </c>
      <c r="L28" s="2">
        <f>(B31-$B$6)*$B$2*Output!$J$101*$E$2/Output!$J$95/1000000</f>
        <v>1415.349242537987</v>
      </c>
      <c r="M28" s="2">
        <f>(C31-$B$6)*$B$2*Output!$J$101*$E$2/Output!$J$95/1000000</f>
        <v>3185.3536916236699</v>
      </c>
      <c r="N28" s="2">
        <f>(D31-$B$6)*$B$2*Output!$J$101*$E$2/Output!$J$95/1000000</f>
        <v>4955.3581407093516</v>
      </c>
      <c r="P28" s="2">
        <v>2046</v>
      </c>
      <c r="Q28" s="2">
        <f t="shared" si="3"/>
        <v>81.31943937845314</v>
      </c>
      <c r="R28" s="2">
        <f t="shared" si="3"/>
        <v>57.95794355975216</v>
      </c>
      <c r="S28" s="2">
        <f t="shared" si="3"/>
        <v>34.596447741051207</v>
      </c>
      <c r="U28" s="2">
        <v>2046</v>
      </c>
      <c r="V28" s="2">
        <f t="shared" si="4"/>
        <v>18.68056062154686</v>
      </c>
      <c r="W28" s="2">
        <f t="shared" si="4"/>
        <v>42.04205644024784</v>
      </c>
      <c r="X28" s="2">
        <f t="shared" si="4"/>
        <v>65.403552258948793</v>
      </c>
      <c r="Z28" s="2">
        <v>2046</v>
      </c>
      <c r="AA28" s="2">
        <f t="shared" si="5"/>
        <v>5921.5548343418695</v>
      </c>
      <c r="AB28" s="2">
        <f t="shared" si="5"/>
        <v>13326.920299826015</v>
      </c>
      <c r="AC28" s="2">
        <f t="shared" si="5"/>
        <v>20732.285765310153</v>
      </c>
    </row>
    <row r="29" spans="1:29" x14ac:dyDescent="0.25">
      <c r="A29" s="2">
        <v>2044</v>
      </c>
      <c r="B29" s="2">
        <v>7.5780623892100101</v>
      </c>
      <c r="C29" s="2">
        <v>12.20505194971568</v>
      </c>
      <c r="D29" s="2">
        <v>16.832041510221348</v>
      </c>
      <c r="F29" s="2">
        <v>2047</v>
      </c>
      <c r="G29" s="2">
        <f>(B32-$B$6)*$B$2*Output!$J$98*$D$2/Output!$J$95/1000000</f>
        <v>2200.4213980832014</v>
      </c>
      <c r="H29" s="2">
        <f>(C32-$B$6)*$B$2*Output!$J$98*$D$2/Output!$J$95/1000000</f>
        <v>4924.5483045437059</v>
      </c>
      <c r="I29" s="2">
        <f>(D32-$B$6)*$B$2*Output!$J$98*$D$2/Output!$J$95/1000000</f>
        <v>7648.6752110042053</v>
      </c>
      <c r="K29" s="2">
        <v>2047</v>
      </c>
      <c r="L29" s="2">
        <f>(B32-$B$6)*$B$2*Output!$J$101*$E$2/Output!$J$95/1000000</f>
        <v>1476.8861661265951</v>
      </c>
      <c r="M29" s="2">
        <f>(C32-$B$6)*$B$2*Output!$J$101*$E$2/Output!$J$95/1000000</f>
        <v>3305.2747404375923</v>
      </c>
      <c r="N29" s="2">
        <f>(D32-$B$6)*$B$2*Output!$J$101*$E$2/Output!$J$95/1000000</f>
        <v>5133.6633147485863</v>
      </c>
      <c r="P29" s="2">
        <v>2047</v>
      </c>
      <c r="Q29" s="2">
        <f t="shared" si="3"/>
        <v>80.507241090559788</v>
      </c>
      <c r="R29" s="2">
        <f t="shared" si="3"/>
        <v>56.375159357210833</v>
      </c>
      <c r="S29" s="2">
        <f t="shared" si="3"/>
        <v>32.243077623861929</v>
      </c>
      <c r="U29" s="2">
        <v>2047</v>
      </c>
      <c r="V29" s="2">
        <f t="shared" si="4"/>
        <v>19.492758909440212</v>
      </c>
      <c r="W29" s="2">
        <f t="shared" si="4"/>
        <v>43.624840642789167</v>
      </c>
      <c r="X29" s="2">
        <f t="shared" si="4"/>
        <v>67.756922376138078</v>
      </c>
      <c r="Z29" s="2">
        <v>2047</v>
      </c>
      <c r="AA29" s="2">
        <f t="shared" si="5"/>
        <v>6179.0137401828233</v>
      </c>
      <c r="AB29" s="2">
        <f t="shared" si="5"/>
        <v>13828.647396574272</v>
      </c>
      <c r="AC29" s="2">
        <f t="shared" si="5"/>
        <v>21478.281052965707</v>
      </c>
    </row>
    <row r="30" spans="1:29" x14ac:dyDescent="0.25">
      <c r="A30" s="2">
        <v>2045</v>
      </c>
      <c r="B30" s="2">
        <v>7.7495415506009628</v>
      </c>
      <c r="C30" s="2">
        <v>12.525904745762395</v>
      </c>
      <c r="D30" s="2">
        <v>17.302267940923823</v>
      </c>
      <c r="F30" s="2">
        <v>2048</v>
      </c>
      <c r="G30" s="2">
        <f>(B33-$B$6)*$B$2*Output!$J$98*$D$2/Output!$J$95/1000000</f>
        <v>2292.105623003335</v>
      </c>
      <c r="H30" s="2">
        <f>(C33-$B$6)*$B$2*Output!$J$98*$D$2/Output!$J$95/1000000</f>
        <v>5106.9301429297484</v>
      </c>
      <c r="I30" s="2">
        <f>(D33-$B$6)*$B$2*Output!$J$98*$D$2/Output!$J$95/1000000</f>
        <v>7921.7546628561604</v>
      </c>
      <c r="K30" s="2">
        <v>2048</v>
      </c>
      <c r="L30" s="2">
        <f>(B33-$B$6)*$B$2*Output!$J$101*$E$2/Output!$J$95/1000000</f>
        <v>1538.4230897152033</v>
      </c>
      <c r="M30" s="2">
        <f>(C33-$B$6)*$B$2*Output!$J$101*$E$2/Output!$J$95/1000000</f>
        <v>3427.6863904514139</v>
      </c>
      <c r="N30" s="2">
        <f>(D33-$B$6)*$B$2*Output!$J$101*$E$2/Output!$J$95/1000000</f>
        <v>5316.9496911876222</v>
      </c>
      <c r="P30" s="2">
        <v>2048</v>
      </c>
      <c r="Q30" s="2">
        <f t="shared" si="3"/>
        <v>79.69504280266645</v>
      </c>
      <c r="R30" s="2">
        <f t="shared" si="3"/>
        <v>54.759502825140885</v>
      </c>
      <c r="S30" s="2">
        <f t="shared" si="3"/>
        <v>29.823962847615338</v>
      </c>
      <c r="U30" s="2">
        <v>2048</v>
      </c>
      <c r="V30" s="2">
        <f t="shared" si="4"/>
        <v>20.30495719733355</v>
      </c>
      <c r="W30" s="2">
        <f t="shared" si="4"/>
        <v>45.240497174859115</v>
      </c>
      <c r="X30" s="2">
        <f t="shared" si="4"/>
        <v>70.176037152384666</v>
      </c>
      <c r="Z30" s="2">
        <v>2048</v>
      </c>
      <c r="AA30" s="2">
        <f t="shared" si="5"/>
        <v>6436.4726460237734</v>
      </c>
      <c r="AB30" s="2">
        <f t="shared" si="5"/>
        <v>14340.794699962998</v>
      </c>
      <c r="AC30" s="2">
        <f t="shared" si="5"/>
        <v>22245.116753902217</v>
      </c>
    </row>
    <row r="31" spans="1:29" x14ac:dyDescent="0.25">
      <c r="A31" s="2">
        <v>2046</v>
      </c>
      <c r="B31" s="2">
        <v>7.9210207119919156</v>
      </c>
      <c r="C31" s="2">
        <v>12.853325755652834</v>
      </c>
      <c r="D31" s="2">
        <v>17.785630799313751</v>
      </c>
      <c r="F31" s="2">
        <v>2049</v>
      </c>
      <c r="G31" s="2">
        <f>(B34-$B$6)*$B$2*Output!$J$98*$D$2/Output!$J$95/1000000</f>
        <v>2383.7898479234682</v>
      </c>
      <c r="H31" s="2">
        <f>(C34-$B$6)*$B$2*Output!$J$98*$D$2/Output!$J$95/1000000</f>
        <v>5293.1264079812872</v>
      </c>
      <c r="I31" s="2">
        <f>(D34-$B$6)*$B$2*Output!$J$98*$D$2/Output!$J$95/1000000</f>
        <v>8202.4629680391026</v>
      </c>
      <c r="K31" s="2">
        <v>2049</v>
      </c>
      <c r="L31" s="2">
        <f>(B34-$B$6)*$B$2*Output!$J$101*$E$2/Output!$J$95/1000000</f>
        <v>1599.9600133038109</v>
      </c>
      <c r="M31" s="2">
        <f>(C34-$B$6)*$B$2*Output!$J$101*$E$2/Output!$J$95/1000000</f>
        <v>3552.6582200648695</v>
      </c>
      <c r="N31" s="2">
        <f>(D34-$B$6)*$B$2*Output!$J$101*$E$2/Output!$J$95/1000000</f>
        <v>5505.356426825927</v>
      </c>
      <c r="P31" s="2">
        <v>2049</v>
      </c>
      <c r="Q31" s="2">
        <f t="shared" si="3"/>
        <v>78.882844514773112</v>
      </c>
      <c r="R31" s="2">
        <f t="shared" si="3"/>
        <v>53.110055629413047</v>
      </c>
      <c r="S31" s="2">
        <f t="shared" si="3"/>
        <v>27.337266744053007</v>
      </c>
      <c r="U31" s="2">
        <v>2049</v>
      </c>
      <c r="V31" s="2">
        <f t="shared" si="4"/>
        <v>21.117155485226888</v>
      </c>
      <c r="W31" s="2">
        <f t="shared" si="4"/>
        <v>46.889944370586953</v>
      </c>
      <c r="X31" s="2">
        <f t="shared" si="4"/>
        <v>72.662733255946989</v>
      </c>
      <c r="Z31" s="2">
        <v>2049</v>
      </c>
      <c r="AA31" s="2">
        <f t="shared" si="5"/>
        <v>6693.9315518647236</v>
      </c>
      <c r="AB31" s="2">
        <f t="shared" si="5"/>
        <v>14863.653312920676</v>
      </c>
      <c r="AC31" s="2">
        <f t="shared" si="5"/>
        <v>23033.375073976618</v>
      </c>
    </row>
    <row r="32" spans="1:29" x14ac:dyDescent="0.25">
      <c r="A32" s="2">
        <v>2047</v>
      </c>
      <c r="B32" s="2">
        <v>8.0924998733828684</v>
      </c>
      <c r="C32" s="2">
        <v>13.187498471552818</v>
      </c>
      <c r="D32" s="2">
        <v>18.282497069722758</v>
      </c>
      <c r="F32" s="2">
        <v>2050</v>
      </c>
      <c r="G32" s="2">
        <f>(B35-$B$6)*$B$2*Output!$J$98*$D$2/Output!$J$95/1000000</f>
        <v>2475.4740728436018</v>
      </c>
      <c r="H32" s="2">
        <f>(C35-$B$6)*$B$2*Output!$J$98*$D$2/Output!$J$95/1000000</f>
        <v>5483.2436609989754</v>
      </c>
      <c r="I32" s="2">
        <f>(D35-$B$6)*$B$2*Output!$J$98*$D$2/Output!$J$95/1000000</f>
        <v>8491.0132491543482</v>
      </c>
      <c r="K32" s="2">
        <v>2050</v>
      </c>
      <c r="L32" s="2">
        <f>(B35-$B$6)*$B$2*Output!$J$101*$E$2/Output!$J$95/1000000</f>
        <v>1661.4969368924196</v>
      </c>
      <c r="M32" s="2">
        <f>(C35-$B$6)*$B$2*Output!$J$101*$E$2/Output!$J$95/1000000</f>
        <v>3680.2617514468147</v>
      </c>
      <c r="N32" s="2">
        <f>(D35-$B$6)*$B$2*Output!$J$101*$E$2/Output!$J$95/1000000</f>
        <v>5699.0265660012092</v>
      </c>
      <c r="P32" s="2">
        <v>2050</v>
      </c>
      <c r="Q32" s="2">
        <f t="shared" si="3"/>
        <v>78.070646226879774</v>
      </c>
      <c r="R32" s="2">
        <f t="shared" si="3"/>
        <v>51.425873780960252</v>
      </c>
      <c r="S32" s="2">
        <f t="shared" si="3"/>
        <v>24.781101335040752</v>
      </c>
      <c r="U32" s="2">
        <v>2050</v>
      </c>
      <c r="V32" s="2">
        <f t="shared" si="4"/>
        <v>21.929353773120226</v>
      </c>
      <c r="W32" s="2">
        <f t="shared" si="4"/>
        <v>48.574126219039748</v>
      </c>
      <c r="X32" s="2">
        <f t="shared" si="4"/>
        <v>75.218898664959255</v>
      </c>
      <c r="Z32" s="2">
        <v>2050</v>
      </c>
      <c r="AA32" s="2">
        <f t="shared" si="5"/>
        <v>6951.3904577056737</v>
      </c>
      <c r="AB32" s="2">
        <f t="shared" si="5"/>
        <v>15397.522470739916</v>
      </c>
      <c r="AC32" s="2">
        <f t="shared" si="5"/>
        <v>23843.654483774153</v>
      </c>
    </row>
    <row r="33" spans="1:29" x14ac:dyDescent="0.25">
      <c r="A33" s="2">
        <v>2048</v>
      </c>
      <c r="B33" s="2">
        <v>8.263979034773822</v>
      </c>
      <c r="C33" s="2">
        <v>13.528611511736369</v>
      </c>
      <c r="D33" s="2">
        <v>18.793243988698908</v>
      </c>
    </row>
    <row r="34" spans="1:29" x14ac:dyDescent="0.25">
      <c r="A34" s="2">
        <v>2049</v>
      </c>
      <c r="B34" s="2">
        <v>8.4354581961647739</v>
      </c>
      <c r="C34" s="2">
        <v>13.876858763790672</v>
      </c>
      <c r="D34" s="2">
        <v>19.318259331416563</v>
      </c>
    </row>
    <row r="35" spans="1:29" x14ac:dyDescent="0.25">
      <c r="A35" s="2">
        <v>2050</v>
      </c>
      <c r="B35" s="2">
        <v>8.6069373575557275</v>
      </c>
      <c r="C35" s="2">
        <v>14.232439531821637</v>
      </c>
      <c r="D35" s="2">
        <v>19.857941706087544</v>
      </c>
    </row>
    <row r="36" spans="1:29" x14ac:dyDescent="0.25">
      <c r="G36" s="6" t="s">
        <v>48</v>
      </c>
      <c r="H36" s="6"/>
      <c r="I36" s="6"/>
      <c r="J36" s="6"/>
      <c r="K36" s="6"/>
      <c r="L36" s="6"/>
      <c r="M36" s="6"/>
      <c r="N36" s="6"/>
      <c r="O36" s="6"/>
    </row>
    <row r="37" spans="1:29" x14ac:dyDescent="0.25">
      <c r="B37" s="6" t="s">
        <v>46</v>
      </c>
      <c r="C37" s="6"/>
      <c r="D37" s="6"/>
      <c r="G37" s="6" t="s">
        <v>30</v>
      </c>
      <c r="H37" s="6"/>
      <c r="I37" s="6"/>
      <c r="J37" s="6" t="s">
        <v>31</v>
      </c>
      <c r="K37" s="6"/>
      <c r="L37" s="6"/>
      <c r="M37" s="6" t="s">
        <v>32</v>
      </c>
      <c r="N37" s="6"/>
      <c r="O37" s="6"/>
      <c r="R37" s="6" t="s">
        <v>47</v>
      </c>
      <c r="S37" s="6"/>
      <c r="T37" s="6"/>
      <c r="AA37" s="7" t="s">
        <v>50</v>
      </c>
      <c r="AB37" s="7"/>
      <c r="AC37" s="7"/>
    </row>
    <row r="38" spans="1:29" x14ac:dyDescent="0.25">
      <c r="A38" s="2" t="s">
        <v>29</v>
      </c>
      <c r="B38" s="2" t="s">
        <v>33</v>
      </c>
      <c r="C38" s="2" t="s">
        <v>34</v>
      </c>
      <c r="D38" s="2" t="s">
        <v>35</v>
      </c>
      <c r="F38" s="2" t="s">
        <v>29</v>
      </c>
      <c r="G38" s="2" t="s">
        <v>33</v>
      </c>
      <c r="H38" s="2" t="s">
        <v>34</v>
      </c>
      <c r="I38" s="2" t="s">
        <v>35</v>
      </c>
      <c r="J38" s="2" t="s">
        <v>33</v>
      </c>
      <c r="K38" s="2" t="s">
        <v>34</v>
      </c>
      <c r="L38" s="2" t="s">
        <v>35</v>
      </c>
      <c r="M38" s="2" t="s">
        <v>33</v>
      </c>
      <c r="N38" s="2" t="s">
        <v>34</v>
      </c>
      <c r="O38" s="2" t="s">
        <v>35</v>
      </c>
      <c r="Q38" s="2" t="s">
        <v>29</v>
      </c>
      <c r="R38" s="2" t="s">
        <v>33</v>
      </c>
      <c r="S38" s="2" t="s">
        <v>34</v>
      </c>
      <c r="T38" s="2" t="s">
        <v>35</v>
      </c>
      <c r="Z38" s="2" t="s">
        <v>29</v>
      </c>
      <c r="AA38" s="2" t="s">
        <v>30</v>
      </c>
      <c r="AB38" s="2" t="s">
        <v>31</v>
      </c>
      <c r="AC38" s="2" t="s">
        <v>32</v>
      </c>
    </row>
    <row r="39" spans="1:29" x14ac:dyDescent="0.25">
      <c r="A39" s="2">
        <v>2024</v>
      </c>
      <c r="B39" s="2">
        <f>Output!J112</f>
        <v>0.12990018052621022</v>
      </c>
      <c r="C39" s="2">
        <f>Output!J142</f>
        <v>0.12990018052621022</v>
      </c>
      <c r="D39" s="2">
        <f>Output!J172</f>
        <v>0.12990018052621022</v>
      </c>
      <c r="F39" s="2">
        <v>2024</v>
      </c>
      <c r="G39" s="2">
        <f>((G6*B39+L6*R39)*1000000)/10^9</f>
        <v>1.9523943809152886E-2</v>
      </c>
      <c r="H39" s="2">
        <f>((G6*C39+L6*S39)*1000000)/10^9</f>
        <v>1.9523943809152886E-2</v>
      </c>
      <c r="I39" s="2">
        <f>((G6*D39+L6*T39)*1000000)/10^9</f>
        <v>1.9523943809152886E-2</v>
      </c>
      <c r="J39" s="2">
        <f>((H6*B39+M6*R39)*1000000)/10^9</f>
        <v>3.9135788520837586E-2</v>
      </c>
      <c r="K39" s="2">
        <f>((H6*C39+M6*S39)*1000000)/10^9</f>
        <v>3.9135788520837586E-2</v>
      </c>
      <c r="L39" s="2">
        <f>((H6*D39+M6*T39)*1000000)/10^9</f>
        <v>3.9135788520837586E-2</v>
      </c>
      <c r="M39" s="2">
        <f>((I6*B39+N6*R39)*1000000)/10^9</f>
        <v>5.8747633232522176E-2</v>
      </c>
      <c r="N39" s="2">
        <f>((I6*C39+N6*S39)*1000000)/10^9</f>
        <v>5.8747633232522176E-2</v>
      </c>
      <c r="O39" s="2">
        <f>((I6*D39+N6*T39)*1000000)/10^9</f>
        <v>5.8747633232522176E-2</v>
      </c>
      <c r="Q39" s="2">
        <v>2024</v>
      </c>
      <c r="R39" s="2">
        <f>Output!J232</f>
        <v>0.12373297195557899</v>
      </c>
      <c r="S39" s="2">
        <f>Output!J262</f>
        <v>0.12373297195557899</v>
      </c>
      <c r="T39" s="2">
        <f>Output!J292</f>
        <v>0.12373297195557899</v>
      </c>
      <c r="Z39" s="2">
        <v>2024</v>
      </c>
      <c r="AA39" s="2">
        <f>0.181/10^3*AA6</f>
        <v>4.6600061957211891E-2</v>
      </c>
      <c r="AB39" s="2">
        <f t="shared" ref="AB39:AC39" si="6">0.181/10^3*AB6</f>
        <v>9.3409927197209752E-2</v>
      </c>
      <c r="AC39" s="2">
        <f t="shared" si="6"/>
        <v>0.14021979243720761</v>
      </c>
    </row>
    <row r="40" spans="1:29" x14ac:dyDescent="0.25">
      <c r="A40" s="2">
        <v>2025</v>
      </c>
      <c r="B40" s="2">
        <f>Output!J113</f>
        <v>0.12580647225639116</v>
      </c>
      <c r="C40" s="2">
        <f>Output!J143</f>
        <v>0.1219330711830888</v>
      </c>
      <c r="D40" s="2">
        <f>Output!J173</f>
        <v>0.11958936774714615</v>
      </c>
      <c r="F40" s="2">
        <v>2025</v>
      </c>
      <c r="G40" s="2">
        <f>G39+((G7-G6)*B40+(L7-L6)*R40)*1000000/10^9</f>
        <v>3.8440451460144701E-2</v>
      </c>
      <c r="H40" s="2">
        <f>H39+((G7-G6)*C40+(L7-L6)*S40)*1000000/10^9</f>
        <v>3.7866492773748366E-2</v>
      </c>
      <c r="I40" s="2">
        <f>I39+((G7-G6)*D40+(L7-L6)*T40)*1000000/10^9</f>
        <v>3.7519203938964907E-2</v>
      </c>
      <c r="J40" s="2">
        <f>J39+((H7-H6)*B40+(M7-M6)*R40)*1000000/10^9</f>
        <v>8.0746400816616035E-2</v>
      </c>
      <c r="K40" s="2">
        <f>K39+((H7-H6)*C40+(M7-M6)*S40)*1000000/10^9</f>
        <v>7.9483864791781655E-2</v>
      </c>
      <c r="L40" s="2">
        <f>L39+((H7-H6)*D40+(M7-M6)*T40)*1000000/10^9</f>
        <v>7.8719934085044158E-2</v>
      </c>
      <c r="M40" s="2">
        <f>M39+((I7-I6)*B40+(N7-N6)*R40)*1000000/10^9</f>
        <v>0.12305235017308734</v>
      </c>
      <c r="N40" s="2">
        <f>N39+((I7-I6)*C40+(N7-N6)*S40)*1000000/10^9</f>
        <v>0.12110123680981492</v>
      </c>
      <c r="O40" s="2">
        <f>O39+((I7-I6)*D40+(N7-N6)*T40)*1000000/10^9</f>
        <v>0.11992066423112338</v>
      </c>
      <c r="Q40" s="2">
        <v>2025</v>
      </c>
      <c r="R40" s="2">
        <f>Output!J233</f>
        <v>0.11996112775444173</v>
      </c>
      <c r="S40" s="2">
        <f>Output!J263</f>
        <v>0.11640506907577378</v>
      </c>
      <c r="T40" s="2">
        <f>Output!J293</f>
        <v>0.11425338202197174</v>
      </c>
      <c r="Z40" s="2">
        <v>2025</v>
      </c>
      <c r="AA40" s="2">
        <f t="shared" ref="AA40:AC55" si="7">0.181/10^3*AA7</f>
        <v>9.3200123914423783E-2</v>
      </c>
      <c r="AB40" s="2">
        <f t="shared" si="7"/>
        <v>0.19591601060521927</v>
      </c>
      <c r="AC40" s="2">
        <f t="shared" si="7"/>
        <v>0.29863189729601308</v>
      </c>
    </row>
    <row r="41" spans="1:29" x14ac:dyDescent="0.25">
      <c r="A41" s="2">
        <v>2026</v>
      </c>
      <c r="B41" s="2">
        <f>Output!J114</f>
        <v>0.12210465738178583</v>
      </c>
      <c r="C41" s="2">
        <f>Output!J144</f>
        <v>0.11726291285237792</v>
      </c>
      <c r="D41" s="2">
        <f>Output!J174</f>
        <v>0.11433327674522956</v>
      </c>
      <c r="F41" s="2">
        <v>2026</v>
      </c>
      <c r="G41" s="2">
        <f t="shared" ref="G41:G65" si="8">G40+((G8-G7)*B41+(L8-L7)*R41)*1000000/10^9</f>
        <v>5.6807596115469386E-2</v>
      </c>
      <c r="H41" s="2">
        <f t="shared" ref="H41:H65" si="9">H40+((G8-G7)*C41+(L8-L7)*S41)*1000000/10^9</f>
        <v>5.5516190080509079E-2</v>
      </c>
      <c r="I41" s="2">
        <f t="shared" ref="I41:I65" si="10">I40+((G8-G7)*D41+(L8-L7)*T41)*1000000/10^9</f>
        <v>5.4734789192814839E-2</v>
      </c>
      <c r="J41" s="2">
        <f t="shared" ref="J41:J65" si="11">J40+((H8-H7)*B41+(M8-M7)*R41)*1000000/10^9</f>
        <v>0.12519892602827298</v>
      </c>
      <c r="K41" s="2">
        <f t="shared" ref="K41:K65" si="12">K40+((H8-H7)*C41+(M8-M7)*S41)*1000000/10^9</f>
        <v>0.12220000980125892</v>
      </c>
      <c r="L41" s="2">
        <f t="shared" ref="L41:L65" si="13">L40+((H8-H7)*D41+(M8-M7)*T41)*1000000/10^9</f>
        <v>0.12038543255479883</v>
      </c>
      <c r="M41" s="2">
        <f t="shared" ref="M41:M65" si="14">M40+((I8-I7)*B41+(N8-N7)*R41)*1000000/10^9</f>
        <v>0.19359025594107618</v>
      </c>
      <c r="N41" s="2">
        <f t="shared" ref="N41:N65" si="15">N40+((I8-I7)*C41+(N8-N7)*S41)*1000000/10^9</f>
        <v>0.18888382952200838</v>
      </c>
      <c r="O41" s="2">
        <f t="shared" ref="O41:O65" si="16">O40+((I8-I7)*D41+(N8-N7)*T41)*1000000/10^9</f>
        <v>0.18603607591678245</v>
      </c>
      <c r="Q41" s="2">
        <v>2026</v>
      </c>
      <c r="R41" s="2">
        <f>Output!J234</f>
        <v>0.11654911175093143</v>
      </c>
      <c r="S41" s="2">
        <f>Output!J264</f>
        <v>0.11210404465670079</v>
      </c>
      <c r="T41" s="2">
        <f>Output!J294</f>
        <v>0.10941442958534395</v>
      </c>
      <c r="Z41" s="2">
        <v>2026</v>
      </c>
      <c r="AA41" s="2">
        <f t="shared" si="7"/>
        <v>0.13980018587163648</v>
      </c>
      <c r="AB41" s="2">
        <f t="shared" si="7"/>
        <v>0.30869839828120527</v>
      </c>
      <c r="AC41" s="2">
        <f t="shared" si="7"/>
        <v>0.47759661069077242</v>
      </c>
    </row>
    <row r="42" spans="1:29" x14ac:dyDescent="0.25">
      <c r="A42" s="2">
        <v>2027</v>
      </c>
      <c r="B42" s="2">
        <f>Output!J115</f>
        <v>0.11874879429035622</v>
      </c>
      <c r="C42" s="2">
        <f>Output!J145</f>
        <v>0.11293870630484276</v>
      </c>
      <c r="D42" s="2">
        <f>Output!J175</f>
        <v>0.10942313752648869</v>
      </c>
      <c r="F42" s="2">
        <v>2027</v>
      </c>
      <c r="G42" s="2">
        <f t="shared" si="8"/>
        <v>7.4676643208575241E-2</v>
      </c>
      <c r="H42" s="2">
        <f t="shared" si="9"/>
        <v>7.2524301162883331E-2</v>
      </c>
      <c r="I42" s="2">
        <f t="shared" si="10"/>
        <v>7.1221965004150983E-2</v>
      </c>
      <c r="J42" s="2">
        <f t="shared" si="11"/>
        <v>0.17289769705608646</v>
      </c>
      <c r="K42" s="2">
        <f t="shared" si="12"/>
        <v>0.16760063983523454</v>
      </c>
      <c r="L42" s="2">
        <f t="shared" si="13"/>
        <v>0.16439550314348955</v>
      </c>
      <c r="M42" s="2">
        <f t="shared" si="14"/>
        <v>0.27111875090359749</v>
      </c>
      <c r="N42" s="2">
        <f t="shared" si="15"/>
        <v>0.26267697850758553</v>
      </c>
      <c r="O42" s="2">
        <f t="shared" si="16"/>
        <v>0.25756904128282798</v>
      </c>
      <c r="Q42" s="2">
        <v>2027</v>
      </c>
      <c r="R42" s="2">
        <f>Output!J235</f>
        <v>0.11345474426164923</v>
      </c>
      <c r="S42" s="2">
        <f>Output!J265</f>
        <v>0.10812066875185589</v>
      </c>
      <c r="T42" s="2">
        <f>Output!J295</f>
        <v>0.10489312566294424</v>
      </c>
      <c r="Z42" s="2">
        <v>2027</v>
      </c>
      <c r="AA42" s="2">
        <f t="shared" si="7"/>
        <v>0.18640024782884837</v>
      </c>
      <c r="AB42" s="2">
        <f t="shared" si="7"/>
        <v>0.43309035234553589</v>
      </c>
      <c r="AC42" s="2">
        <f t="shared" si="7"/>
        <v>0.67978045686222199</v>
      </c>
    </row>
    <row r="43" spans="1:29" x14ac:dyDescent="0.25">
      <c r="A43" s="2">
        <v>2028</v>
      </c>
      <c r="B43" s="2">
        <f>Output!J116</f>
        <v>0.11569839114610682</v>
      </c>
      <c r="C43" s="2">
        <f>Output!J146</f>
        <v>0.10891995970448783</v>
      </c>
      <c r="D43" s="2">
        <f>Output!J176</f>
        <v>0.10481848550380825</v>
      </c>
      <c r="F43" s="2">
        <v>2028</v>
      </c>
      <c r="G43" s="2">
        <f t="shared" si="8"/>
        <v>9.2092858112354459E-2</v>
      </c>
      <c r="H43" s="2">
        <f t="shared" si="9"/>
        <v>8.8936091393763322E-2</v>
      </c>
      <c r="I43" s="2">
        <f t="shared" si="10"/>
        <v>8.7026000783591351E-2</v>
      </c>
      <c r="J43" s="2">
        <f t="shared" si="11"/>
        <v>0.22428957575904732</v>
      </c>
      <c r="K43" s="2">
        <f t="shared" si="12"/>
        <v>0.21602865576772068</v>
      </c>
      <c r="L43" s="2">
        <f t="shared" si="13"/>
        <v>0.21103015334053155</v>
      </c>
      <c r="M43" s="2">
        <f t="shared" si="14"/>
        <v>0.35648629340574001</v>
      </c>
      <c r="N43" s="2">
        <f t="shared" si="15"/>
        <v>0.34312122014167784</v>
      </c>
      <c r="O43" s="2">
        <f t="shared" si="16"/>
        <v>0.33503430589747157</v>
      </c>
      <c r="Q43" s="2">
        <v>2028</v>
      </c>
      <c r="R43" s="2">
        <f>Output!J236</f>
        <v>0.11064085089073936</v>
      </c>
      <c r="S43" s="2">
        <f>Output!J266</f>
        <v>0.10441776696538332</v>
      </c>
      <c r="T43" s="2">
        <f>Output!J296</f>
        <v>0.100652320875334</v>
      </c>
      <c r="Z43" s="2">
        <v>2028</v>
      </c>
      <c r="AA43" s="2">
        <f t="shared" si="7"/>
        <v>0.23300030978606026</v>
      </c>
      <c r="AB43" s="2">
        <f t="shared" si="7"/>
        <v>0.57059811421495399</v>
      </c>
      <c r="AC43" s="2">
        <f t="shared" si="7"/>
        <v>0.90819591864384863</v>
      </c>
    </row>
    <row r="44" spans="1:29" x14ac:dyDescent="0.25">
      <c r="A44" s="2">
        <v>2029</v>
      </c>
      <c r="B44" s="2">
        <f>Output!J117</f>
        <v>0.11291769741819906</v>
      </c>
      <c r="C44" s="2">
        <f>Output!J147</f>
        <v>0.10517092252047451</v>
      </c>
      <c r="D44" s="2">
        <f>Output!J177</f>
        <v>0.10048351564858923</v>
      </c>
      <c r="F44" s="2">
        <v>2029</v>
      </c>
      <c r="G44" s="2">
        <f t="shared" si="8"/>
        <v>0.10909620870343446</v>
      </c>
      <c r="H44" s="2">
        <f t="shared" si="9"/>
        <v>0.10479152864977646</v>
      </c>
      <c r="I44" s="2">
        <f t="shared" si="10"/>
        <v>0.10218686037003756</v>
      </c>
      <c r="J44" s="2">
        <f t="shared" si="11"/>
        <v>0.27986974520888896</v>
      </c>
      <c r="K44" s="2">
        <f t="shared" si="12"/>
        <v>0.26785655196206531</v>
      </c>
      <c r="L44" s="2">
        <f t="shared" si="13"/>
        <v>0.26058762969239768</v>
      </c>
      <c r="M44" s="2">
        <f t="shared" si="14"/>
        <v>0.45064328171434315</v>
      </c>
      <c r="N44" s="2">
        <f t="shared" si="15"/>
        <v>0.43092157527435382</v>
      </c>
      <c r="O44" s="2">
        <f t="shared" si="16"/>
        <v>0.41898839901475748</v>
      </c>
      <c r="Q44" s="2">
        <v>2029</v>
      </c>
      <c r="R44" s="2">
        <f>Output!J237</f>
        <v>0.10807461009892678</v>
      </c>
      <c r="S44" s="2">
        <f>Output!J267</f>
        <v>0.10096251775800801</v>
      </c>
      <c r="T44" s="2">
        <f>Output!J297</f>
        <v>9.66591436504039E-2</v>
      </c>
      <c r="Z44" s="2">
        <v>2029</v>
      </c>
      <c r="AA44" s="2">
        <f t="shared" si="7"/>
        <v>0.27960037174327296</v>
      </c>
      <c r="AB44" s="2">
        <f t="shared" si="7"/>
        <v>0.72292334717896323</v>
      </c>
      <c r="AC44" s="2">
        <f t="shared" si="7"/>
        <v>1.1662463226146527</v>
      </c>
    </row>
    <row r="45" spans="1:29" x14ac:dyDescent="0.25">
      <c r="A45" s="2">
        <v>2030</v>
      </c>
      <c r="B45" s="2">
        <f>Output!J118</f>
        <v>0.11037161654891944</v>
      </c>
      <c r="C45" s="2">
        <f>Output!J148</f>
        <v>0.10165647094620915</v>
      </c>
      <c r="D45" s="2">
        <f>Output!J178</f>
        <v>9.6383131403118147E-2</v>
      </c>
      <c r="F45" s="2">
        <v>2030</v>
      </c>
      <c r="G45" s="2">
        <f t="shared" si="8"/>
        <v>0.12572146226759723</v>
      </c>
      <c r="H45" s="2">
        <f t="shared" si="9"/>
        <v>0.12012537617897892</v>
      </c>
      <c r="I45" s="2">
        <f t="shared" si="10"/>
        <v>0.11673930701154575</v>
      </c>
      <c r="J45" s="2">
        <f t="shared" si="11"/>
        <v>0.34018620750468243</v>
      </c>
      <c r="K45" s="2">
        <f t="shared" si="12"/>
        <v>0.32348778987221999</v>
      </c>
      <c r="L45" s="2">
        <f t="shared" si="13"/>
        <v>0.31338394319080648</v>
      </c>
      <c r="M45" s="2">
        <f t="shared" si="14"/>
        <v>0.55465095274176757</v>
      </c>
      <c r="N45" s="2">
        <f t="shared" si="15"/>
        <v>0.52685020356546097</v>
      </c>
      <c r="O45" s="2">
        <f t="shared" si="16"/>
        <v>0.51002857937006707</v>
      </c>
      <c r="Q45" s="2">
        <v>2030</v>
      </c>
      <c r="R45" s="2">
        <f>Output!J238</f>
        <v>0.10572380074094748</v>
      </c>
      <c r="S45" s="2">
        <f>Output!J268</f>
        <v>9.7722674968048887E-2</v>
      </c>
      <c r="T45" s="2">
        <f>Output!J298</f>
        <v>9.2881372842889984E-2</v>
      </c>
      <c r="Z45" s="2">
        <v>2030</v>
      </c>
      <c r="AA45" s="2">
        <f t="shared" si="7"/>
        <v>0.32620043370048485</v>
      </c>
      <c r="AB45" s="2">
        <f t="shared" si="7"/>
        <v>0.8919884907075194</v>
      </c>
      <c r="AC45" s="2">
        <f t="shared" si="7"/>
        <v>1.4577765477145541</v>
      </c>
    </row>
    <row r="46" spans="1:29" x14ac:dyDescent="0.25">
      <c r="A46" s="2">
        <v>2031</v>
      </c>
      <c r="B46" s="2">
        <f>Output!J119</f>
        <v>0.10928395024636411</v>
      </c>
      <c r="C46" s="2">
        <f>Output!J149</f>
        <v>0.10035073185531455</v>
      </c>
      <c r="D46" s="2">
        <f>Output!J179</f>
        <v>9.4885669191049599E-2</v>
      </c>
      <c r="F46" s="2">
        <v>2031</v>
      </c>
      <c r="G46" s="2">
        <f t="shared" si="8"/>
        <v>0.14218532940570594</v>
      </c>
      <c r="H46" s="2">
        <f t="shared" si="9"/>
        <v>0.1352655233624569</v>
      </c>
      <c r="I46" s="2">
        <f t="shared" si="10"/>
        <v>0.13106964386851891</v>
      </c>
      <c r="J46" s="2">
        <f t="shared" si="11"/>
        <v>0.37040315498010973</v>
      </c>
      <c r="K46" s="2">
        <f t="shared" si="12"/>
        <v>0.35127524881948324</v>
      </c>
      <c r="L46" s="2">
        <f t="shared" si="13"/>
        <v>0.33968511730014034</v>
      </c>
      <c r="M46" s="2">
        <f t="shared" si="14"/>
        <v>0.5986209805545134</v>
      </c>
      <c r="N46" s="2">
        <f t="shared" si="15"/>
        <v>0.56728497427650948</v>
      </c>
      <c r="O46" s="2">
        <f t="shared" si="16"/>
        <v>0.54830059073176163</v>
      </c>
      <c r="Q46" s="2">
        <v>2031</v>
      </c>
      <c r="R46" s="2">
        <f>Output!J239</f>
        <v>0.10472172620526154</v>
      </c>
      <c r="S46" s="2">
        <f>Output!J269</f>
        <v>9.6520394046068436E-2</v>
      </c>
      <c r="T46" s="2">
        <f>Output!J299</f>
        <v>9.1503076409980094E-2</v>
      </c>
      <c r="Z46" s="2">
        <v>2031</v>
      </c>
      <c r="AA46" s="2">
        <f t="shared" si="7"/>
        <v>0.37280049565769752</v>
      </c>
      <c r="AB46" s="2">
        <f t="shared" si="7"/>
        <v>0.97751588306926973</v>
      </c>
      <c r="AC46" s="2">
        <f t="shared" si="7"/>
        <v>1.5822312704808419</v>
      </c>
    </row>
    <row r="47" spans="1:29" x14ac:dyDescent="0.25">
      <c r="A47" s="2">
        <v>2032</v>
      </c>
      <c r="B47" s="2">
        <f>Output!J120</f>
        <v>0.1082129057607383</v>
      </c>
      <c r="C47" s="2">
        <f>Output!J150</f>
        <v>9.9061641830229683E-2</v>
      </c>
      <c r="D47" s="2">
        <f>Output!J180</f>
        <v>9.3404828795910569E-2</v>
      </c>
      <c r="F47" s="2">
        <v>2032</v>
      </c>
      <c r="G47" s="2">
        <f t="shared" si="8"/>
        <v>0.15849027313050551</v>
      </c>
      <c r="H47" s="2">
        <f t="shared" si="9"/>
        <v>0.15021443725068112</v>
      </c>
      <c r="I47" s="2">
        <f t="shared" si="10"/>
        <v>0.14518033395370192</v>
      </c>
      <c r="J47" s="2">
        <f t="shared" si="11"/>
        <v>0.40139585770264247</v>
      </c>
      <c r="K47" s="2">
        <f t="shared" si="12"/>
        <v>0.37969038793203302</v>
      </c>
      <c r="L47" s="2">
        <f t="shared" si="13"/>
        <v>0.36650694694894176</v>
      </c>
      <c r="M47" s="2">
        <f t="shared" si="14"/>
        <v>0.64430144227477948</v>
      </c>
      <c r="N47" s="2">
        <f t="shared" si="15"/>
        <v>0.60916633861338498</v>
      </c>
      <c r="O47" s="2">
        <f t="shared" si="16"/>
        <v>0.58783355994418163</v>
      </c>
      <c r="Q47" s="2">
        <v>2032</v>
      </c>
      <c r="R47" s="2">
        <f>Output!J240</f>
        <v>0.10373491168402513</v>
      </c>
      <c r="S47" s="2">
        <f>Output!J270</f>
        <v>9.5333398154954646E-2</v>
      </c>
      <c r="T47" s="2">
        <f>Output!J300</f>
        <v>9.0140039991519733E-2</v>
      </c>
      <c r="Z47" s="2">
        <v>2032</v>
      </c>
      <c r="AA47" s="2">
        <f t="shared" si="7"/>
        <v>0.41940055761490946</v>
      </c>
      <c r="AB47" s="2">
        <f t="shared" si="7"/>
        <v>1.0660940401894796</v>
      </c>
      <c r="AC47" s="2">
        <f t="shared" si="7"/>
        <v>1.712787522764049</v>
      </c>
    </row>
    <row r="48" spans="1:29" x14ac:dyDescent="0.25">
      <c r="A48" s="2">
        <v>2033</v>
      </c>
      <c r="B48" s="2">
        <f>Output!J121</f>
        <v>0.10715881007860456</v>
      </c>
      <c r="C48" s="2">
        <f>Output!J151</f>
        <v>9.7789500608636878E-2</v>
      </c>
      <c r="D48" s="2">
        <f>Output!J181</f>
        <v>9.194093720426362E-2</v>
      </c>
      <c r="F48" s="2">
        <v>2033</v>
      </c>
      <c r="G48" s="2">
        <f t="shared" si="8"/>
        <v>0.17463880515410529</v>
      </c>
      <c r="H48" s="2">
        <f t="shared" si="9"/>
        <v>0.16497462955576098</v>
      </c>
      <c r="I48" s="2">
        <f t="shared" si="10"/>
        <v>0.15907388897920416</v>
      </c>
      <c r="J48" s="2">
        <f t="shared" si="11"/>
        <v>0.43320027610908518</v>
      </c>
      <c r="K48" s="2">
        <f t="shared" si="12"/>
        <v>0.40876048118535585</v>
      </c>
      <c r="L48" s="2">
        <f t="shared" si="13"/>
        <v>0.39387020427401881</v>
      </c>
      <c r="M48" s="2">
        <f t="shared" si="14"/>
        <v>0.69176174706406479</v>
      </c>
      <c r="N48" s="2">
        <f t="shared" si="15"/>
        <v>0.65254633281495056</v>
      </c>
      <c r="O48" s="2">
        <f t="shared" si="16"/>
        <v>0.62866651956883324</v>
      </c>
      <c r="Q48" s="2">
        <v>2033</v>
      </c>
      <c r="R48" s="2">
        <f>Output!J241</f>
        <v>0.10276366138247789</v>
      </c>
      <c r="S48" s="2">
        <f>Output!J271</f>
        <v>9.4161966483530007E-2</v>
      </c>
      <c r="T48" s="2">
        <f>Output!J301</f>
        <v>8.879256779274855E-2</v>
      </c>
      <c r="Z48" s="2">
        <v>2033</v>
      </c>
      <c r="AA48" s="2">
        <f t="shared" si="7"/>
        <v>0.46600061957212136</v>
      </c>
      <c r="AB48" s="2">
        <f t="shared" si="7"/>
        <v>1.1578725291621845</v>
      </c>
      <c r="AC48" s="2">
        <f t="shared" si="7"/>
        <v>1.849744438752247</v>
      </c>
    </row>
    <row r="49" spans="1:29" x14ac:dyDescent="0.25">
      <c r="A49" s="2">
        <v>2034</v>
      </c>
      <c r="B49" s="2">
        <f>Output!J122</f>
        <v>0.10612106372459822</v>
      </c>
      <c r="C49" s="2">
        <f>Output!J152</f>
        <v>9.6533681466291266E-2</v>
      </c>
      <c r="D49" s="2">
        <f>Output!J182</f>
        <v>9.0493367691863835E-2</v>
      </c>
      <c r="F49" s="2">
        <v>2034</v>
      </c>
      <c r="G49" s="2">
        <f t="shared" si="8"/>
        <v>0.19063334835864665</v>
      </c>
      <c r="H49" s="2">
        <f t="shared" si="9"/>
        <v>0.17954851912211198</v>
      </c>
      <c r="I49" s="2">
        <f t="shared" si="10"/>
        <v>0.17275272778944115</v>
      </c>
      <c r="J49" s="2">
        <f t="shared" si="11"/>
        <v>0.46585371753571764</v>
      </c>
      <c r="K49" s="2">
        <f t="shared" si="12"/>
        <v>0.43851360656238647</v>
      </c>
      <c r="L49" s="2">
        <f t="shared" si="13"/>
        <v>0.42179605099326739</v>
      </c>
      <c r="M49" s="2">
        <f t="shared" si="14"/>
        <v>0.7410740867127884</v>
      </c>
      <c r="N49" s="2">
        <f t="shared" si="15"/>
        <v>0.69747869400266094</v>
      </c>
      <c r="O49" s="2">
        <f t="shared" si="16"/>
        <v>0.6708393741970935</v>
      </c>
      <c r="Q49" s="2">
        <v>2034</v>
      </c>
      <c r="R49" s="2">
        <f>Output!J242</f>
        <v>0.10180742493944295</v>
      </c>
      <c r="S49" s="2">
        <f>Output!J272</f>
        <v>9.3005523654200548E-2</v>
      </c>
      <c r="T49" s="2">
        <f>Output!J302</f>
        <v>8.7460084436072519E-2</v>
      </c>
      <c r="Z49" s="2">
        <v>2034</v>
      </c>
      <c r="AA49" s="2">
        <f t="shared" si="7"/>
        <v>0.51260068152933325</v>
      </c>
      <c r="AB49" s="2">
        <f t="shared" si="7"/>
        <v>1.2530082497725263</v>
      </c>
      <c r="AC49" s="2">
        <f t="shared" si="7"/>
        <v>1.9934158180157173</v>
      </c>
    </row>
    <row r="50" spans="1:29" x14ac:dyDescent="0.25">
      <c r="A50" s="2">
        <v>2035</v>
      </c>
      <c r="B50" s="2">
        <f>Output!J123</f>
        <v>0.1050990399744744</v>
      </c>
      <c r="C50" s="2">
        <f>Output!J153</f>
        <v>9.5293584927828176E-2</v>
      </c>
      <c r="D50" s="2">
        <f>Output!J183</f>
        <v>8.9061548032226795E-2</v>
      </c>
      <c r="F50" s="2">
        <v>2035</v>
      </c>
      <c r="G50" s="2">
        <f t="shared" si="8"/>
        <v>0.20647623263525</v>
      </c>
      <c r="H50" s="2">
        <f t="shared" si="9"/>
        <v>0.19393843584085457</v>
      </c>
      <c r="I50" s="2">
        <f t="shared" si="10"/>
        <v>0.18621918431325918</v>
      </c>
      <c r="J50" s="2">
        <f t="shared" si="11"/>
        <v>0.49939487586049275</v>
      </c>
      <c r="K50" s="2">
        <f t="shared" si="12"/>
        <v>0.46897867002664806</v>
      </c>
      <c r="L50" s="2">
        <f t="shared" si="13"/>
        <v>0.45030604591926193</v>
      </c>
      <c r="M50" s="2">
        <f t="shared" si="14"/>
        <v>0.79231351908573544</v>
      </c>
      <c r="N50" s="2">
        <f t="shared" si="15"/>
        <v>0.74401890421244177</v>
      </c>
      <c r="O50" s="2">
        <f t="shared" si="16"/>
        <v>0.71439290752526485</v>
      </c>
      <c r="Q50" s="2">
        <v>2035</v>
      </c>
      <c r="R50" s="2">
        <f>Output!J243</f>
        <v>0.10086562497320929</v>
      </c>
      <c r="S50" s="2">
        <f>Output!J273</f>
        <v>9.1863517301672359E-2</v>
      </c>
      <c r="T50" s="2">
        <f>Output!J303</f>
        <v>8.6142062572614905E-2</v>
      </c>
      <c r="Z50" s="2">
        <v>2035</v>
      </c>
      <c r="AA50" s="2">
        <f t="shared" si="7"/>
        <v>0.55920074348654591</v>
      </c>
      <c r="AB50" s="2">
        <f t="shared" si="7"/>
        <v>1.3516657939899912</v>
      </c>
      <c r="AC50" s="2">
        <f t="shared" si="7"/>
        <v>2.1441308444934362</v>
      </c>
    </row>
    <row r="51" spans="1:29" x14ac:dyDescent="0.25">
      <c r="A51" s="2">
        <v>2036</v>
      </c>
      <c r="B51" s="2">
        <f>Output!J124</f>
        <v>0.10409219385062883</v>
      </c>
      <c r="C51" s="2">
        <f>Output!J154</f>
        <v>9.4068693264523551E-2</v>
      </c>
      <c r="D51" s="2">
        <f>Output!J184</f>
        <v>8.7644905998868011E-2</v>
      </c>
      <c r="F51" s="2">
        <v>2036</v>
      </c>
      <c r="G51" s="2">
        <f t="shared" si="8"/>
        <v>0.2221697071205197</v>
      </c>
      <c r="H51" s="2">
        <f t="shared" si="9"/>
        <v>0.20814663288631891</v>
      </c>
      <c r="I51" s="2">
        <f t="shared" si="10"/>
        <v>0.19947550768726255</v>
      </c>
      <c r="J51" s="2">
        <f t="shared" si="11"/>
        <v>0.53386390636547021</v>
      </c>
      <c r="K51" s="2">
        <f t="shared" si="12"/>
        <v>0.50018544822229405</v>
      </c>
      <c r="L51" s="2">
        <f t="shared" si="13"/>
        <v>0.47942213587061439</v>
      </c>
      <c r="M51" s="2">
        <f t="shared" si="14"/>
        <v>0.84555810561042088</v>
      </c>
      <c r="N51" s="2">
        <f t="shared" si="15"/>
        <v>0.79222426355826947</v>
      </c>
      <c r="O51" s="2">
        <f t="shared" si="16"/>
        <v>0.75936876405396658</v>
      </c>
      <c r="Q51" s="2">
        <v>2036</v>
      </c>
      <c r="R51" s="2">
        <f>Output!J244</f>
        <v>9.9937761155434263E-2</v>
      </c>
      <c r="S51" s="2">
        <f>Output!J274</f>
        <v>9.0735472114019958E-2</v>
      </c>
      <c r="T51" s="2">
        <f>Output!J304</f>
        <v>8.4837976857615946E-2</v>
      </c>
      <c r="Z51" s="2">
        <v>2036</v>
      </c>
      <c r="AA51" s="2">
        <f t="shared" si="7"/>
        <v>0.60580080544375781</v>
      </c>
      <c r="AB51" s="2">
        <f t="shared" si="7"/>
        <v>1.4540178230862022</v>
      </c>
      <c r="AC51" s="2">
        <f t="shared" si="7"/>
        <v>2.3022348407286479</v>
      </c>
    </row>
    <row r="52" spans="1:29" x14ac:dyDescent="0.25">
      <c r="A52" s="2">
        <v>2037</v>
      </c>
      <c r="B52" s="2">
        <f>Output!J125</f>
        <v>0.10309995312657708</v>
      </c>
      <c r="C52" s="2">
        <f>Output!J155</f>
        <v>9.2858379752132528E-2</v>
      </c>
      <c r="D52" s="2">
        <f>Output!J185</f>
        <v>8.6242869365303038E-2</v>
      </c>
      <c r="F52" s="2">
        <v>2037</v>
      </c>
      <c r="G52" s="2">
        <f t="shared" si="8"/>
        <v>0.23771593628214516</v>
      </c>
      <c r="H52" s="2">
        <f t="shared" si="9"/>
        <v>0.22217527068846857</v>
      </c>
      <c r="I52" s="2">
        <f t="shared" si="10"/>
        <v>0.21252386237914067</v>
      </c>
      <c r="J52" s="2">
        <f t="shared" si="11"/>
        <v>0.56930246948726415</v>
      </c>
      <c r="K52" s="2">
        <f t="shared" si="12"/>
        <v>0.53216457068958989</v>
      </c>
      <c r="L52" s="2">
        <f t="shared" si="13"/>
        <v>0.50916664410963552</v>
      </c>
      <c r="M52" s="2">
        <f t="shared" si="14"/>
        <v>0.90088900269238281</v>
      </c>
      <c r="N52" s="2">
        <f t="shared" si="15"/>
        <v>0.84215387069071102</v>
      </c>
      <c r="O52" s="2">
        <f t="shared" si="16"/>
        <v>0.80580942584013038</v>
      </c>
      <c r="Q52" s="2">
        <v>2037</v>
      </c>
      <c r="R52" s="2">
        <f>Output!J245</f>
        <v>9.9023310145475218E-2</v>
      </c>
      <c r="S52" s="2">
        <f>Output!J275</f>
        <v>8.9620814717766381E-2</v>
      </c>
      <c r="T52" s="2">
        <f>Output!J305</f>
        <v>8.3547303950432944E-2</v>
      </c>
      <c r="Z52" s="2">
        <v>2037</v>
      </c>
      <c r="AA52" s="2">
        <f t="shared" si="7"/>
        <v>0.6524008674009697</v>
      </c>
      <c r="AB52" s="2">
        <f t="shared" si="7"/>
        <v>1.5602454632413214</v>
      </c>
      <c r="AC52" s="2">
        <f t="shared" si="7"/>
        <v>2.4680900590816734</v>
      </c>
    </row>
    <row r="53" spans="1:29" x14ac:dyDescent="0.25">
      <c r="A53" s="2">
        <v>2038</v>
      </c>
      <c r="B53" s="2">
        <f>Output!J126</f>
        <v>0.1021218000735951</v>
      </c>
      <c r="C53" s="2">
        <f>Output!J156</f>
        <v>9.166215391081127E-2</v>
      </c>
      <c r="D53" s="2">
        <f>Output!J186</f>
        <v>8.4854893153927635E-2</v>
      </c>
      <c r="F53" s="2">
        <v>2038</v>
      </c>
      <c r="G53" s="2">
        <f t="shared" si="8"/>
        <v>0.25311700774769813</v>
      </c>
      <c r="H53" s="2">
        <f t="shared" si="9"/>
        <v>0.23602643687487534</v>
      </c>
      <c r="I53" s="2">
        <f t="shared" si="10"/>
        <v>0.22536633197873954</v>
      </c>
      <c r="J53" s="2">
        <f t="shared" si="11"/>
        <v>0.60575380166509951</v>
      </c>
      <c r="K53" s="2">
        <f t="shared" si="12"/>
        <v>0.56494757938092621</v>
      </c>
      <c r="L53" s="2">
        <f t="shared" si="13"/>
        <v>0.53956226472640689</v>
      </c>
      <c r="M53" s="2">
        <f t="shared" si="14"/>
        <v>0.9583905955825005</v>
      </c>
      <c r="N53" s="2">
        <f t="shared" si="15"/>
        <v>0.89386872188697675</v>
      </c>
      <c r="O53" s="2">
        <f t="shared" si="16"/>
        <v>0.85375819747407411</v>
      </c>
      <c r="Q53" s="2">
        <v>2038</v>
      </c>
      <c r="R53" s="2">
        <f>Output!J246</f>
        <v>9.8121794627289607E-2</v>
      </c>
      <c r="S53" s="2">
        <f>Output!J276</f>
        <v>8.8519092813286251E-2</v>
      </c>
      <c r="T53" s="2">
        <f>Output!J306</f>
        <v>8.2269541518606257E-2</v>
      </c>
      <c r="Z53" s="2">
        <v>2038</v>
      </c>
      <c r="AA53" s="2">
        <f t="shared" si="7"/>
        <v>0.69900092935818081</v>
      </c>
      <c r="AB53" s="2">
        <f t="shared" si="7"/>
        <v>1.6705387205454851</v>
      </c>
      <c r="AC53" s="2">
        <f t="shared" si="7"/>
        <v>2.6420765117327876</v>
      </c>
    </row>
    <row r="54" spans="1:29" x14ac:dyDescent="0.25">
      <c r="A54" s="2">
        <v>2039</v>
      </c>
      <c r="B54" s="2">
        <f>Output!J127</f>
        <v>0.10115721696295886</v>
      </c>
      <c r="C54" s="2">
        <f>Output!J157</f>
        <v>9.0479525260715982E-2</v>
      </c>
      <c r="D54" s="2">
        <f>Output!J187</f>
        <v>8.3480514133778175E-2</v>
      </c>
      <c r="F54" s="2">
        <v>2039</v>
      </c>
      <c r="G54" s="2">
        <f t="shared" si="8"/>
        <v>0.26837493255128742</v>
      </c>
      <c r="H54" s="2">
        <f t="shared" si="9"/>
        <v>0.24970214651737382</v>
      </c>
      <c r="I54" s="2">
        <f t="shared" si="10"/>
        <v>0.23800493155789368</v>
      </c>
      <c r="J54" s="2">
        <f t="shared" si="11"/>
        <v>0.64326277190566139</v>
      </c>
      <c r="K54" s="2">
        <f t="shared" si="12"/>
        <v>0.59856694719157177</v>
      </c>
      <c r="L54" s="2">
        <f t="shared" si="13"/>
        <v>0.57063207674863892</v>
      </c>
      <c r="M54" s="2">
        <f t="shared" si="14"/>
        <v>1.0181506112600354</v>
      </c>
      <c r="N54" s="2">
        <f t="shared" si="15"/>
        <v>0.94743174786576967</v>
      </c>
      <c r="O54" s="2">
        <f t="shared" si="16"/>
        <v>0.90325922193938424</v>
      </c>
      <c r="Q54" s="2">
        <v>2039</v>
      </c>
      <c r="R54" s="2">
        <f>Output!J247</f>
        <v>9.7232741293068997E-2</v>
      </c>
      <c r="S54" s="2">
        <f>Output!J277</f>
        <v>8.7429858109188255E-2</v>
      </c>
      <c r="T54" s="2">
        <f>Output!J307</f>
        <v>8.1004266287161689E-2</v>
      </c>
      <c r="Z54" s="2">
        <v>2039</v>
      </c>
      <c r="AA54" s="2">
        <f t="shared" si="7"/>
        <v>0.74560099131539415</v>
      </c>
      <c r="AB54" s="2">
        <f t="shared" si="7"/>
        <v>1.785096916346151</v>
      </c>
      <c r="AC54" s="2">
        <f t="shared" si="7"/>
        <v>2.8245928413769081</v>
      </c>
    </row>
    <row r="55" spans="1:29" x14ac:dyDescent="0.25">
      <c r="A55" s="2">
        <v>2040</v>
      </c>
      <c r="B55" s="2">
        <f>Output!J128</f>
        <v>0.10020451436409519</v>
      </c>
      <c r="C55" s="2">
        <f>Output!J158</f>
        <v>8.9308777122393254E-2</v>
      </c>
      <c r="D55" s="2">
        <f>Output!J188</f>
        <v>8.2118042874281511E-2</v>
      </c>
      <c r="F55" s="2">
        <v>2040</v>
      </c>
      <c r="G55" s="2">
        <f t="shared" si="8"/>
        <v>0.28349147126469371</v>
      </c>
      <c r="H55" s="2">
        <f t="shared" si="9"/>
        <v>0.26320416018774473</v>
      </c>
      <c r="I55" s="2">
        <f t="shared" si="10"/>
        <v>0.25044142572610972</v>
      </c>
      <c r="J55" s="2">
        <f t="shared" si="11"/>
        <v>0.6818754947428074</v>
      </c>
      <c r="K55" s="2">
        <f t="shared" si="12"/>
        <v>0.63305563018187971</v>
      </c>
      <c r="L55" s="2">
        <f t="shared" si="13"/>
        <v>0.60239906464761006</v>
      </c>
      <c r="M55" s="2">
        <f t="shared" si="14"/>
        <v>1.0802595182209205</v>
      </c>
      <c r="N55" s="2">
        <f t="shared" si="15"/>
        <v>1.0029071001760141</v>
      </c>
      <c r="O55" s="2">
        <f t="shared" si="16"/>
        <v>0.95435670356911018</v>
      </c>
      <c r="Q55" s="2">
        <v>2040</v>
      </c>
      <c r="R55" s="2">
        <f>Output!J248</f>
        <v>9.6354597120834259E-2</v>
      </c>
      <c r="S55" s="2">
        <f>Output!J278</f>
        <v>8.6351532567076145E-2</v>
      </c>
      <c r="T55" s="2">
        <f>Output!J308</f>
        <v>7.9749925234120139E-2</v>
      </c>
      <c r="Z55" s="2">
        <v>2040</v>
      </c>
      <c r="AA55" s="2">
        <f t="shared" si="7"/>
        <v>0.79220105327260626</v>
      </c>
      <c r="AB55" s="2">
        <f t="shared" si="7"/>
        <v>1.9041291439388264</v>
      </c>
      <c r="AC55" s="2">
        <f t="shared" si="7"/>
        <v>3.0160572346050443</v>
      </c>
    </row>
    <row r="56" spans="1:29" x14ac:dyDescent="0.25">
      <c r="A56" s="2">
        <v>2041</v>
      </c>
      <c r="B56" s="2">
        <f>Output!J129</f>
        <v>9.9405059467545659E-2</v>
      </c>
      <c r="C56" s="2">
        <f>Output!J159</f>
        <v>8.8291249437504465E-2</v>
      </c>
      <c r="D56" s="2">
        <f>Output!J189</f>
        <v>8.0908764819338549E-2</v>
      </c>
      <c r="F56" s="2">
        <v>2041</v>
      </c>
      <c r="G56" s="2">
        <f t="shared" si="8"/>
        <v>0.29848933218120899</v>
      </c>
      <c r="H56" s="2">
        <f t="shared" si="9"/>
        <v>0.27655518214155417</v>
      </c>
      <c r="I56" s="2">
        <f t="shared" si="10"/>
        <v>0.2626985147012279</v>
      </c>
      <c r="J56" s="2">
        <f t="shared" si="11"/>
        <v>0.70779189867679182</v>
      </c>
      <c r="K56" s="2">
        <f t="shared" si="12"/>
        <v>0.65612628537814177</v>
      </c>
      <c r="L56" s="2">
        <f t="shared" si="13"/>
        <v>0.62357939634305537</v>
      </c>
      <c r="M56" s="2">
        <f t="shared" si="14"/>
        <v>1.1170944651723742</v>
      </c>
      <c r="N56" s="2">
        <f t="shared" si="15"/>
        <v>1.0356973886147292</v>
      </c>
      <c r="O56" s="2">
        <f t="shared" si="16"/>
        <v>0.98446027798488289</v>
      </c>
      <c r="Q56" s="2">
        <v>2041</v>
      </c>
      <c r="R56" s="2">
        <f>Output!J249</f>
        <v>9.5617147282657883E-2</v>
      </c>
      <c r="S56" s="2">
        <f>Output!J279</f>
        <v>8.5413876342605249E-2</v>
      </c>
      <c r="T56" s="2">
        <f>Output!J309</f>
        <v>7.8636228482302686E-2</v>
      </c>
      <c r="Z56" s="2">
        <v>2041</v>
      </c>
      <c r="AA56" s="2">
        <f t="shared" ref="AA56:AC65" si="17">0.181/10^3*AA23</f>
        <v>0.83880111522981815</v>
      </c>
      <c r="AB56" s="2">
        <f t="shared" si="17"/>
        <v>1.9846543625519621</v>
      </c>
      <c r="AC56" s="2">
        <f t="shared" si="17"/>
        <v>3.1305076098741056</v>
      </c>
    </row>
    <row r="57" spans="1:29" x14ac:dyDescent="0.25">
      <c r="A57" s="2">
        <v>2042</v>
      </c>
      <c r="B57" s="2">
        <f>Output!J130</f>
        <v>9.8609037929902887E-2</v>
      </c>
      <c r="C57" s="2">
        <f>Output!J160</f>
        <v>8.7277182360402633E-2</v>
      </c>
      <c r="D57" s="2">
        <f>Output!J190</f>
        <v>7.9702947372182559E-2</v>
      </c>
      <c r="F57" s="2">
        <v>2042</v>
      </c>
      <c r="G57" s="2">
        <f t="shared" si="8"/>
        <v>0.31336902430093982</v>
      </c>
      <c r="H57" s="2">
        <f t="shared" si="9"/>
        <v>0.28975572541663464</v>
      </c>
      <c r="I57" s="2">
        <f t="shared" si="10"/>
        <v>0.27477671152108069</v>
      </c>
      <c r="J57" s="2">
        <f t="shared" si="11"/>
        <v>0.73401456990497094</v>
      </c>
      <c r="K57" s="2">
        <f t="shared" si="12"/>
        <v>0.67938977117814536</v>
      </c>
      <c r="L57" s="2">
        <f t="shared" si="13"/>
        <v>0.64486495666834298</v>
      </c>
      <c r="M57" s="2">
        <f t="shared" si="14"/>
        <v>1.1546601155090017</v>
      </c>
      <c r="N57" s="2">
        <f t="shared" si="15"/>
        <v>1.0690238169396562</v>
      </c>
      <c r="O57" s="2">
        <f t="shared" si="16"/>
        <v>1.0149532018156053</v>
      </c>
      <c r="Q57" s="2">
        <v>2042</v>
      </c>
      <c r="R57" s="2">
        <f>Output!J250</f>
        <v>9.4882853521273999E-2</v>
      </c>
      <c r="S57" s="2">
        <f>Output!J280</f>
        <v>8.447940121134398E-2</v>
      </c>
      <c r="T57" s="2">
        <f>Output!J310</f>
        <v>7.7525712823694859E-2</v>
      </c>
      <c r="Z57" s="2">
        <v>2042</v>
      </c>
      <c r="AA57" s="2">
        <f t="shared" si="17"/>
        <v>0.88540117718702993</v>
      </c>
      <c r="AB57" s="2">
        <f t="shared" si="17"/>
        <v>2.0667782461702506</v>
      </c>
      <c r="AC57" s="2">
        <f t="shared" si="17"/>
        <v>3.2481553151534714</v>
      </c>
    </row>
    <row r="58" spans="1:29" x14ac:dyDescent="0.25">
      <c r="A58" s="2">
        <v>2043</v>
      </c>
      <c r="B58" s="2">
        <f>Output!J131</f>
        <v>9.7817185470932613E-2</v>
      </c>
      <c r="C58" s="2">
        <f>Output!J161</f>
        <v>8.6267257113093077E-2</v>
      </c>
      <c r="D58" s="2">
        <f>Output!J191</f>
        <v>7.8501299003699052E-2</v>
      </c>
      <c r="F58" s="2">
        <v>2043</v>
      </c>
      <c r="G58" s="2">
        <f t="shared" si="8"/>
        <v>0.32813116551926275</v>
      </c>
      <c r="H58" s="2">
        <f t="shared" si="9"/>
        <v>0.30280640387063673</v>
      </c>
      <c r="I58" s="2">
        <f t="shared" si="10"/>
        <v>0.28667663408104455</v>
      </c>
      <c r="J58" s="2">
        <f t="shared" si="11"/>
        <v>0.76055065858980286</v>
      </c>
      <c r="K58" s="2">
        <f t="shared" si="12"/>
        <v>0.70284937339511755</v>
      </c>
      <c r="L58" s="2">
        <f t="shared" si="13"/>
        <v>0.66625598631124372</v>
      </c>
      <c r="M58" s="2">
        <f t="shared" si="14"/>
        <v>1.1929701516603426</v>
      </c>
      <c r="N58" s="2">
        <f t="shared" si="15"/>
        <v>1.1028923429195983</v>
      </c>
      <c r="O58" s="2">
        <f t="shared" si="16"/>
        <v>1.0458353385414429</v>
      </c>
      <c r="Q58" s="2">
        <v>2043</v>
      </c>
      <c r="R58" s="2">
        <f>Output!J251</f>
        <v>9.4152389275828113E-2</v>
      </c>
      <c r="S58" s="2">
        <f>Output!J281</f>
        <v>8.3548730579603547E-2</v>
      </c>
      <c r="T58" s="2">
        <f>Output!J311</f>
        <v>7.6419026681025001E-2</v>
      </c>
      <c r="Z58" s="2">
        <v>2043</v>
      </c>
      <c r="AA58" s="2">
        <f t="shared" si="17"/>
        <v>0.93200123914424271</v>
      </c>
      <c r="AB58" s="2">
        <f t="shared" si="17"/>
        <v>2.1505454557184414</v>
      </c>
      <c r="AC58" s="2">
        <f t="shared" si="17"/>
        <v>3.3690896722926418</v>
      </c>
    </row>
    <row r="59" spans="1:29" x14ac:dyDescent="0.25">
      <c r="A59" s="2">
        <v>2044</v>
      </c>
      <c r="B59" s="2">
        <f>Output!J132</f>
        <v>9.7029393095113964E-2</v>
      </c>
      <c r="C59" s="2">
        <f>Output!J162</f>
        <v>8.5261391948935158E-2</v>
      </c>
      <c r="D59" s="2">
        <f>Output!J192</f>
        <v>7.7303683469486975E-2</v>
      </c>
      <c r="F59" s="2">
        <v>2044</v>
      </c>
      <c r="G59" s="2">
        <f t="shared" si="8"/>
        <v>0.34277635770397802</v>
      </c>
      <c r="H59" s="2">
        <f t="shared" si="9"/>
        <v>0.31570781937136072</v>
      </c>
      <c r="I59" s="2">
        <f t="shared" si="10"/>
        <v>0.29839888021119393</v>
      </c>
      <c r="J59" s="2">
        <f t="shared" si="11"/>
        <v>0.78740740500236028</v>
      </c>
      <c r="K59" s="2">
        <f t="shared" si="12"/>
        <v>0.72650833533264692</v>
      </c>
      <c r="L59" s="2">
        <f t="shared" si="13"/>
        <v>0.68775255581557382</v>
      </c>
      <c r="M59" s="2">
        <f t="shared" si="14"/>
        <v>1.2320384523007422</v>
      </c>
      <c r="N59" s="2">
        <f t="shared" si="15"/>
        <v>1.1373088512939331</v>
      </c>
      <c r="O59" s="2">
        <f t="shared" si="16"/>
        <v>1.077106231419954</v>
      </c>
      <c r="Q59" s="2">
        <v>2044</v>
      </c>
      <c r="R59" s="2">
        <f>Output!J252</f>
        <v>9.3425656484768693E-2</v>
      </c>
      <c r="S59" s="2">
        <f>Output!J282</f>
        <v>8.2621791402249622E-2</v>
      </c>
      <c r="T59" s="2">
        <f>Output!J312</f>
        <v>7.5316046976324519E-2</v>
      </c>
      <c r="Z59" s="2">
        <v>2044</v>
      </c>
      <c r="AA59" s="2">
        <f t="shared" si="17"/>
        <v>0.97860130110145538</v>
      </c>
      <c r="AB59" s="2">
        <f t="shared" si="17"/>
        <v>2.2360018997861744</v>
      </c>
      <c r="AC59" s="2">
        <f t="shared" si="17"/>
        <v>3.4934024984708945</v>
      </c>
    </row>
    <row r="60" spans="1:29" x14ac:dyDescent="0.25">
      <c r="A60" s="2">
        <v>2045</v>
      </c>
      <c r="B60" s="2">
        <f>Output!J133</f>
        <v>9.6245551806926094E-2</v>
      </c>
      <c r="C60" s="2">
        <f>Output!J163</f>
        <v>8.4259505121288242E-2</v>
      </c>
      <c r="D60" s="2">
        <f>Output!J193</f>
        <v>7.6110073520666108E-2</v>
      </c>
      <c r="F60" s="2">
        <v>2045</v>
      </c>
      <c r="G60" s="2">
        <f t="shared" si="8"/>
        <v>0.35730518644865539</v>
      </c>
      <c r="H60" s="2">
        <f t="shared" si="9"/>
        <v>0.32846056155010228</v>
      </c>
      <c r="I60" s="2">
        <f t="shared" si="10"/>
        <v>0.30994404358055028</v>
      </c>
      <c r="J60" s="2">
        <f t="shared" si="11"/>
        <v>0.81459213863530422</v>
      </c>
      <c r="K60" s="2">
        <f t="shared" si="12"/>
        <v>0.75036985268625345</v>
      </c>
      <c r="L60" s="2">
        <f t="shared" si="13"/>
        <v>0.70935458557724695</v>
      </c>
      <c r="M60" s="2">
        <f t="shared" si="14"/>
        <v>1.2718790908219524</v>
      </c>
      <c r="N60" s="2">
        <f t="shared" si="15"/>
        <v>1.1722791438224045</v>
      </c>
      <c r="O60" s="2">
        <f t="shared" si="16"/>
        <v>1.1087651275739439</v>
      </c>
      <c r="Q60" s="2">
        <v>2045</v>
      </c>
      <c r="R60" s="2">
        <f>Output!J253</f>
        <v>9.2702553078310226E-2</v>
      </c>
      <c r="S60" s="2">
        <f>Output!J283</f>
        <v>8.1698506625913783E-2</v>
      </c>
      <c r="T60" s="2">
        <f>Output!J313</f>
        <v>7.4216746689059226E-2</v>
      </c>
      <c r="Z60" s="2">
        <v>2045</v>
      </c>
      <c r="AA60" s="2">
        <f t="shared" si="17"/>
        <v>1.0252013630586674</v>
      </c>
      <c r="AB60" s="2">
        <f t="shared" si="17"/>
        <v>2.3231947694832304</v>
      </c>
      <c r="AC60" s="2">
        <f t="shared" si="17"/>
        <v>3.6211881759077933</v>
      </c>
    </row>
    <row r="61" spans="1:29" x14ac:dyDescent="0.25">
      <c r="A61" s="2">
        <v>2046</v>
      </c>
      <c r="B61" s="2">
        <f>Output!J134</f>
        <v>9.546563435748881E-2</v>
      </c>
      <c r="C61" s="2">
        <f>Output!J164</f>
        <v>8.3261542132391897E-2</v>
      </c>
      <c r="D61" s="2">
        <f>Output!J194</f>
        <v>7.4920332912835397E-2</v>
      </c>
      <c r="F61" s="2">
        <v>2046</v>
      </c>
      <c r="G61" s="2">
        <f t="shared" si="8"/>
        <v>0.37171823330913906</v>
      </c>
      <c r="H61" s="2">
        <f t="shared" si="9"/>
        <v>0.34106521196270551</v>
      </c>
      <c r="I61" s="2">
        <f t="shared" si="10"/>
        <v>0.3213126976695061</v>
      </c>
      <c r="J61" s="2">
        <f t="shared" si="11"/>
        <v>0.84211230097094059</v>
      </c>
      <c r="K61" s="2">
        <f t="shared" si="12"/>
        <v>0.77443707656310312</v>
      </c>
      <c r="L61" s="2">
        <f t="shared" si="13"/>
        <v>0.731061807450198</v>
      </c>
      <c r="M61" s="2">
        <f t="shared" si="14"/>
        <v>1.3125063686327414</v>
      </c>
      <c r="N61" s="2">
        <f t="shared" si="15"/>
        <v>1.2078089411635007</v>
      </c>
      <c r="O61" s="2">
        <f t="shared" si="16"/>
        <v>1.14081091723089</v>
      </c>
      <c r="Q61" s="2">
        <v>2046</v>
      </c>
      <c r="R61" s="2">
        <f>Output!J254</f>
        <v>9.1983054040035567E-2</v>
      </c>
      <c r="S61" s="2">
        <f>Output!J284</f>
        <v>8.0778826217761723E-2</v>
      </c>
      <c r="T61" s="2">
        <f>Output!J314</f>
        <v>7.3121000737143491E-2</v>
      </c>
      <c r="Z61" s="2">
        <v>2046</v>
      </c>
      <c r="AA61" s="2">
        <f t="shared" si="17"/>
        <v>1.0718014250158783</v>
      </c>
      <c r="AB61" s="2">
        <f t="shared" si="17"/>
        <v>2.4121725742685087</v>
      </c>
      <c r="AC61" s="2">
        <f t="shared" si="17"/>
        <v>3.7525437235211374</v>
      </c>
    </row>
    <row r="62" spans="1:29" x14ac:dyDescent="0.25">
      <c r="A62" s="2">
        <v>2047</v>
      </c>
      <c r="B62" s="2">
        <f>Output!J135</f>
        <v>9.4689531751281253E-2</v>
      </c>
      <c r="C62" s="2">
        <f>Output!J165</f>
        <v>8.2267366737845071E-2</v>
      </c>
      <c r="D62" s="2">
        <f>Output!J195</f>
        <v>7.373443439711462E-2</v>
      </c>
      <c r="F62" s="2">
        <v>2047</v>
      </c>
      <c r="G62" s="2">
        <f t="shared" si="8"/>
        <v>0.38601606381369707</v>
      </c>
      <c r="H62" s="2">
        <f t="shared" si="9"/>
        <v>0.35352233209971262</v>
      </c>
      <c r="I62" s="2">
        <f t="shared" si="10"/>
        <v>0.33250541204405526</v>
      </c>
      <c r="J62" s="2">
        <f t="shared" si="11"/>
        <v>0.86997542330271249</v>
      </c>
      <c r="K62" s="2">
        <f t="shared" si="12"/>
        <v>0.79871308558197895</v>
      </c>
      <c r="L62" s="2">
        <f t="shared" si="13"/>
        <v>0.75287378582994069</v>
      </c>
      <c r="M62" s="2">
        <f t="shared" si="14"/>
        <v>1.3539347827917265</v>
      </c>
      <c r="N62" s="2">
        <f t="shared" si="15"/>
        <v>1.2439038390642447</v>
      </c>
      <c r="O62" s="2">
        <f t="shared" si="16"/>
        <v>1.1732421596158258</v>
      </c>
      <c r="Q62" s="2">
        <v>2047</v>
      </c>
      <c r="R62" s="2">
        <f>Output!J255</f>
        <v>9.1267061308393224E-2</v>
      </c>
      <c r="S62" s="2">
        <f>Output!J285</f>
        <v>7.9862627099824876E-2</v>
      </c>
      <c r="T62" s="2">
        <f>Output!J315</f>
        <v>7.2028786108277204E-2</v>
      </c>
      <c r="Z62" s="2">
        <v>2047</v>
      </c>
      <c r="AA62" s="2">
        <f t="shared" si="17"/>
        <v>1.1184014869730909</v>
      </c>
      <c r="AB62" s="2">
        <f t="shared" si="17"/>
        <v>2.5029851787799431</v>
      </c>
      <c r="AC62" s="2">
        <f t="shared" si="17"/>
        <v>3.8875688705867928</v>
      </c>
    </row>
    <row r="63" spans="1:29" x14ac:dyDescent="0.25">
      <c r="A63" s="2">
        <v>2048</v>
      </c>
      <c r="B63" s="2">
        <f>Output!J136</f>
        <v>9.3917134992782578E-2</v>
      </c>
      <c r="C63" s="2">
        <f>Output!J166</f>
        <v>8.1276924439887321E-2</v>
      </c>
      <c r="D63" s="2">
        <f>Output!J196</f>
        <v>7.2552241729102712E-2</v>
      </c>
      <c r="F63" s="2">
        <v>2048</v>
      </c>
      <c r="G63" s="2">
        <f t="shared" si="8"/>
        <v>0.40019922721636697</v>
      </c>
      <c r="H63" s="2">
        <f t="shared" si="9"/>
        <v>0.36583247525288703</v>
      </c>
      <c r="I63" s="2">
        <f t="shared" si="10"/>
        <v>0.34352273595823529</v>
      </c>
      <c r="J63" s="2">
        <f t="shared" si="11"/>
        <v>0.89818912547189056</v>
      </c>
      <c r="K63" s="2">
        <f t="shared" si="12"/>
        <v>0.82320090277219971</v>
      </c>
      <c r="L63" s="2">
        <f t="shared" si="13"/>
        <v>0.77478987653489051</v>
      </c>
      <c r="M63" s="2">
        <f t="shared" si="14"/>
        <v>1.3961790237274132</v>
      </c>
      <c r="N63" s="2">
        <f t="shared" si="15"/>
        <v>1.2805693302915122</v>
      </c>
      <c r="O63" s="2">
        <f t="shared" si="16"/>
        <v>1.2060570171115457</v>
      </c>
      <c r="Q63" s="2">
        <v>2048</v>
      </c>
      <c r="R63" s="2">
        <f>Output!J256</f>
        <v>9.0554472813597672E-2</v>
      </c>
      <c r="S63" s="2">
        <f>Output!J286</f>
        <v>7.8949857235151896E-2</v>
      </c>
      <c r="T63" s="2">
        <f>Output!J316</f>
        <v>7.0939975716257681E-2</v>
      </c>
      <c r="Z63" s="2">
        <v>2048</v>
      </c>
      <c r="AA63" s="2">
        <f t="shared" si="17"/>
        <v>1.1650015489303029</v>
      </c>
      <c r="AB63" s="2">
        <f t="shared" si="17"/>
        <v>2.5956838406933023</v>
      </c>
      <c r="AC63" s="2">
        <f t="shared" si="17"/>
        <v>4.0263661324563005</v>
      </c>
    </row>
    <row r="64" spans="1:29" x14ac:dyDescent="0.25">
      <c r="A64" s="2">
        <v>2049</v>
      </c>
      <c r="B64" s="2">
        <f>Output!J137</f>
        <v>9.3148416833112563E-2</v>
      </c>
      <c r="C64" s="2">
        <f>Output!J167</f>
        <v>8.0290133491878038E-2</v>
      </c>
      <c r="D64" s="2">
        <f>Output!J197</f>
        <v>7.137370041103927E-2</v>
      </c>
      <c r="F64" s="2">
        <v>2049</v>
      </c>
      <c r="G64" s="2">
        <f t="shared" si="8"/>
        <v>0.41426826885678758</v>
      </c>
      <c r="H64" s="2">
        <f t="shared" si="9"/>
        <v>0.37799618272414176</v>
      </c>
      <c r="I64" s="2">
        <f t="shared" si="10"/>
        <v>0.35436521071395927</v>
      </c>
      <c r="J64" s="2">
        <f t="shared" si="11"/>
        <v>0.9267611399987391</v>
      </c>
      <c r="K64" s="2">
        <f t="shared" si="12"/>
        <v>0.84790348276674121</v>
      </c>
      <c r="L64" s="2">
        <f t="shared" si="13"/>
        <v>0.79680924033700606</v>
      </c>
      <c r="M64" s="2">
        <f t="shared" si="14"/>
        <v>1.4392540111406895</v>
      </c>
      <c r="N64" s="2">
        <f t="shared" si="15"/>
        <v>1.3178107828093404</v>
      </c>
      <c r="O64" s="2">
        <f t="shared" si="16"/>
        <v>1.2392532699600527</v>
      </c>
      <c r="Q64" s="2">
        <v>2049</v>
      </c>
      <c r="R64" s="2">
        <f>Output!J257</f>
        <v>8.9845265543348762E-2</v>
      </c>
      <c r="S64" s="2">
        <f>Output!J287</f>
        <v>7.8040443578608482E-2</v>
      </c>
      <c r="T64" s="2">
        <f>Output!J317</f>
        <v>6.9854521532367694E-2</v>
      </c>
      <c r="Z64" s="2">
        <v>2049</v>
      </c>
      <c r="AA64" s="2">
        <f t="shared" si="17"/>
        <v>1.2116016108875149</v>
      </c>
      <c r="AB64" s="2">
        <f t="shared" si="17"/>
        <v>2.6903212496386422</v>
      </c>
      <c r="AC64" s="2">
        <f t="shared" si="17"/>
        <v>4.1690408883897678</v>
      </c>
    </row>
    <row r="65" spans="1:29" x14ac:dyDescent="0.25">
      <c r="A65" s="2">
        <v>2050</v>
      </c>
      <c r="B65" s="2">
        <f>Output!J138</f>
        <v>9.2373240688832223E-2</v>
      </c>
      <c r="C65" s="2">
        <f>Output!J168</f>
        <v>7.9296884559258429E-2</v>
      </c>
      <c r="D65" s="2">
        <f>Output!J198</f>
        <v>7.0188728357245711E-2</v>
      </c>
      <c r="F65" s="2">
        <v>2050</v>
      </c>
      <c r="G65" s="2">
        <f t="shared" si="8"/>
        <v>0.42822223179394181</v>
      </c>
      <c r="H65" s="2">
        <f t="shared" si="9"/>
        <v>0.3900124975724597</v>
      </c>
      <c r="I65" s="2">
        <f t="shared" si="10"/>
        <v>0.36503188340793585</v>
      </c>
      <c r="J65" s="2">
        <f t="shared" si="11"/>
        <v>0.95569620603254513</v>
      </c>
      <c r="K65" s="2">
        <f t="shared" si="12"/>
        <v>0.87282062388177928</v>
      </c>
      <c r="L65" s="2">
        <f t="shared" si="13"/>
        <v>0.81892775105337123</v>
      </c>
      <c r="M65" s="2">
        <f t="shared" si="14"/>
        <v>1.4831701802711477</v>
      </c>
      <c r="N65" s="2">
        <f t="shared" si="15"/>
        <v>1.3556287501910989</v>
      </c>
      <c r="O65" s="2">
        <f t="shared" si="16"/>
        <v>1.2728236186988067</v>
      </c>
      <c r="Q65" s="2">
        <v>2050</v>
      </c>
      <c r="R65" s="2">
        <f>Output!J258</f>
        <v>8.913012938223995E-2</v>
      </c>
      <c r="S65" s="2">
        <f>Output!J288</f>
        <v>7.7125101031205151E-2</v>
      </c>
      <c r="T65" s="2">
        <f>Output!J318</f>
        <v>6.8763163474034938E-2</v>
      </c>
      <c r="Z65" s="2">
        <v>2050</v>
      </c>
      <c r="AA65" s="2">
        <f t="shared" si="17"/>
        <v>1.2582016728447267</v>
      </c>
      <c r="AB65" s="2">
        <f t="shared" si="17"/>
        <v>2.7869515672039245</v>
      </c>
      <c r="AC65" s="2">
        <f t="shared" si="17"/>
        <v>4.3157014615631208</v>
      </c>
    </row>
  </sheetData>
  <mergeCells count="12">
    <mergeCell ref="V4:X4"/>
    <mergeCell ref="G36:O36"/>
    <mergeCell ref="G4:I4"/>
    <mergeCell ref="L4:N4"/>
    <mergeCell ref="Q4:S4"/>
    <mergeCell ref="AA4:AC4"/>
    <mergeCell ref="AA37:AC37"/>
    <mergeCell ref="B37:D37"/>
    <mergeCell ref="G37:I37"/>
    <mergeCell ref="J37:L37"/>
    <mergeCell ref="M37:O37"/>
    <mergeCell ref="R37:T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Germany</vt:lpstr>
      <vt:lpstr>Italy</vt:lpstr>
      <vt:lpstr>France</vt:lpstr>
      <vt:lpstr>Netherlands</vt:lpstr>
      <vt:lpstr>Spain</vt:lpstr>
      <vt:lpstr>Poland</vt:lpstr>
      <vt:lpstr>Belgium</vt:lpstr>
      <vt:lpstr>Greece</vt:lpstr>
      <vt:lpstr>Austria</vt:lpstr>
      <vt:lpstr>Hungary</vt:lpstr>
      <vt:lpstr>Czechia</vt:lpstr>
      <vt:lpstr>Portugal</vt:lpstr>
      <vt:lpstr>Sweden</vt:lpstr>
      <vt:lpstr>Denmark</vt:lpstr>
      <vt:lpstr>Romania</vt:lpstr>
      <vt:lpstr>Bulgaria</vt:lpstr>
      <vt:lpstr>Slovakia</vt:lpstr>
      <vt:lpstr>Estonia</vt:lpstr>
      <vt:lpstr>Finland</vt:lpstr>
      <vt:lpstr>Slovenia</vt:lpstr>
      <vt:lpstr>Luxembourg</vt:lpstr>
      <vt:lpstr>Lithuania</vt:lpstr>
      <vt:lpstr>Malta</vt:lpstr>
      <vt:lpstr>Ireland</vt:lpstr>
      <vt:lpstr>Croatia</vt:lpstr>
      <vt:lpstr>Latvia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Lal</dc:creator>
  <cp:lastModifiedBy>Apoorv Lal</cp:lastModifiedBy>
  <dcterms:created xsi:type="dcterms:W3CDTF">2015-06-05T18:17:20Z</dcterms:created>
  <dcterms:modified xsi:type="dcterms:W3CDTF">2025-06-06T20:24:03Z</dcterms:modified>
</cp:coreProperties>
</file>