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l928\OneDrive - Cornell University\Desktop\EU_Revision\Repo_disp\Data\"/>
    </mc:Choice>
  </mc:AlternateContent>
  <xr:revisionPtr revIDLastSave="0" documentId="13_ncr:1_{7B859183-E491-49C9-AFA0-E5A7C8BB997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Germany" sheetId="3" r:id="rId1"/>
    <sheet name="Italy" sheetId="4" r:id="rId2"/>
    <sheet name="France" sheetId="5" r:id="rId3"/>
    <sheet name="Netherlands" sheetId="6" r:id="rId4"/>
    <sheet name="Spain" sheetId="7" r:id="rId5"/>
    <sheet name="Poland" sheetId="8" r:id="rId6"/>
    <sheet name="Belgium" sheetId="9" r:id="rId7"/>
    <sheet name="Greece" sheetId="10" r:id="rId8"/>
    <sheet name="Austria" sheetId="11" r:id="rId9"/>
    <sheet name="Hungary" sheetId="12" r:id="rId10"/>
    <sheet name="Czechia" sheetId="13" r:id="rId11"/>
    <sheet name="Portugal" sheetId="14" r:id="rId12"/>
    <sheet name="Sweden" sheetId="15" r:id="rId13"/>
    <sheet name="Denmark" sheetId="16" r:id="rId14"/>
    <sheet name="Romania" sheetId="17" r:id="rId15"/>
    <sheet name="Bulgaria" sheetId="18" r:id="rId16"/>
    <sheet name="Slovakia" sheetId="19" r:id="rId17"/>
    <sheet name="Estonia" sheetId="20" r:id="rId18"/>
    <sheet name="Finland" sheetId="21" r:id="rId19"/>
    <sheet name="Slovenia" sheetId="22" r:id="rId20"/>
    <sheet name="Luxembourg" sheetId="24" r:id="rId21"/>
    <sheet name="Lithuania" sheetId="25" r:id="rId22"/>
    <sheet name="Malta" sheetId="26" r:id="rId23"/>
    <sheet name="Ireland" sheetId="27" r:id="rId24"/>
    <sheet name="Croatia" sheetId="28" r:id="rId25"/>
    <sheet name="Latvia" sheetId="29" r:id="rId26"/>
    <sheet name="Output" sheetId="1" r:id="rId2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2" i="26" l="1"/>
  <c r="R32" i="26"/>
  <c r="Q32" i="26"/>
  <c r="S31" i="26"/>
  <c r="R31" i="26"/>
  <c r="Q31" i="26"/>
  <c r="S30" i="26"/>
  <c r="R30" i="26"/>
  <c r="Q30" i="26"/>
  <c r="S29" i="26"/>
  <c r="R29" i="26"/>
  <c r="Q29" i="26"/>
  <c r="S28" i="26"/>
  <c r="R28" i="26"/>
  <c r="Q28" i="26"/>
  <c r="S27" i="26"/>
  <c r="R27" i="26"/>
  <c r="Q27" i="26"/>
  <c r="S26" i="26"/>
  <c r="R26" i="26"/>
  <c r="Q26" i="26"/>
  <c r="S25" i="26"/>
  <c r="R25" i="26"/>
  <c r="Q25" i="26"/>
  <c r="S24" i="26"/>
  <c r="R24" i="26"/>
  <c r="Q24" i="26"/>
  <c r="S23" i="26"/>
  <c r="R23" i="26"/>
  <c r="Q23" i="26"/>
  <c r="S22" i="26"/>
  <c r="R22" i="26"/>
  <c r="Q22" i="26"/>
  <c r="S21" i="26"/>
  <c r="R21" i="26"/>
  <c r="Q21" i="26"/>
  <c r="S20" i="26"/>
  <c r="R20" i="26"/>
  <c r="Q20" i="26"/>
  <c r="S19" i="26"/>
  <c r="R19" i="26"/>
  <c r="Q19" i="26"/>
  <c r="S18" i="26"/>
  <c r="R18" i="26"/>
  <c r="Q18" i="26"/>
  <c r="S17" i="26"/>
  <c r="R17" i="26"/>
  <c r="Q17" i="26"/>
  <c r="S16" i="26"/>
  <c r="R16" i="26"/>
  <c r="Q16" i="26"/>
  <c r="S15" i="26"/>
  <c r="R15" i="26"/>
  <c r="Q15" i="26"/>
  <c r="S14" i="26"/>
  <c r="R14" i="26"/>
  <c r="Q14" i="26"/>
  <c r="S13" i="26"/>
  <c r="R13" i="26"/>
  <c r="Q13" i="26"/>
  <c r="S12" i="26"/>
  <c r="R12" i="26"/>
  <c r="Q12" i="26"/>
  <c r="S11" i="26"/>
  <c r="R11" i="26"/>
  <c r="Q11" i="26"/>
  <c r="S10" i="26"/>
  <c r="R10" i="26"/>
  <c r="Q10" i="26"/>
  <c r="S9" i="26"/>
  <c r="R9" i="26"/>
  <c r="Q9" i="26"/>
  <c r="S8" i="26"/>
  <c r="R8" i="26"/>
  <c r="Q8" i="26"/>
  <c r="S7" i="26"/>
  <c r="R7" i="26"/>
  <c r="Q7" i="26"/>
  <c r="S6" i="26"/>
  <c r="R6" i="26"/>
  <c r="Q6" i="26"/>
  <c r="S32" i="24"/>
  <c r="R32" i="24"/>
  <c r="Q32" i="24"/>
  <c r="S31" i="24"/>
  <c r="R31" i="24"/>
  <c r="Q31" i="24"/>
  <c r="S30" i="24"/>
  <c r="R30" i="24"/>
  <c r="Q30" i="24"/>
  <c r="S29" i="24"/>
  <c r="R29" i="24"/>
  <c r="Q29" i="24"/>
  <c r="S28" i="24"/>
  <c r="R28" i="24"/>
  <c r="Q28" i="24"/>
  <c r="S27" i="24"/>
  <c r="R27" i="24"/>
  <c r="Q27" i="24"/>
  <c r="S26" i="24"/>
  <c r="R26" i="24"/>
  <c r="Q26" i="24"/>
  <c r="S25" i="24"/>
  <c r="R25" i="24"/>
  <c r="Q25" i="24"/>
  <c r="S24" i="24"/>
  <c r="R24" i="24"/>
  <c r="Q24" i="24"/>
  <c r="S23" i="24"/>
  <c r="R23" i="24"/>
  <c r="Q23" i="24"/>
  <c r="S22" i="24"/>
  <c r="R22" i="24"/>
  <c r="Q22" i="24"/>
  <c r="S21" i="24"/>
  <c r="R21" i="24"/>
  <c r="Q21" i="24"/>
  <c r="S20" i="24"/>
  <c r="R20" i="24"/>
  <c r="Q20" i="24"/>
  <c r="S19" i="24"/>
  <c r="R19" i="24"/>
  <c r="Q19" i="24"/>
  <c r="S18" i="24"/>
  <c r="R18" i="24"/>
  <c r="Q18" i="24"/>
  <c r="S17" i="24"/>
  <c r="R17" i="24"/>
  <c r="Q17" i="24"/>
  <c r="S16" i="24"/>
  <c r="R16" i="24"/>
  <c r="Q16" i="24"/>
  <c r="S15" i="24"/>
  <c r="R15" i="24"/>
  <c r="Q15" i="24"/>
  <c r="S14" i="24"/>
  <c r="R14" i="24"/>
  <c r="Q14" i="24"/>
  <c r="S13" i="24"/>
  <c r="R13" i="24"/>
  <c r="Q13" i="24"/>
  <c r="S12" i="24"/>
  <c r="R12" i="24"/>
  <c r="Q12" i="24"/>
  <c r="S11" i="24"/>
  <c r="R11" i="24"/>
  <c r="Q11" i="24"/>
  <c r="S10" i="24"/>
  <c r="R10" i="24"/>
  <c r="Q10" i="24"/>
  <c r="S9" i="24"/>
  <c r="R9" i="24"/>
  <c r="Q9" i="24"/>
  <c r="S8" i="24"/>
  <c r="R8" i="24"/>
  <c r="Q8" i="24"/>
  <c r="S7" i="24"/>
  <c r="R7" i="24"/>
  <c r="Q7" i="24"/>
  <c r="S6" i="24"/>
  <c r="R6" i="24"/>
  <c r="Q6" i="24"/>
  <c r="S32" i="19"/>
  <c r="R32" i="19"/>
  <c r="Q32" i="19"/>
  <c r="S31" i="19"/>
  <c r="R31" i="19"/>
  <c r="Q31" i="19"/>
  <c r="S30" i="19"/>
  <c r="R30" i="19"/>
  <c r="Q30" i="19"/>
  <c r="S29" i="19"/>
  <c r="R29" i="19"/>
  <c r="Q29" i="19"/>
  <c r="S28" i="19"/>
  <c r="R28" i="19"/>
  <c r="Q28" i="19"/>
  <c r="S27" i="19"/>
  <c r="R27" i="19"/>
  <c r="Q27" i="19"/>
  <c r="S26" i="19"/>
  <c r="R26" i="19"/>
  <c r="Q26" i="19"/>
  <c r="S25" i="19"/>
  <c r="R25" i="19"/>
  <c r="Q25" i="19"/>
  <c r="S24" i="19"/>
  <c r="R24" i="19"/>
  <c r="Q24" i="19"/>
  <c r="S23" i="19"/>
  <c r="R23" i="19"/>
  <c r="Q23" i="19"/>
  <c r="S22" i="19"/>
  <c r="R22" i="19"/>
  <c r="Q22" i="19"/>
  <c r="S21" i="19"/>
  <c r="R21" i="19"/>
  <c r="Q21" i="19"/>
  <c r="S20" i="19"/>
  <c r="R20" i="19"/>
  <c r="Q20" i="19"/>
  <c r="S19" i="19"/>
  <c r="R19" i="19"/>
  <c r="Q19" i="19"/>
  <c r="S18" i="19"/>
  <c r="R18" i="19"/>
  <c r="Q18" i="19"/>
  <c r="S17" i="19"/>
  <c r="R17" i="19"/>
  <c r="Q17" i="19"/>
  <c r="S16" i="19"/>
  <c r="R16" i="19"/>
  <c r="Q16" i="19"/>
  <c r="S15" i="19"/>
  <c r="R15" i="19"/>
  <c r="Q15" i="19"/>
  <c r="S14" i="19"/>
  <c r="R14" i="19"/>
  <c r="Q14" i="19"/>
  <c r="S13" i="19"/>
  <c r="R13" i="19"/>
  <c r="Q13" i="19"/>
  <c r="S12" i="19"/>
  <c r="R12" i="19"/>
  <c r="Q12" i="19"/>
  <c r="S11" i="19"/>
  <c r="R11" i="19"/>
  <c r="Q11" i="19"/>
  <c r="S10" i="19"/>
  <c r="R10" i="19"/>
  <c r="Q10" i="19"/>
  <c r="S9" i="19"/>
  <c r="R9" i="19"/>
  <c r="Q9" i="19"/>
  <c r="S8" i="19"/>
  <c r="R8" i="19"/>
  <c r="Q8" i="19"/>
  <c r="S7" i="19"/>
  <c r="R7" i="19"/>
  <c r="Q7" i="19"/>
  <c r="S6" i="19"/>
  <c r="R6" i="19"/>
  <c r="Q6" i="19"/>
  <c r="S32" i="17"/>
  <c r="R32" i="17"/>
  <c r="Q32" i="17"/>
  <c r="S31" i="17"/>
  <c r="R31" i="17"/>
  <c r="Q31" i="17"/>
  <c r="S30" i="17"/>
  <c r="R30" i="17"/>
  <c r="Q30" i="17"/>
  <c r="S29" i="17"/>
  <c r="R29" i="17"/>
  <c r="Q29" i="17"/>
  <c r="S28" i="17"/>
  <c r="R28" i="17"/>
  <c r="Q28" i="17"/>
  <c r="S27" i="17"/>
  <c r="R27" i="17"/>
  <c r="Q27" i="17"/>
  <c r="S26" i="17"/>
  <c r="R26" i="17"/>
  <c r="Q26" i="17"/>
  <c r="S25" i="17"/>
  <c r="R25" i="17"/>
  <c r="Q25" i="17"/>
  <c r="S24" i="17"/>
  <c r="R24" i="17"/>
  <c r="Q24" i="17"/>
  <c r="S23" i="17"/>
  <c r="R23" i="17"/>
  <c r="Q23" i="17"/>
  <c r="S22" i="17"/>
  <c r="R22" i="17"/>
  <c r="Q22" i="17"/>
  <c r="S21" i="17"/>
  <c r="R21" i="17"/>
  <c r="Q21" i="17"/>
  <c r="S20" i="17"/>
  <c r="R20" i="17"/>
  <c r="Q20" i="17"/>
  <c r="S19" i="17"/>
  <c r="R19" i="17"/>
  <c r="Q19" i="17"/>
  <c r="S18" i="17"/>
  <c r="R18" i="17"/>
  <c r="Q18" i="17"/>
  <c r="S17" i="17"/>
  <c r="R17" i="17"/>
  <c r="Q17" i="17"/>
  <c r="S16" i="17"/>
  <c r="R16" i="17"/>
  <c r="Q16" i="17"/>
  <c r="S15" i="17"/>
  <c r="R15" i="17"/>
  <c r="Q15" i="17"/>
  <c r="S14" i="17"/>
  <c r="R14" i="17"/>
  <c r="Q14" i="17"/>
  <c r="S13" i="17"/>
  <c r="R13" i="17"/>
  <c r="Q13" i="17"/>
  <c r="S12" i="17"/>
  <c r="R12" i="17"/>
  <c r="Q12" i="17"/>
  <c r="S11" i="17"/>
  <c r="R11" i="17"/>
  <c r="Q11" i="17"/>
  <c r="S10" i="17"/>
  <c r="R10" i="17"/>
  <c r="Q10" i="17"/>
  <c r="S9" i="17"/>
  <c r="R9" i="17"/>
  <c r="Q9" i="17"/>
  <c r="S8" i="17"/>
  <c r="R8" i="17"/>
  <c r="Q8" i="17"/>
  <c r="S7" i="17"/>
  <c r="R7" i="17"/>
  <c r="Q7" i="17"/>
  <c r="S6" i="17"/>
  <c r="R6" i="17"/>
  <c r="Q6" i="17"/>
  <c r="G6" i="3" l="1"/>
  <c r="Q6" i="3" l="1"/>
  <c r="G7" i="29"/>
  <c r="H7" i="29"/>
  <c r="I7" i="29"/>
  <c r="G8" i="29"/>
  <c r="H8" i="29"/>
  <c r="I8" i="29"/>
  <c r="G9" i="29"/>
  <c r="H9" i="29"/>
  <c r="I9" i="29"/>
  <c r="G10" i="29"/>
  <c r="H10" i="29"/>
  <c r="I10" i="29"/>
  <c r="G11" i="29"/>
  <c r="H11" i="29"/>
  <c r="I11" i="29"/>
  <c r="G12" i="29"/>
  <c r="H12" i="29"/>
  <c r="I12" i="29"/>
  <c r="G13" i="29"/>
  <c r="H13" i="29"/>
  <c r="I13" i="29"/>
  <c r="G14" i="29"/>
  <c r="H14" i="29"/>
  <c r="I14" i="29"/>
  <c r="G15" i="29"/>
  <c r="H15" i="29"/>
  <c r="I15" i="29"/>
  <c r="G16" i="29"/>
  <c r="H16" i="29"/>
  <c r="I16" i="29"/>
  <c r="G17" i="29"/>
  <c r="H17" i="29"/>
  <c r="I17" i="29"/>
  <c r="G18" i="29"/>
  <c r="H18" i="29"/>
  <c r="I18" i="29"/>
  <c r="G19" i="29"/>
  <c r="H19" i="29"/>
  <c r="I19" i="29"/>
  <c r="G20" i="29"/>
  <c r="H20" i="29"/>
  <c r="I20" i="29"/>
  <c r="G21" i="29"/>
  <c r="H21" i="29"/>
  <c r="I21" i="29"/>
  <c r="G22" i="29"/>
  <c r="H22" i="29"/>
  <c r="I22" i="29"/>
  <c r="G23" i="29"/>
  <c r="H23" i="29"/>
  <c r="I23" i="29"/>
  <c r="G24" i="29"/>
  <c r="H24" i="29"/>
  <c r="I24" i="29"/>
  <c r="G25" i="29"/>
  <c r="H25" i="29"/>
  <c r="I25" i="29"/>
  <c r="G26" i="29"/>
  <c r="H26" i="29"/>
  <c r="I26" i="29"/>
  <c r="G27" i="29"/>
  <c r="H27" i="29"/>
  <c r="I27" i="29"/>
  <c r="G28" i="29"/>
  <c r="H28" i="29"/>
  <c r="I28" i="29"/>
  <c r="G29" i="29"/>
  <c r="H29" i="29"/>
  <c r="I29" i="29"/>
  <c r="G30" i="29"/>
  <c r="H30" i="29"/>
  <c r="I30" i="29"/>
  <c r="G31" i="29"/>
  <c r="H31" i="29"/>
  <c r="I31" i="29"/>
  <c r="G32" i="29"/>
  <c r="H32" i="29"/>
  <c r="I32" i="29"/>
  <c r="H6" i="29"/>
  <c r="I6" i="29"/>
  <c r="G6" i="29"/>
  <c r="G7" i="28"/>
  <c r="H7" i="28"/>
  <c r="I7" i="28"/>
  <c r="G8" i="28"/>
  <c r="H8" i="28"/>
  <c r="I8" i="28"/>
  <c r="G9" i="28"/>
  <c r="H9" i="28"/>
  <c r="I9" i="28"/>
  <c r="G10" i="28"/>
  <c r="H10" i="28"/>
  <c r="I10" i="28"/>
  <c r="G11" i="28"/>
  <c r="H11" i="28"/>
  <c r="I11" i="28"/>
  <c r="G12" i="28"/>
  <c r="H12" i="28"/>
  <c r="I12" i="28"/>
  <c r="G13" i="28"/>
  <c r="H13" i="28"/>
  <c r="I13" i="28"/>
  <c r="G14" i="28"/>
  <c r="H14" i="28"/>
  <c r="I14" i="28"/>
  <c r="G15" i="28"/>
  <c r="H15" i="28"/>
  <c r="I15" i="28"/>
  <c r="G16" i="28"/>
  <c r="H16" i="28"/>
  <c r="I16" i="28"/>
  <c r="G17" i="28"/>
  <c r="H17" i="28"/>
  <c r="I17" i="28"/>
  <c r="G18" i="28"/>
  <c r="H18" i="28"/>
  <c r="I18" i="28"/>
  <c r="G19" i="28"/>
  <c r="H19" i="28"/>
  <c r="I19" i="28"/>
  <c r="G20" i="28"/>
  <c r="H20" i="28"/>
  <c r="I20" i="28"/>
  <c r="G21" i="28"/>
  <c r="H21" i="28"/>
  <c r="I21" i="28"/>
  <c r="G22" i="28"/>
  <c r="H22" i="28"/>
  <c r="I22" i="28"/>
  <c r="G23" i="28"/>
  <c r="H23" i="28"/>
  <c r="I23" i="28"/>
  <c r="G24" i="28"/>
  <c r="H24" i="28"/>
  <c r="I24" i="28"/>
  <c r="G25" i="28"/>
  <c r="H25" i="28"/>
  <c r="I25" i="28"/>
  <c r="G26" i="28"/>
  <c r="H26" i="28"/>
  <c r="I26" i="28"/>
  <c r="G27" i="28"/>
  <c r="H27" i="28"/>
  <c r="I27" i="28"/>
  <c r="G28" i="28"/>
  <c r="H28" i="28"/>
  <c r="I28" i="28"/>
  <c r="G29" i="28"/>
  <c r="H29" i="28"/>
  <c r="I29" i="28"/>
  <c r="G30" i="28"/>
  <c r="H30" i="28"/>
  <c r="I30" i="28"/>
  <c r="G31" i="28"/>
  <c r="H31" i="28"/>
  <c r="I31" i="28"/>
  <c r="G32" i="28"/>
  <c r="H32" i="28"/>
  <c r="I32" i="28"/>
  <c r="H6" i="28"/>
  <c r="I6" i="28"/>
  <c r="G6" i="28"/>
  <c r="G7" i="27"/>
  <c r="H7" i="27"/>
  <c r="I7" i="27"/>
  <c r="G8" i="27"/>
  <c r="H8" i="27"/>
  <c r="I8" i="27"/>
  <c r="G9" i="27"/>
  <c r="H9" i="27"/>
  <c r="I9" i="27"/>
  <c r="G10" i="27"/>
  <c r="H10" i="27"/>
  <c r="I10" i="27"/>
  <c r="G11" i="27"/>
  <c r="H11" i="27"/>
  <c r="I11" i="27"/>
  <c r="G12" i="27"/>
  <c r="H12" i="27"/>
  <c r="I12" i="27"/>
  <c r="G13" i="27"/>
  <c r="H13" i="27"/>
  <c r="I13" i="27"/>
  <c r="G14" i="27"/>
  <c r="H14" i="27"/>
  <c r="I14" i="27"/>
  <c r="G15" i="27"/>
  <c r="H15" i="27"/>
  <c r="I15" i="27"/>
  <c r="G16" i="27"/>
  <c r="H16" i="27"/>
  <c r="I16" i="27"/>
  <c r="G17" i="27"/>
  <c r="H17" i="27"/>
  <c r="I17" i="27"/>
  <c r="G18" i="27"/>
  <c r="H18" i="27"/>
  <c r="I18" i="27"/>
  <c r="G19" i="27"/>
  <c r="H19" i="27"/>
  <c r="I19" i="27"/>
  <c r="G20" i="27"/>
  <c r="H20" i="27"/>
  <c r="I20" i="27"/>
  <c r="G21" i="27"/>
  <c r="H21" i="27"/>
  <c r="I21" i="27"/>
  <c r="G22" i="27"/>
  <c r="H22" i="27"/>
  <c r="I22" i="27"/>
  <c r="G23" i="27"/>
  <c r="H23" i="27"/>
  <c r="I23" i="27"/>
  <c r="G24" i="27"/>
  <c r="H24" i="27"/>
  <c r="I24" i="27"/>
  <c r="G25" i="27"/>
  <c r="H25" i="27"/>
  <c r="I25" i="27"/>
  <c r="G26" i="27"/>
  <c r="H26" i="27"/>
  <c r="I26" i="27"/>
  <c r="G27" i="27"/>
  <c r="H27" i="27"/>
  <c r="I27" i="27"/>
  <c r="G28" i="27"/>
  <c r="H28" i="27"/>
  <c r="I28" i="27"/>
  <c r="G29" i="27"/>
  <c r="H29" i="27"/>
  <c r="I29" i="27"/>
  <c r="G30" i="27"/>
  <c r="H30" i="27"/>
  <c r="I30" i="27"/>
  <c r="G31" i="27"/>
  <c r="H31" i="27"/>
  <c r="I31" i="27"/>
  <c r="G32" i="27"/>
  <c r="H32" i="27"/>
  <c r="I32" i="27"/>
  <c r="H6" i="27"/>
  <c r="I6" i="27"/>
  <c r="G6" i="27"/>
  <c r="G7" i="26"/>
  <c r="H7" i="26"/>
  <c r="I7" i="26"/>
  <c r="G8" i="26"/>
  <c r="H8" i="26"/>
  <c r="I8" i="26"/>
  <c r="G9" i="26"/>
  <c r="H9" i="26"/>
  <c r="I9" i="26"/>
  <c r="G10" i="26"/>
  <c r="H10" i="26"/>
  <c r="I10" i="26"/>
  <c r="G11" i="26"/>
  <c r="H11" i="26"/>
  <c r="I11" i="26"/>
  <c r="G12" i="26"/>
  <c r="H12" i="26"/>
  <c r="I12" i="26"/>
  <c r="G13" i="26"/>
  <c r="H13" i="26"/>
  <c r="I13" i="26"/>
  <c r="G14" i="26"/>
  <c r="H14" i="26"/>
  <c r="I14" i="26"/>
  <c r="G15" i="26"/>
  <c r="H15" i="26"/>
  <c r="I15" i="26"/>
  <c r="G16" i="26"/>
  <c r="H16" i="26"/>
  <c r="I16" i="26"/>
  <c r="G17" i="26"/>
  <c r="H17" i="26"/>
  <c r="I17" i="26"/>
  <c r="G18" i="26"/>
  <c r="H18" i="26"/>
  <c r="I18" i="26"/>
  <c r="G19" i="26"/>
  <c r="H19" i="26"/>
  <c r="I19" i="26"/>
  <c r="G20" i="26"/>
  <c r="H20" i="26"/>
  <c r="I20" i="26"/>
  <c r="G21" i="26"/>
  <c r="H21" i="26"/>
  <c r="I21" i="26"/>
  <c r="G22" i="26"/>
  <c r="H22" i="26"/>
  <c r="I22" i="26"/>
  <c r="G23" i="26"/>
  <c r="H23" i="26"/>
  <c r="I23" i="26"/>
  <c r="G24" i="26"/>
  <c r="H24" i="26"/>
  <c r="I24" i="26"/>
  <c r="G25" i="26"/>
  <c r="H25" i="26"/>
  <c r="I25" i="26"/>
  <c r="G26" i="26"/>
  <c r="H26" i="26"/>
  <c r="I26" i="26"/>
  <c r="G27" i="26"/>
  <c r="H27" i="26"/>
  <c r="I27" i="26"/>
  <c r="G28" i="26"/>
  <c r="H28" i="26"/>
  <c r="I28" i="26"/>
  <c r="G29" i="26"/>
  <c r="H29" i="26"/>
  <c r="I29" i="26"/>
  <c r="G30" i="26"/>
  <c r="H30" i="26"/>
  <c r="I30" i="26"/>
  <c r="G31" i="26"/>
  <c r="H31" i="26"/>
  <c r="I31" i="26"/>
  <c r="G32" i="26"/>
  <c r="H32" i="26"/>
  <c r="I32" i="26"/>
  <c r="H6" i="26"/>
  <c r="I6" i="26"/>
  <c r="G6" i="26"/>
  <c r="G7" i="25"/>
  <c r="H7" i="25"/>
  <c r="I7" i="25"/>
  <c r="G8" i="25"/>
  <c r="H8" i="25"/>
  <c r="I8" i="25"/>
  <c r="G9" i="25"/>
  <c r="H9" i="25"/>
  <c r="I9" i="25"/>
  <c r="G10" i="25"/>
  <c r="H10" i="25"/>
  <c r="I10" i="25"/>
  <c r="G11" i="25"/>
  <c r="H11" i="25"/>
  <c r="I11" i="25"/>
  <c r="G12" i="25"/>
  <c r="H12" i="25"/>
  <c r="I12" i="25"/>
  <c r="G13" i="25"/>
  <c r="H13" i="25"/>
  <c r="I13" i="25"/>
  <c r="G14" i="25"/>
  <c r="H14" i="25"/>
  <c r="I14" i="25"/>
  <c r="G15" i="25"/>
  <c r="H15" i="25"/>
  <c r="I15" i="25"/>
  <c r="G16" i="25"/>
  <c r="H16" i="25"/>
  <c r="I16" i="25"/>
  <c r="G17" i="25"/>
  <c r="H17" i="25"/>
  <c r="I17" i="25"/>
  <c r="G18" i="25"/>
  <c r="H18" i="25"/>
  <c r="I18" i="25"/>
  <c r="G19" i="25"/>
  <c r="H19" i="25"/>
  <c r="I19" i="25"/>
  <c r="G20" i="25"/>
  <c r="H20" i="25"/>
  <c r="I20" i="25"/>
  <c r="G21" i="25"/>
  <c r="H21" i="25"/>
  <c r="I21" i="25"/>
  <c r="G22" i="25"/>
  <c r="H22" i="25"/>
  <c r="I22" i="25"/>
  <c r="G23" i="25"/>
  <c r="H23" i="25"/>
  <c r="I23" i="25"/>
  <c r="G24" i="25"/>
  <c r="H24" i="25"/>
  <c r="I24" i="25"/>
  <c r="G25" i="25"/>
  <c r="H25" i="25"/>
  <c r="I25" i="25"/>
  <c r="G26" i="25"/>
  <c r="H26" i="25"/>
  <c r="I26" i="25"/>
  <c r="G27" i="25"/>
  <c r="H27" i="25"/>
  <c r="I27" i="25"/>
  <c r="G28" i="25"/>
  <c r="H28" i="25"/>
  <c r="I28" i="25"/>
  <c r="G29" i="25"/>
  <c r="H29" i="25"/>
  <c r="I29" i="25"/>
  <c r="G30" i="25"/>
  <c r="H30" i="25"/>
  <c r="I30" i="25"/>
  <c r="G31" i="25"/>
  <c r="H31" i="25"/>
  <c r="I31" i="25"/>
  <c r="G32" i="25"/>
  <c r="H32" i="25"/>
  <c r="I32" i="25"/>
  <c r="H6" i="25"/>
  <c r="I6" i="25"/>
  <c r="G6" i="25"/>
  <c r="G7" i="24"/>
  <c r="H7" i="24"/>
  <c r="I7" i="24"/>
  <c r="G8" i="24"/>
  <c r="H8" i="24"/>
  <c r="I8" i="24"/>
  <c r="G9" i="24"/>
  <c r="H9" i="24"/>
  <c r="I9" i="24"/>
  <c r="G10" i="24"/>
  <c r="H10" i="24"/>
  <c r="I10" i="24"/>
  <c r="G11" i="24"/>
  <c r="H11" i="24"/>
  <c r="I11" i="24"/>
  <c r="G12" i="24"/>
  <c r="H12" i="24"/>
  <c r="I12" i="24"/>
  <c r="G13" i="24"/>
  <c r="H13" i="24"/>
  <c r="I13" i="24"/>
  <c r="G14" i="24"/>
  <c r="H14" i="24"/>
  <c r="I14" i="24"/>
  <c r="G15" i="24"/>
  <c r="H15" i="24"/>
  <c r="I15" i="24"/>
  <c r="G16" i="24"/>
  <c r="H16" i="24"/>
  <c r="I16" i="24"/>
  <c r="G17" i="24"/>
  <c r="H17" i="24"/>
  <c r="I17" i="24"/>
  <c r="G18" i="24"/>
  <c r="H18" i="24"/>
  <c r="I18" i="24"/>
  <c r="G19" i="24"/>
  <c r="H19" i="24"/>
  <c r="I19" i="24"/>
  <c r="G20" i="24"/>
  <c r="H20" i="24"/>
  <c r="I20" i="24"/>
  <c r="G21" i="24"/>
  <c r="H21" i="24"/>
  <c r="I21" i="24"/>
  <c r="G22" i="24"/>
  <c r="H22" i="24"/>
  <c r="I22" i="24"/>
  <c r="G23" i="24"/>
  <c r="H23" i="24"/>
  <c r="I23" i="24"/>
  <c r="G24" i="24"/>
  <c r="H24" i="24"/>
  <c r="I24" i="24"/>
  <c r="G25" i="24"/>
  <c r="H25" i="24"/>
  <c r="I25" i="24"/>
  <c r="G26" i="24"/>
  <c r="H26" i="24"/>
  <c r="I26" i="24"/>
  <c r="G27" i="24"/>
  <c r="H27" i="24"/>
  <c r="I27" i="24"/>
  <c r="G28" i="24"/>
  <c r="H28" i="24"/>
  <c r="I28" i="24"/>
  <c r="G29" i="24"/>
  <c r="H29" i="24"/>
  <c r="I29" i="24"/>
  <c r="G30" i="24"/>
  <c r="H30" i="24"/>
  <c r="I30" i="24"/>
  <c r="G31" i="24"/>
  <c r="H31" i="24"/>
  <c r="I31" i="24"/>
  <c r="G32" i="24"/>
  <c r="H32" i="24"/>
  <c r="I32" i="24"/>
  <c r="H6" i="24"/>
  <c r="I6" i="24"/>
  <c r="G6" i="24"/>
  <c r="G7" i="22"/>
  <c r="H7" i="22"/>
  <c r="I7" i="22"/>
  <c r="G8" i="22"/>
  <c r="H8" i="22"/>
  <c r="I8" i="22"/>
  <c r="G9" i="22"/>
  <c r="H9" i="22"/>
  <c r="I9" i="22"/>
  <c r="G10" i="22"/>
  <c r="H10" i="22"/>
  <c r="I10" i="22"/>
  <c r="G11" i="22"/>
  <c r="H11" i="22"/>
  <c r="I11" i="22"/>
  <c r="G12" i="22"/>
  <c r="H12" i="22"/>
  <c r="I12" i="22"/>
  <c r="G13" i="22"/>
  <c r="H13" i="22"/>
  <c r="I13" i="22"/>
  <c r="G14" i="22"/>
  <c r="H14" i="22"/>
  <c r="I14" i="22"/>
  <c r="G15" i="22"/>
  <c r="H15" i="22"/>
  <c r="I15" i="22"/>
  <c r="G16" i="22"/>
  <c r="H16" i="22"/>
  <c r="I16" i="22"/>
  <c r="G17" i="22"/>
  <c r="H17" i="22"/>
  <c r="I17" i="22"/>
  <c r="G18" i="22"/>
  <c r="H18" i="22"/>
  <c r="I18" i="22"/>
  <c r="G19" i="22"/>
  <c r="H19" i="22"/>
  <c r="I19" i="22"/>
  <c r="G20" i="22"/>
  <c r="H20" i="22"/>
  <c r="I20" i="22"/>
  <c r="G21" i="22"/>
  <c r="H21" i="22"/>
  <c r="I21" i="22"/>
  <c r="G22" i="22"/>
  <c r="H22" i="22"/>
  <c r="I22" i="22"/>
  <c r="G23" i="22"/>
  <c r="H23" i="22"/>
  <c r="I23" i="22"/>
  <c r="G24" i="22"/>
  <c r="H24" i="22"/>
  <c r="I24" i="22"/>
  <c r="G25" i="22"/>
  <c r="H25" i="22"/>
  <c r="I25" i="22"/>
  <c r="G26" i="22"/>
  <c r="H26" i="22"/>
  <c r="I26" i="22"/>
  <c r="G27" i="22"/>
  <c r="H27" i="22"/>
  <c r="I27" i="22"/>
  <c r="G28" i="22"/>
  <c r="H28" i="22"/>
  <c r="I28" i="22"/>
  <c r="G29" i="22"/>
  <c r="H29" i="22"/>
  <c r="I29" i="22"/>
  <c r="G30" i="22"/>
  <c r="H30" i="22"/>
  <c r="I30" i="22"/>
  <c r="G31" i="22"/>
  <c r="H31" i="22"/>
  <c r="I31" i="22"/>
  <c r="G32" i="22"/>
  <c r="H32" i="22"/>
  <c r="I32" i="22"/>
  <c r="H6" i="22"/>
  <c r="I6" i="22"/>
  <c r="G6" i="22"/>
  <c r="G7" i="21"/>
  <c r="H7" i="21"/>
  <c r="I7" i="21"/>
  <c r="G8" i="21"/>
  <c r="H8" i="21"/>
  <c r="I8" i="21"/>
  <c r="G9" i="21"/>
  <c r="H9" i="21"/>
  <c r="I9" i="21"/>
  <c r="G10" i="21"/>
  <c r="H10" i="21"/>
  <c r="I10" i="21"/>
  <c r="G11" i="21"/>
  <c r="H11" i="21"/>
  <c r="I11" i="21"/>
  <c r="G12" i="21"/>
  <c r="H12" i="21"/>
  <c r="I12" i="21"/>
  <c r="G13" i="21"/>
  <c r="H13" i="21"/>
  <c r="I13" i="21"/>
  <c r="G14" i="21"/>
  <c r="H14" i="21"/>
  <c r="I14" i="21"/>
  <c r="G15" i="21"/>
  <c r="H15" i="21"/>
  <c r="I15" i="21"/>
  <c r="G16" i="21"/>
  <c r="H16" i="21"/>
  <c r="I16" i="21"/>
  <c r="G17" i="21"/>
  <c r="H17" i="21"/>
  <c r="I17" i="21"/>
  <c r="G18" i="21"/>
  <c r="H18" i="21"/>
  <c r="I18" i="21"/>
  <c r="G19" i="21"/>
  <c r="H19" i="21"/>
  <c r="I19" i="21"/>
  <c r="G20" i="21"/>
  <c r="H20" i="21"/>
  <c r="I20" i="21"/>
  <c r="G21" i="21"/>
  <c r="H21" i="21"/>
  <c r="I21" i="21"/>
  <c r="G22" i="21"/>
  <c r="H22" i="21"/>
  <c r="I22" i="21"/>
  <c r="G23" i="21"/>
  <c r="H23" i="21"/>
  <c r="I23" i="21"/>
  <c r="G24" i="21"/>
  <c r="H24" i="21"/>
  <c r="I24" i="21"/>
  <c r="G25" i="21"/>
  <c r="H25" i="21"/>
  <c r="I25" i="21"/>
  <c r="G26" i="21"/>
  <c r="H26" i="21"/>
  <c r="I26" i="21"/>
  <c r="G27" i="21"/>
  <c r="H27" i="21"/>
  <c r="I27" i="21"/>
  <c r="G28" i="21"/>
  <c r="H28" i="21"/>
  <c r="I28" i="21"/>
  <c r="G29" i="21"/>
  <c r="H29" i="21"/>
  <c r="I29" i="21"/>
  <c r="G30" i="21"/>
  <c r="H30" i="21"/>
  <c r="I30" i="21"/>
  <c r="G31" i="21"/>
  <c r="H31" i="21"/>
  <c r="I31" i="21"/>
  <c r="G32" i="21"/>
  <c r="H32" i="21"/>
  <c r="I32" i="21"/>
  <c r="H6" i="21"/>
  <c r="I6" i="21"/>
  <c r="G6" i="21"/>
  <c r="G7" i="20"/>
  <c r="H7" i="20"/>
  <c r="I7" i="20"/>
  <c r="G8" i="20"/>
  <c r="H8" i="20"/>
  <c r="I8" i="20"/>
  <c r="G9" i="20"/>
  <c r="H9" i="20"/>
  <c r="I9" i="20"/>
  <c r="G10" i="20"/>
  <c r="H10" i="20"/>
  <c r="I10" i="20"/>
  <c r="G11" i="20"/>
  <c r="H11" i="20"/>
  <c r="I11" i="20"/>
  <c r="G12" i="20"/>
  <c r="H12" i="20"/>
  <c r="I12" i="20"/>
  <c r="G13" i="20"/>
  <c r="H13" i="20"/>
  <c r="I13" i="20"/>
  <c r="G14" i="20"/>
  <c r="H14" i="20"/>
  <c r="I14" i="20"/>
  <c r="G15" i="20"/>
  <c r="H15" i="20"/>
  <c r="I15" i="20"/>
  <c r="G16" i="20"/>
  <c r="H16" i="20"/>
  <c r="I16" i="20"/>
  <c r="G17" i="20"/>
  <c r="H17" i="20"/>
  <c r="I17" i="20"/>
  <c r="G18" i="20"/>
  <c r="H18" i="20"/>
  <c r="I18" i="20"/>
  <c r="G19" i="20"/>
  <c r="H19" i="20"/>
  <c r="I19" i="20"/>
  <c r="G20" i="20"/>
  <c r="H20" i="20"/>
  <c r="I20" i="20"/>
  <c r="G21" i="20"/>
  <c r="H21" i="20"/>
  <c r="I21" i="20"/>
  <c r="G22" i="20"/>
  <c r="H22" i="20"/>
  <c r="I22" i="20"/>
  <c r="G23" i="20"/>
  <c r="H23" i="20"/>
  <c r="I23" i="20"/>
  <c r="G24" i="20"/>
  <c r="H24" i="20"/>
  <c r="I24" i="20"/>
  <c r="G25" i="20"/>
  <c r="H25" i="20"/>
  <c r="I25" i="20"/>
  <c r="G26" i="20"/>
  <c r="H26" i="20"/>
  <c r="I26" i="20"/>
  <c r="G27" i="20"/>
  <c r="H27" i="20"/>
  <c r="I27" i="20"/>
  <c r="G28" i="20"/>
  <c r="H28" i="20"/>
  <c r="I28" i="20"/>
  <c r="G29" i="20"/>
  <c r="H29" i="20"/>
  <c r="I29" i="20"/>
  <c r="G30" i="20"/>
  <c r="H30" i="20"/>
  <c r="I30" i="20"/>
  <c r="G31" i="20"/>
  <c r="H31" i="20"/>
  <c r="I31" i="20"/>
  <c r="G32" i="20"/>
  <c r="H32" i="20"/>
  <c r="I32" i="20"/>
  <c r="H6" i="20"/>
  <c r="I6" i="20"/>
  <c r="G6" i="20"/>
  <c r="G7" i="19"/>
  <c r="H7" i="19"/>
  <c r="I7" i="19"/>
  <c r="G8" i="19"/>
  <c r="H8" i="19"/>
  <c r="I8" i="19"/>
  <c r="G9" i="19"/>
  <c r="H9" i="19"/>
  <c r="I9" i="19"/>
  <c r="G10" i="19"/>
  <c r="H10" i="19"/>
  <c r="I10" i="19"/>
  <c r="G11" i="19"/>
  <c r="H11" i="19"/>
  <c r="I11" i="19"/>
  <c r="G12" i="19"/>
  <c r="H12" i="19"/>
  <c r="I12" i="19"/>
  <c r="G13" i="19"/>
  <c r="H13" i="19"/>
  <c r="I13" i="19"/>
  <c r="G14" i="19"/>
  <c r="H14" i="19"/>
  <c r="I14" i="19"/>
  <c r="G15" i="19"/>
  <c r="H15" i="19"/>
  <c r="I15" i="19"/>
  <c r="G16" i="19"/>
  <c r="H16" i="19"/>
  <c r="I16" i="19"/>
  <c r="G17" i="19"/>
  <c r="H17" i="19"/>
  <c r="I17" i="19"/>
  <c r="G18" i="19"/>
  <c r="H18" i="19"/>
  <c r="I18" i="19"/>
  <c r="G19" i="19"/>
  <c r="H19" i="19"/>
  <c r="I19" i="19"/>
  <c r="G20" i="19"/>
  <c r="H20" i="19"/>
  <c r="I20" i="19"/>
  <c r="G21" i="19"/>
  <c r="H21" i="19"/>
  <c r="I21" i="19"/>
  <c r="G22" i="19"/>
  <c r="H22" i="19"/>
  <c r="I22" i="19"/>
  <c r="G23" i="19"/>
  <c r="H23" i="19"/>
  <c r="I23" i="19"/>
  <c r="G24" i="19"/>
  <c r="H24" i="19"/>
  <c r="I24" i="19"/>
  <c r="G25" i="19"/>
  <c r="H25" i="19"/>
  <c r="I25" i="19"/>
  <c r="G26" i="19"/>
  <c r="H26" i="19"/>
  <c r="I26" i="19"/>
  <c r="G27" i="19"/>
  <c r="H27" i="19"/>
  <c r="I27" i="19"/>
  <c r="G28" i="19"/>
  <c r="H28" i="19"/>
  <c r="I28" i="19"/>
  <c r="G29" i="19"/>
  <c r="H29" i="19"/>
  <c r="I29" i="19"/>
  <c r="G30" i="19"/>
  <c r="H30" i="19"/>
  <c r="I30" i="19"/>
  <c r="G31" i="19"/>
  <c r="H31" i="19"/>
  <c r="I31" i="19"/>
  <c r="G32" i="19"/>
  <c r="H32" i="19"/>
  <c r="I32" i="19"/>
  <c r="H6" i="19"/>
  <c r="I6" i="19"/>
  <c r="G6" i="19"/>
  <c r="G7" i="18"/>
  <c r="H7" i="18"/>
  <c r="I7" i="18"/>
  <c r="G8" i="18"/>
  <c r="H8" i="18"/>
  <c r="I8" i="18"/>
  <c r="G9" i="18"/>
  <c r="H9" i="18"/>
  <c r="I9" i="18"/>
  <c r="G10" i="18"/>
  <c r="H10" i="18"/>
  <c r="I10" i="18"/>
  <c r="G11" i="18"/>
  <c r="H11" i="18"/>
  <c r="I11" i="18"/>
  <c r="G12" i="18"/>
  <c r="H12" i="18"/>
  <c r="I12" i="18"/>
  <c r="G13" i="18"/>
  <c r="H13" i="18"/>
  <c r="I13" i="18"/>
  <c r="G14" i="18"/>
  <c r="H14" i="18"/>
  <c r="I14" i="18"/>
  <c r="G15" i="18"/>
  <c r="H15" i="18"/>
  <c r="I15" i="18"/>
  <c r="G16" i="18"/>
  <c r="H16" i="18"/>
  <c r="I16" i="18"/>
  <c r="G17" i="18"/>
  <c r="H17" i="18"/>
  <c r="I17" i="18"/>
  <c r="G18" i="18"/>
  <c r="H18" i="18"/>
  <c r="I18" i="18"/>
  <c r="G19" i="18"/>
  <c r="H19" i="18"/>
  <c r="I19" i="18"/>
  <c r="G20" i="18"/>
  <c r="H20" i="18"/>
  <c r="I20" i="18"/>
  <c r="G21" i="18"/>
  <c r="H21" i="18"/>
  <c r="I21" i="18"/>
  <c r="G22" i="18"/>
  <c r="H22" i="18"/>
  <c r="I22" i="18"/>
  <c r="G23" i="18"/>
  <c r="H23" i="18"/>
  <c r="I23" i="18"/>
  <c r="G24" i="18"/>
  <c r="H24" i="18"/>
  <c r="I24" i="18"/>
  <c r="G25" i="18"/>
  <c r="H25" i="18"/>
  <c r="I25" i="18"/>
  <c r="G26" i="18"/>
  <c r="H26" i="18"/>
  <c r="I26" i="18"/>
  <c r="G27" i="18"/>
  <c r="H27" i="18"/>
  <c r="I27" i="18"/>
  <c r="G28" i="18"/>
  <c r="H28" i="18"/>
  <c r="I28" i="18"/>
  <c r="G29" i="18"/>
  <c r="H29" i="18"/>
  <c r="I29" i="18"/>
  <c r="G30" i="18"/>
  <c r="H30" i="18"/>
  <c r="I30" i="18"/>
  <c r="G31" i="18"/>
  <c r="H31" i="18"/>
  <c r="I31" i="18"/>
  <c r="G32" i="18"/>
  <c r="H32" i="18"/>
  <c r="I32" i="18"/>
  <c r="H6" i="18"/>
  <c r="I6" i="18"/>
  <c r="G6" i="18"/>
  <c r="G7" i="17"/>
  <c r="H7" i="17"/>
  <c r="I7" i="17"/>
  <c r="G8" i="17"/>
  <c r="H8" i="17"/>
  <c r="I8" i="17"/>
  <c r="G9" i="17"/>
  <c r="H9" i="17"/>
  <c r="I9" i="17"/>
  <c r="G10" i="17"/>
  <c r="H10" i="17"/>
  <c r="I10" i="17"/>
  <c r="G11" i="17"/>
  <c r="H11" i="17"/>
  <c r="I11" i="17"/>
  <c r="G12" i="17"/>
  <c r="H12" i="17"/>
  <c r="I12" i="17"/>
  <c r="G13" i="17"/>
  <c r="H13" i="17"/>
  <c r="I13" i="17"/>
  <c r="G14" i="17"/>
  <c r="H14" i="17"/>
  <c r="I14" i="17"/>
  <c r="G15" i="17"/>
  <c r="H15" i="17"/>
  <c r="I15" i="17"/>
  <c r="G16" i="17"/>
  <c r="H16" i="17"/>
  <c r="I16" i="17"/>
  <c r="G17" i="17"/>
  <c r="H17" i="17"/>
  <c r="I17" i="17"/>
  <c r="G18" i="17"/>
  <c r="H18" i="17"/>
  <c r="I18" i="17"/>
  <c r="G19" i="17"/>
  <c r="H19" i="17"/>
  <c r="I19" i="17"/>
  <c r="G20" i="17"/>
  <c r="H20" i="17"/>
  <c r="I20" i="17"/>
  <c r="G21" i="17"/>
  <c r="H21" i="17"/>
  <c r="I21" i="17"/>
  <c r="G22" i="17"/>
  <c r="H22" i="17"/>
  <c r="I22" i="17"/>
  <c r="G23" i="17"/>
  <c r="H23" i="17"/>
  <c r="I23" i="17"/>
  <c r="G24" i="17"/>
  <c r="H24" i="17"/>
  <c r="I24" i="17"/>
  <c r="G25" i="17"/>
  <c r="H25" i="17"/>
  <c r="I25" i="17"/>
  <c r="G26" i="17"/>
  <c r="H26" i="17"/>
  <c r="I26" i="17"/>
  <c r="G27" i="17"/>
  <c r="H27" i="17"/>
  <c r="I27" i="17"/>
  <c r="G28" i="17"/>
  <c r="H28" i="17"/>
  <c r="I28" i="17"/>
  <c r="G29" i="17"/>
  <c r="H29" i="17"/>
  <c r="I29" i="17"/>
  <c r="G30" i="17"/>
  <c r="H30" i="17"/>
  <c r="I30" i="17"/>
  <c r="G31" i="17"/>
  <c r="H31" i="17"/>
  <c r="I31" i="17"/>
  <c r="G32" i="17"/>
  <c r="H32" i="17"/>
  <c r="I32" i="17"/>
  <c r="H6" i="17"/>
  <c r="I6" i="17"/>
  <c r="G6" i="17"/>
  <c r="G7" i="16"/>
  <c r="H7" i="16"/>
  <c r="I7" i="16"/>
  <c r="G8" i="16"/>
  <c r="H8" i="16"/>
  <c r="I8" i="16"/>
  <c r="G9" i="16"/>
  <c r="H9" i="16"/>
  <c r="I9" i="16"/>
  <c r="G10" i="16"/>
  <c r="H10" i="16"/>
  <c r="I10" i="16"/>
  <c r="G11" i="16"/>
  <c r="H11" i="16"/>
  <c r="I11" i="16"/>
  <c r="G12" i="16"/>
  <c r="H12" i="16"/>
  <c r="I12" i="16"/>
  <c r="G13" i="16"/>
  <c r="H13" i="16"/>
  <c r="I13" i="16"/>
  <c r="G14" i="16"/>
  <c r="H14" i="16"/>
  <c r="I14" i="16"/>
  <c r="G15" i="16"/>
  <c r="H15" i="16"/>
  <c r="I15" i="16"/>
  <c r="G16" i="16"/>
  <c r="H16" i="16"/>
  <c r="I16" i="16"/>
  <c r="G17" i="16"/>
  <c r="H17" i="16"/>
  <c r="I17" i="16"/>
  <c r="G18" i="16"/>
  <c r="H18" i="16"/>
  <c r="I18" i="16"/>
  <c r="G19" i="16"/>
  <c r="H19" i="16"/>
  <c r="I19" i="16"/>
  <c r="G20" i="16"/>
  <c r="H20" i="16"/>
  <c r="I20" i="16"/>
  <c r="G21" i="16"/>
  <c r="H21" i="16"/>
  <c r="I21" i="16"/>
  <c r="G22" i="16"/>
  <c r="H22" i="16"/>
  <c r="I22" i="16"/>
  <c r="G23" i="16"/>
  <c r="H23" i="16"/>
  <c r="I23" i="16"/>
  <c r="G24" i="16"/>
  <c r="H24" i="16"/>
  <c r="I24" i="16"/>
  <c r="G25" i="16"/>
  <c r="H25" i="16"/>
  <c r="I25" i="16"/>
  <c r="G26" i="16"/>
  <c r="H26" i="16"/>
  <c r="I26" i="16"/>
  <c r="G27" i="16"/>
  <c r="H27" i="16"/>
  <c r="I27" i="16"/>
  <c r="G28" i="16"/>
  <c r="H28" i="16"/>
  <c r="I28" i="16"/>
  <c r="G29" i="16"/>
  <c r="H29" i="16"/>
  <c r="I29" i="16"/>
  <c r="G30" i="16"/>
  <c r="H30" i="16"/>
  <c r="I30" i="16"/>
  <c r="G31" i="16"/>
  <c r="H31" i="16"/>
  <c r="I31" i="16"/>
  <c r="G32" i="16"/>
  <c r="H32" i="16"/>
  <c r="I32" i="16"/>
  <c r="H6" i="16"/>
  <c r="I6" i="16"/>
  <c r="G6" i="16"/>
  <c r="G7" i="15"/>
  <c r="H7" i="15"/>
  <c r="I7" i="15"/>
  <c r="G8" i="15"/>
  <c r="H8" i="15"/>
  <c r="I8" i="15"/>
  <c r="G9" i="15"/>
  <c r="H9" i="15"/>
  <c r="I9" i="15"/>
  <c r="G10" i="15"/>
  <c r="H10" i="15"/>
  <c r="I10" i="15"/>
  <c r="G11" i="15"/>
  <c r="H11" i="15"/>
  <c r="I11" i="15"/>
  <c r="G12" i="15"/>
  <c r="H12" i="15"/>
  <c r="I12" i="15"/>
  <c r="G13" i="15"/>
  <c r="H13" i="15"/>
  <c r="I13" i="15"/>
  <c r="G14" i="15"/>
  <c r="H14" i="15"/>
  <c r="I14" i="15"/>
  <c r="G15" i="15"/>
  <c r="H15" i="15"/>
  <c r="I15" i="15"/>
  <c r="G16" i="15"/>
  <c r="H16" i="15"/>
  <c r="I16" i="15"/>
  <c r="G17" i="15"/>
  <c r="H17" i="15"/>
  <c r="I17" i="15"/>
  <c r="G18" i="15"/>
  <c r="H18" i="15"/>
  <c r="I18" i="15"/>
  <c r="G19" i="15"/>
  <c r="H19" i="15"/>
  <c r="I19" i="15"/>
  <c r="G20" i="15"/>
  <c r="H20" i="15"/>
  <c r="I20" i="15"/>
  <c r="G21" i="15"/>
  <c r="H21" i="15"/>
  <c r="I21" i="15"/>
  <c r="G22" i="15"/>
  <c r="H22" i="15"/>
  <c r="I22" i="15"/>
  <c r="G23" i="15"/>
  <c r="H23" i="15"/>
  <c r="I23" i="15"/>
  <c r="G24" i="15"/>
  <c r="H24" i="15"/>
  <c r="I24" i="15"/>
  <c r="G25" i="15"/>
  <c r="H25" i="15"/>
  <c r="I25" i="15"/>
  <c r="G26" i="15"/>
  <c r="H26" i="15"/>
  <c r="I26" i="15"/>
  <c r="G27" i="15"/>
  <c r="H27" i="15"/>
  <c r="I27" i="15"/>
  <c r="G28" i="15"/>
  <c r="H28" i="15"/>
  <c r="I28" i="15"/>
  <c r="G29" i="15"/>
  <c r="H29" i="15"/>
  <c r="I29" i="15"/>
  <c r="G30" i="15"/>
  <c r="H30" i="15"/>
  <c r="I30" i="15"/>
  <c r="G31" i="15"/>
  <c r="H31" i="15"/>
  <c r="I31" i="15"/>
  <c r="G32" i="15"/>
  <c r="H32" i="15"/>
  <c r="I32" i="15"/>
  <c r="H6" i="15"/>
  <c r="I6" i="15"/>
  <c r="G6" i="15"/>
  <c r="G7" i="14"/>
  <c r="H7" i="14"/>
  <c r="I7" i="14"/>
  <c r="G8" i="14"/>
  <c r="H8" i="14"/>
  <c r="I8" i="14"/>
  <c r="G9" i="14"/>
  <c r="H9" i="14"/>
  <c r="I9" i="14"/>
  <c r="G10" i="14"/>
  <c r="H10" i="14"/>
  <c r="I10" i="14"/>
  <c r="G11" i="14"/>
  <c r="H11" i="14"/>
  <c r="I11" i="14"/>
  <c r="G12" i="14"/>
  <c r="H12" i="14"/>
  <c r="I12" i="14"/>
  <c r="G13" i="14"/>
  <c r="H13" i="14"/>
  <c r="I13" i="14"/>
  <c r="G14" i="14"/>
  <c r="H14" i="14"/>
  <c r="I14" i="14"/>
  <c r="G15" i="14"/>
  <c r="H15" i="14"/>
  <c r="I15" i="14"/>
  <c r="G16" i="14"/>
  <c r="H16" i="14"/>
  <c r="I16" i="14"/>
  <c r="G17" i="14"/>
  <c r="H17" i="14"/>
  <c r="I17" i="14"/>
  <c r="G18" i="14"/>
  <c r="H18" i="14"/>
  <c r="I18" i="14"/>
  <c r="G19" i="14"/>
  <c r="H19" i="14"/>
  <c r="I19" i="14"/>
  <c r="G20" i="14"/>
  <c r="H20" i="14"/>
  <c r="I20" i="14"/>
  <c r="G21" i="14"/>
  <c r="H21" i="14"/>
  <c r="I21" i="14"/>
  <c r="G22" i="14"/>
  <c r="H22" i="14"/>
  <c r="I22" i="14"/>
  <c r="G23" i="14"/>
  <c r="H23" i="14"/>
  <c r="I23" i="14"/>
  <c r="G24" i="14"/>
  <c r="H24" i="14"/>
  <c r="I24" i="14"/>
  <c r="G25" i="14"/>
  <c r="H25" i="14"/>
  <c r="I25" i="14"/>
  <c r="G26" i="14"/>
  <c r="H26" i="14"/>
  <c r="I26" i="14"/>
  <c r="G27" i="14"/>
  <c r="H27" i="14"/>
  <c r="I27" i="14"/>
  <c r="G28" i="14"/>
  <c r="H28" i="14"/>
  <c r="I28" i="14"/>
  <c r="G29" i="14"/>
  <c r="H29" i="14"/>
  <c r="I29" i="14"/>
  <c r="G30" i="14"/>
  <c r="H30" i="14"/>
  <c r="I30" i="14"/>
  <c r="G31" i="14"/>
  <c r="H31" i="14"/>
  <c r="I31" i="14"/>
  <c r="G32" i="14"/>
  <c r="H32" i="14"/>
  <c r="I32" i="14"/>
  <c r="H6" i="14"/>
  <c r="I6" i="14"/>
  <c r="G6" i="14"/>
  <c r="G7" i="13"/>
  <c r="H7" i="13"/>
  <c r="I7" i="13"/>
  <c r="G8" i="13"/>
  <c r="H8" i="13"/>
  <c r="I8" i="13"/>
  <c r="G9" i="13"/>
  <c r="H9" i="13"/>
  <c r="I9" i="13"/>
  <c r="G10" i="13"/>
  <c r="H10" i="13"/>
  <c r="I10" i="13"/>
  <c r="G11" i="13"/>
  <c r="H11" i="13"/>
  <c r="I11" i="13"/>
  <c r="G12" i="13"/>
  <c r="H12" i="13"/>
  <c r="I12" i="13"/>
  <c r="G13" i="13"/>
  <c r="H13" i="13"/>
  <c r="I13" i="13"/>
  <c r="G14" i="13"/>
  <c r="H14" i="13"/>
  <c r="I14" i="13"/>
  <c r="G15" i="13"/>
  <c r="H15" i="13"/>
  <c r="I15" i="13"/>
  <c r="G16" i="13"/>
  <c r="H16" i="13"/>
  <c r="I16" i="13"/>
  <c r="G17" i="13"/>
  <c r="H17" i="13"/>
  <c r="I17" i="13"/>
  <c r="G18" i="13"/>
  <c r="H18" i="13"/>
  <c r="I18" i="13"/>
  <c r="G19" i="13"/>
  <c r="H19" i="13"/>
  <c r="I19" i="13"/>
  <c r="G20" i="13"/>
  <c r="H20" i="13"/>
  <c r="I20" i="13"/>
  <c r="G21" i="13"/>
  <c r="H21" i="13"/>
  <c r="I21" i="13"/>
  <c r="G22" i="13"/>
  <c r="H22" i="13"/>
  <c r="I22" i="13"/>
  <c r="G23" i="13"/>
  <c r="H23" i="13"/>
  <c r="I23" i="13"/>
  <c r="G24" i="13"/>
  <c r="H24" i="13"/>
  <c r="I24" i="13"/>
  <c r="G25" i="13"/>
  <c r="H25" i="13"/>
  <c r="I25" i="13"/>
  <c r="G26" i="13"/>
  <c r="H26" i="13"/>
  <c r="I26" i="13"/>
  <c r="G27" i="13"/>
  <c r="H27" i="13"/>
  <c r="I27" i="13"/>
  <c r="G28" i="13"/>
  <c r="H28" i="13"/>
  <c r="I28" i="13"/>
  <c r="G29" i="13"/>
  <c r="H29" i="13"/>
  <c r="I29" i="13"/>
  <c r="G30" i="13"/>
  <c r="H30" i="13"/>
  <c r="I30" i="13"/>
  <c r="G31" i="13"/>
  <c r="H31" i="13"/>
  <c r="I31" i="13"/>
  <c r="G32" i="13"/>
  <c r="H32" i="13"/>
  <c r="I32" i="13"/>
  <c r="H6" i="13"/>
  <c r="I6" i="13"/>
  <c r="G6" i="13"/>
  <c r="G7" i="12"/>
  <c r="H7" i="12"/>
  <c r="I7" i="12"/>
  <c r="G8" i="12"/>
  <c r="H8" i="12"/>
  <c r="I8" i="12"/>
  <c r="G9" i="12"/>
  <c r="H9" i="12"/>
  <c r="I9" i="12"/>
  <c r="G10" i="12"/>
  <c r="H10" i="12"/>
  <c r="I10" i="12"/>
  <c r="G11" i="12"/>
  <c r="H11" i="12"/>
  <c r="I11" i="12"/>
  <c r="G12" i="12"/>
  <c r="H12" i="12"/>
  <c r="I12" i="12"/>
  <c r="G13" i="12"/>
  <c r="H13" i="12"/>
  <c r="I13" i="12"/>
  <c r="G14" i="12"/>
  <c r="H14" i="12"/>
  <c r="I14" i="12"/>
  <c r="G15" i="12"/>
  <c r="H15" i="12"/>
  <c r="I15" i="12"/>
  <c r="G16" i="12"/>
  <c r="H16" i="12"/>
  <c r="I16" i="12"/>
  <c r="G17" i="12"/>
  <c r="H17" i="12"/>
  <c r="I17" i="12"/>
  <c r="G18" i="12"/>
  <c r="H18" i="12"/>
  <c r="I18" i="12"/>
  <c r="G19" i="12"/>
  <c r="H19" i="12"/>
  <c r="I19" i="12"/>
  <c r="G20" i="12"/>
  <c r="H20" i="12"/>
  <c r="I20" i="12"/>
  <c r="G21" i="12"/>
  <c r="H21" i="12"/>
  <c r="I21" i="12"/>
  <c r="G22" i="12"/>
  <c r="H22" i="12"/>
  <c r="I22" i="12"/>
  <c r="G23" i="12"/>
  <c r="H23" i="12"/>
  <c r="I23" i="12"/>
  <c r="G24" i="12"/>
  <c r="H24" i="12"/>
  <c r="I24" i="12"/>
  <c r="G25" i="12"/>
  <c r="H25" i="12"/>
  <c r="I25" i="12"/>
  <c r="G26" i="12"/>
  <c r="H26" i="12"/>
  <c r="I26" i="12"/>
  <c r="G27" i="12"/>
  <c r="H27" i="12"/>
  <c r="I27" i="12"/>
  <c r="G28" i="12"/>
  <c r="H28" i="12"/>
  <c r="I28" i="12"/>
  <c r="G29" i="12"/>
  <c r="H29" i="12"/>
  <c r="I29" i="12"/>
  <c r="G30" i="12"/>
  <c r="H30" i="12"/>
  <c r="I30" i="12"/>
  <c r="G31" i="12"/>
  <c r="H31" i="12"/>
  <c r="I31" i="12"/>
  <c r="G32" i="12"/>
  <c r="H32" i="12"/>
  <c r="I32" i="12"/>
  <c r="H6" i="12"/>
  <c r="I6" i="12"/>
  <c r="G6" i="12"/>
  <c r="G7" i="11"/>
  <c r="H7" i="11"/>
  <c r="I7" i="11"/>
  <c r="G8" i="11"/>
  <c r="H8" i="11"/>
  <c r="I8" i="11"/>
  <c r="G9" i="11"/>
  <c r="H9" i="11"/>
  <c r="I9" i="11"/>
  <c r="G10" i="11"/>
  <c r="H10" i="11"/>
  <c r="I10" i="11"/>
  <c r="G11" i="11"/>
  <c r="H11" i="11"/>
  <c r="I11" i="11"/>
  <c r="G12" i="11"/>
  <c r="H12" i="11"/>
  <c r="I12" i="11"/>
  <c r="G13" i="11"/>
  <c r="H13" i="11"/>
  <c r="I13" i="11"/>
  <c r="G14" i="11"/>
  <c r="H14" i="11"/>
  <c r="I14" i="11"/>
  <c r="G15" i="11"/>
  <c r="H15" i="11"/>
  <c r="I15" i="11"/>
  <c r="G16" i="11"/>
  <c r="H16" i="11"/>
  <c r="I16" i="11"/>
  <c r="G17" i="11"/>
  <c r="H17" i="11"/>
  <c r="I17" i="11"/>
  <c r="G18" i="11"/>
  <c r="H18" i="11"/>
  <c r="I18" i="11"/>
  <c r="G19" i="11"/>
  <c r="H19" i="11"/>
  <c r="I19" i="11"/>
  <c r="G20" i="11"/>
  <c r="H20" i="11"/>
  <c r="I20" i="11"/>
  <c r="G21" i="11"/>
  <c r="H21" i="11"/>
  <c r="I21" i="11"/>
  <c r="G22" i="11"/>
  <c r="H22" i="11"/>
  <c r="I22" i="11"/>
  <c r="G23" i="11"/>
  <c r="H23" i="11"/>
  <c r="I23" i="11"/>
  <c r="G24" i="11"/>
  <c r="H24" i="11"/>
  <c r="I24" i="11"/>
  <c r="G25" i="11"/>
  <c r="H25" i="11"/>
  <c r="I25" i="11"/>
  <c r="G26" i="11"/>
  <c r="H26" i="11"/>
  <c r="I26" i="11"/>
  <c r="G27" i="11"/>
  <c r="H27" i="11"/>
  <c r="I27" i="11"/>
  <c r="G28" i="11"/>
  <c r="H28" i="11"/>
  <c r="I28" i="11"/>
  <c r="G29" i="11"/>
  <c r="H29" i="11"/>
  <c r="I29" i="11"/>
  <c r="G30" i="11"/>
  <c r="H30" i="11"/>
  <c r="I30" i="11"/>
  <c r="G31" i="11"/>
  <c r="H31" i="11"/>
  <c r="I31" i="11"/>
  <c r="G32" i="11"/>
  <c r="H32" i="11"/>
  <c r="I32" i="11"/>
  <c r="H6" i="11"/>
  <c r="I6" i="11"/>
  <c r="G6" i="11"/>
  <c r="G7" i="10"/>
  <c r="H7" i="10"/>
  <c r="I7" i="10"/>
  <c r="G8" i="10"/>
  <c r="H8" i="10"/>
  <c r="I8" i="10"/>
  <c r="G9" i="10"/>
  <c r="H9" i="10"/>
  <c r="I9" i="10"/>
  <c r="G10" i="10"/>
  <c r="H10" i="10"/>
  <c r="I10" i="10"/>
  <c r="G11" i="10"/>
  <c r="H11" i="10"/>
  <c r="I11" i="10"/>
  <c r="G12" i="10"/>
  <c r="H12" i="10"/>
  <c r="I12" i="10"/>
  <c r="G13" i="10"/>
  <c r="H13" i="10"/>
  <c r="I13" i="10"/>
  <c r="G14" i="10"/>
  <c r="H14" i="10"/>
  <c r="I14" i="10"/>
  <c r="G15" i="10"/>
  <c r="H15" i="10"/>
  <c r="I15" i="10"/>
  <c r="G16" i="10"/>
  <c r="H16" i="10"/>
  <c r="I16" i="10"/>
  <c r="G17" i="10"/>
  <c r="H17" i="10"/>
  <c r="I17" i="10"/>
  <c r="G18" i="10"/>
  <c r="H18" i="10"/>
  <c r="I18" i="10"/>
  <c r="G19" i="10"/>
  <c r="H19" i="10"/>
  <c r="I19" i="10"/>
  <c r="G20" i="10"/>
  <c r="H20" i="10"/>
  <c r="I20" i="10"/>
  <c r="G21" i="10"/>
  <c r="H21" i="10"/>
  <c r="I21" i="10"/>
  <c r="G22" i="10"/>
  <c r="H22" i="10"/>
  <c r="I22" i="10"/>
  <c r="G23" i="10"/>
  <c r="H23" i="10"/>
  <c r="I23" i="10"/>
  <c r="G24" i="10"/>
  <c r="H24" i="10"/>
  <c r="I24" i="10"/>
  <c r="G25" i="10"/>
  <c r="H25" i="10"/>
  <c r="I25" i="10"/>
  <c r="G26" i="10"/>
  <c r="H26" i="10"/>
  <c r="I26" i="10"/>
  <c r="G27" i="10"/>
  <c r="H27" i="10"/>
  <c r="I27" i="10"/>
  <c r="G28" i="10"/>
  <c r="H28" i="10"/>
  <c r="I28" i="10"/>
  <c r="G29" i="10"/>
  <c r="H29" i="10"/>
  <c r="I29" i="10"/>
  <c r="G30" i="10"/>
  <c r="H30" i="10"/>
  <c r="I30" i="10"/>
  <c r="G31" i="10"/>
  <c r="H31" i="10"/>
  <c r="I31" i="10"/>
  <c r="G32" i="10"/>
  <c r="H32" i="10"/>
  <c r="I32" i="10"/>
  <c r="H6" i="10"/>
  <c r="I6" i="10"/>
  <c r="G6" i="10"/>
  <c r="G7" i="9"/>
  <c r="H7" i="9"/>
  <c r="I7" i="9"/>
  <c r="G8" i="9"/>
  <c r="H8" i="9"/>
  <c r="I8" i="9"/>
  <c r="G9" i="9"/>
  <c r="H9" i="9"/>
  <c r="I9" i="9"/>
  <c r="G10" i="9"/>
  <c r="H10" i="9"/>
  <c r="I10" i="9"/>
  <c r="G11" i="9"/>
  <c r="H11" i="9"/>
  <c r="I11" i="9"/>
  <c r="G12" i="9"/>
  <c r="H12" i="9"/>
  <c r="I12" i="9"/>
  <c r="G13" i="9"/>
  <c r="H13" i="9"/>
  <c r="I13" i="9"/>
  <c r="G14" i="9"/>
  <c r="H14" i="9"/>
  <c r="I14" i="9"/>
  <c r="G15" i="9"/>
  <c r="H15" i="9"/>
  <c r="I15" i="9"/>
  <c r="G16" i="9"/>
  <c r="H16" i="9"/>
  <c r="I16" i="9"/>
  <c r="G17" i="9"/>
  <c r="H17" i="9"/>
  <c r="I17" i="9"/>
  <c r="G18" i="9"/>
  <c r="H18" i="9"/>
  <c r="I18" i="9"/>
  <c r="G19" i="9"/>
  <c r="H19" i="9"/>
  <c r="I19" i="9"/>
  <c r="G20" i="9"/>
  <c r="H20" i="9"/>
  <c r="I20" i="9"/>
  <c r="G21" i="9"/>
  <c r="H21" i="9"/>
  <c r="I21" i="9"/>
  <c r="G22" i="9"/>
  <c r="H22" i="9"/>
  <c r="I22" i="9"/>
  <c r="G23" i="9"/>
  <c r="H23" i="9"/>
  <c r="I23" i="9"/>
  <c r="G24" i="9"/>
  <c r="H24" i="9"/>
  <c r="I24" i="9"/>
  <c r="G25" i="9"/>
  <c r="H25" i="9"/>
  <c r="I25" i="9"/>
  <c r="G26" i="9"/>
  <c r="H26" i="9"/>
  <c r="I26" i="9"/>
  <c r="G27" i="9"/>
  <c r="H27" i="9"/>
  <c r="I27" i="9"/>
  <c r="G28" i="9"/>
  <c r="H28" i="9"/>
  <c r="I28" i="9"/>
  <c r="G29" i="9"/>
  <c r="H29" i="9"/>
  <c r="I29" i="9"/>
  <c r="G30" i="9"/>
  <c r="H30" i="9"/>
  <c r="I30" i="9"/>
  <c r="G31" i="9"/>
  <c r="H31" i="9"/>
  <c r="I31" i="9"/>
  <c r="G32" i="9"/>
  <c r="H32" i="9"/>
  <c r="I32" i="9"/>
  <c r="H6" i="9"/>
  <c r="I6" i="9"/>
  <c r="G6" i="9"/>
  <c r="G7" i="8"/>
  <c r="H7" i="8"/>
  <c r="I7" i="8"/>
  <c r="G8" i="8"/>
  <c r="H8" i="8"/>
  <c r="I8" i="8"/>
  <c r="G9" i="8"/>
  <c r="H9" i="8"/>
  <c r="I9" i="8"/>
  <c r="G10" i="8"/>
  <c r="H10" i="8"/>
  <c r="I10" i="8"/>
  <c r="G11" i="8"/>
  <c r="H11" i="8"/>
  <c r="I11" i="8"/>
  <c r="G12" i="8"/>
  <c r="H12" i="8"/>
  <c r="I12" i="8"/>
  <c r="G13" i="8"/>
  <c r="H13" i="8"/>
  <c r="I13" i="8"/>
  <c r="G14" i="8"/>
  <c r="H14" i="8"/>
  <c r="I14" i="8"/>
  <c r="G15" i="8"/>
  <c r="H15" i="8"/>
  <c r="I15" i="8"/>
  <c r="G16" i="8"/>
  <c r="H16" i="8"/>
  <c r="I16" i="8"/>
  <c r="G17" i="8"/>
  <c r="H17" i="8"/>
  <c r="I17" i="8"/>
  <c r="G18" i="8"/>
  <c r="H18" i="8"/>
  <c r="I18" i="8"/>
  <c r="G19" i="8"/>
  <c r="H19" i="8"/>
  <c r="I19" i="8"/>
  <c r="G20" i="8"/>
  <c r="H20" i="8"/>
  <c r="I20" i="8"/>
  <c r="G21" i="8"/>
  <c r="H21" i="8"/>
  <c r="I21" i="8"/>
  <c r="G22" i="8"/>
  <c r="H22" i="8"/>
  <c r="I22" i="8"/>
  <c r="G23" i="8"/>
  <c r="H23" i="8"/>
  <c r="I23" i="8"/>
  <c r="G24" i="8"/>
  <c r="H24" i="8"/>
  <c r="I24" i="8"/>
  <c r="G25" i="8"/>
  <c r="H25" i="8"/>
  <c r="I25" i="8"/>
  <c r="G26" i="8"/>
  <c r="H26" i="8"/>
  <c r="I26" i="8"/>
  <c r="G27" i="8"/>
  <c r="H27" i="8"/>
  <c r="I27" i="8"/>
  <c r="G28" i="8"/>
  <c r="H28" i="8"/>
  <c r="I28" i="8"/>
  <c r="G29" i="8"/>
  <c r="H29" i="8"/>
  <c r="I29" i="8"/>
  <c r="G30" i="8"/>
  <c r="H30" i="8"/>
  <c r="I30" i="8"/>
  <c r="G31" i="8"/>
  <c r="H31" i="8"/>
  <c r="I31" i="8"/>
  <c r="G32" i="8"/>
  <c r="H32" i="8"/>
  <c r="I32" i="8"/>
  <c r="H6" i="8"/>
  <c r="I6" i="8"/>
  <c r="G6" i="8"/>
  <c r="G7" i="7"/>
  <c r="H7" i="7"/>
  <c r="I7" i="7"/>
  <c r="G8" i="7"/>
  <c r="H8" i="7"/>
  <c r="I8" i="7"/>
  <c r="G9" i="7"/>
  <c r="H9" i="7"/>
  <c r="I9" i="7"/>
  <c r="G10" i="7"/>
  <c r="H10" i="7"/>
  <c r="I10" i="7"/>
  <c r="G11" i="7"/>
  <c r="H11" i="7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6" i="7"/>
  <c r="H16" i="7"/>
  <c r="I16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G22" i="7"/>
  <c r="H22" i="7"/>
  <c r="I22" i="7"/>
  <c r="G23" i="7"/>
  <c r="H23" i="7"/>
  <c r="I23" i="7"/>
  <c r="G24" i="7"/>
  <c r="H24" i="7"/>
  <c r="I24" i="7"/>
  <c r="G25" i="7"/>
  <c r="H25" i="7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0" i="7"/>
  <c r="H30" i="7"/>
  <c r="I30" i="7"/>
  <c r="G31" i="7"/>
  <c r="H31" i="7"/>
  <c r="I31" i="7"/>
  <c r="G32" i="7"/>
  <c r="H32" i="7"/>
  <c r="I32" i="7"/>
  <c r="H6" i="7"/>
  <c r="I6" i="7"/>
  <c r="G6" i="7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H6" i="6"/>
  <c r="I6" i="6"/>
  <c r="G6" i="6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G24" i="5"/>
  <c r="H24" i="5"/>
  <c r="I24" i="5"/>
  <c r="G25" i="5"/>
  <c r="H25" i="5"/>
  <c r="I25" i="5"/>
  <c r="G26" i="5"/>
  <c r="H26" i="5"/>
  <c r="I26" i="5"/>
  <c r="G27" i="5"/>
  <c r="H27" i="5"/>
  <c r="I27" i="5"/>
  <c r="G28" i="5"/>
  <c r="H28" i="5"/>
  <c r="I28" i="5"/>
  <c r="G29" i="5"/>
  <c r="H29" i="5"/>
  <c r="I29" i="5"/>
  <c r="G30" i="5"/>
  <c r="H30" i="5"/>
  <c r="I30" i="5"/>
  <c r="G31" i="5"/>
  <c r="H31" i="5"/>
  <c r="I31" i="5"/>
  <c r="G32" i="5"/>
  <c r="H32" i="5"/>
  <c r="I32" i="5"/>
  <c r="H6" i="5"/>
  <c r="I6" i="5"/>
  <c r="G6" i="5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H6" i="4"/>
  <c r="I6" i="4"/>
  <c r="G6" i="4"/>
  <c r="R25" i="4" l="1"/>
  <c r="Q25" i="4"/>
  <c r="R32" i="4"/>
  <c r="S29" i="4"/>
  <c r="Q27" i="4"/>
  <c r="R24" i="4"/>
  <c r="S21" i="4"/>
  <c r="Q19" i="4"/>
  <c r="R16" i="4"/>
  <c r="S13" i="4"/>
  <c r="Q11" i="4"/>
  <c r="R8" i="4"/>
  <c r="S6" i="5"/>
  <c r="X6" i="5" s="1"/>
  <c r="AC6" i="5" s="1"/>
  <c r="AC39" i="5" s="1"/>
  <c r="S30" i="5"/>
  <c r="Q28" i="5"/>
  <c r="R25" i="5"/>
  <c r="S22" i="5"/>
  <c r="Q20" i="5"/>
  <c r="R17" i="5"/>
  <c r="S14" i="5"/>
  <c r="Q12" i="5"/>
  <c r="R9" i="5"/>
  <c r="S31" i="6"/>
  <c r="Q29" i="6"/>
  <c r="V29" i="6" s="1"/>
  <c r="AA29" i="6" s="1"/>
  <c r="AA62" i="6" s="1"/>
  <c r="R26" i="6"/>
  <c r="S23" i="6"/>
  <c r="Q21" i="6"/>
  <c r="R18" i="6"/>
  <c r="S15" i="6"/>
  <c r="Q13" i="6"/>
  <c r="R10" i="6"/>
  <c r="S7" i="6"/>
  <c r="S32" i="7"/>
  <c r="Q30" i="7"/>
  <c r="R27" i="7"/>
  <c r="S24" i="7"/>
  <c r="Q22" i="7"/>
  <c r="R19" i="7"/>
  <c r="S16" i="7"/>
  <c r="Q14" i="7"/>
  <c r="R11" i="7"/>
  <c r="S8" i="7"/>
  <c r="Q6" i="8"/>
  <c r="Q31" i="8"/>
  <c r="R28" i="8"/>
  <c r="S25" i="8"/>
  <c r="Q23" i="8"/>
  <c r="R20" i="8"/>
  <c r="S17" i="8"/>
  <c r="Q15" i="8"/>
  <c r="R12" i="8"/>
  <c r="S9" i="8"/>
  <c r="Q7" i="8"/>
  <c r="Q32" i="9"/>
  <c r="R29" i="9"/>
  <c r="S26" i="9"/>
  <c r="Q24" i="9"/>
  <c r="R21" i="9"/>
  <c r="S18" i="9"/>
  <c r="Q16" i="9"/>
  <c r="R13" i="9"/>
  <c r="S10" i="9"/>
  <c r="Q8" i="9"/>
  <c r="R6" i="10"/>
  <c r="R30" i="10"/>
  <c r="S27" i="10"/>
  <c r="Q25" i="10"/>
  <c r="R22" i="10"/>
  <c r="S19" i="10"/>
  <c r="X19" i="10" s="1"/>
  <c r="AC19" i="10" s="1"/>
  <c r="AC52" i="10" s="1"/>
  <c r="Q17" i="10"/>
  <c r="R14" i="10"/>
  <c r="S11" i="10"/>
  <c r="Q9" i="10"/>
  <c r="R31" i="11"/>
  <c r="S28" i="11"/>
  <c r="Q26" i="11"/>
  <c r="R23" i="11"/>
  <c r="S20" i="11"/>
  <c r="Q18" i="11"/>
  <c r="R15" i="11"/>
  <c r="S12" i="11"/>
  <c r="Q10" i="11"/>
  <c r="R7" i="11"/>
  <c r="R32" i="12"/>
  <c r="S29" i="12"/>
  <c r="Q27" i="12"/>
  <c r="R24" i="12"/>
  <c r="S21" i="12"/>
  <c r="Q19" i="12"/>
  <c r="R16" i="12"/>
  <c r="S13" i="12"/>
  <c r="Q11" i="12"/>
  <c r="R8" i="12"/>
  <c r="S6" i="13"/>
  <c r="S30" i="13"/>
  <c r="Q28" i="13"/>
  <c r="R25" i="13"/>
  <c r="S22" i="13"/>
  <c r="Q20" i="13"/>
  <c r="R17" i="13"/>
  <c r="S14" i="13"/>
  <c r="Q12" i="13"/>
  <c r="R9" i="13"/>
  <c r="S31" i="14"/>
  <c r="Q29" i="14"/>
  <c r="R26" i="14"/>
  <c r="S23" i="14"/>
  <c r="Q21" i="14"/>
  <c r="R18" i="14"/>
  <c r="S15" i="14"/>
  <c r="Q13" i="14"/>
  <c r="R10" i="14"/>
  <c r="S7" i="14"/>
  <c r="Q30" i="15"/>
  <c r="Q22" i="15"/>
  <c r="V22" i="15" s="1"/>
  <c r="AA22" i="15" s="1"/>
  <c r="AA55" i="15" s="1"/>
  <c r="R19" i="15"/>
  <c r="S16" i="15"/>
  <c r="Q14" i="15"/>
  <c r="V14" i="15" s="1"/>
  <c r="AA14" i="15" s="1"/>
  <c r="AA47" i="15" s="1"/>
  <c r="R11" i="15"/>
  <c r="S8" i="15"/>
  <c r="Q6" i="16"/>
  <c r="Q31" i="16"/>
  <c r="R28" i="16"/>
  <c r="S25" i="16"/>
  <c r="Q23" i="16"/>
  <c r="R20" i="16"/>
  <c r="S17" i="16"/>
  <c r="Q15" i="16"/>
  <c r="R12" i="16"/>
  <c r="S9" i="16"/>
  <c r="Q7" i="16"/>
  <c r="R6" i="18"/>
  <c r="R30" i="18"/>
  <c r="S27" i="18"/>
  <c r="Q25" i="18"/>
  <c r="R22" i="18"/>
  <c r="S19" i="18"/>
  <c r="Q17" i="18"/>
  <c r="R14" i="18"/>
  <c r="S11" i="18"/>
  <c r="Q9" i="18"/>
  <c r="Q27" i="20"/>
  <c r="R24" i="20"/>
  <c r="Q19" i="20"/>
  <c r="R16" i="20"/>
  <c r="S13" i="20"/>
  <c r="Q11" i="20"/>
  <c r="R8" i="20"/>
  <c r="S6" i="21"/>
  <c r="S30" i="21"/>
  <c r="Q28" i="21"/>
  <c r="R25" i="21"/>
  <c r="S22" i="21"/>
  <c r="Q20" i="21"/>
  <c r="R17" i="21"/>
  <c r="S14" i="21"/>
  <c r="Q12" i="21"/>
  <c r="R9" i="21"/>
  <c r="S31" i="22"/>
  <c r="Q29" i="22"/>
  <c r="R26" i="22"/>
  <c r="S23" i="22"/>
  <c r="Q21" i="22"/>
  <c r="R18" i="22"/>
  <c r="S15" i="22"/>
  <c r="Q13" i="22"/>
  <c r="R10" i="22"/>
  <c r="S7" i="22"/>
  <c r="V22" i="24"/>
  <c r="AA22" i="24" s="1"/>
  <c r="AA55" i="24" s="1"/>
  <c r="Q6" i="25"/>
  <c r="Q31" i="25"/>
  <c r="R28" i="25"/>
  <c r="S25" i="25"/>
  <c r="Q23" i="25"/>
  <c r="R20" i="25"/>
  <c r="S17" i="25"/>
  <c r="Q15" i="25"/>
  <c r="R12" i="25"/>
  <c r="S9" i="25"/>
  <c r="Q7" i="25"/>
  <c r="R31" i="28"/>
  <c r="S28" i="28"/>
  <c r="Q26" i="28"/>
  <c r="V26" i="28" s="1"/>
  <c r="AA26" i="28" s="1"/>
  <c r="AA59" i="28" s="1"/>
  <c r="R23" i="28"/>
  <c r="S20" i="28"/>
  <c r="Q18" i="28"/>
  <c r="R15" i="28"/>
  <c r="S12" i="28"/>
  <c r="Q10" i="28"/>
  <c r="R7" i="28"/>
  <c r="R32" i="29"/>
  <c r="S29" i="29"/>
  <c r="Q27" i="29"/>
  <c r="R24" i="29"/>
  <c r="S21" i="29"/>
  <c r="Q19" i="29"/>
  <c r="R16" i="29"/>
  <c r="S13" i="29"/>
  <c r="Q11" i="29"/>
  <c r="R8" i="29"/>
  <c r="Q24" i="4"/>
  <c r="R21" i="4"/>
  <c r="S18" i="4"/>
  <c r="Q16" i="4"/>
  <c r="R13" i="4"/>
  <c r="S10" i="4"/>
  <c r="Q8" i="4"/>
  <c r="R6" i="5"/>
  <c r="R30" i="5"/>
  <c r="S27" i="5"/>
  <c r="Q25" i="5"/>
  <c r="R22" i="5"/>
  <c r="S19" i="5"/>
  <c r="Q17" i="5"/>
  <c r="R14" i="5"/>
  <c r="S11" i="5"/>
  <c r="Q9" i="5"/>
  <c r="R31" i="6"/>
  <c r="S28" i="6"/>
  <c r="Q26" i="6"/>
  <c r="V26" i="6" s="1"/>
  <c r="AA26" i="6" s="1"/>
  <c r="AA59" i="6" s="1"/>
  <c r="R23" i="6"/>
  <c r="S20" i="6"/>
  <c r="Q18" i="6"/>
  <c r="R15" i="6"/>
  <c r="S12" i="6"/>
  <c r="Q10" i="6"/>
  <c r="R7" i="6"/>
  <c r="R32" i="7"/>
  <c r="S29" i="7"/>
  <c r="Q27" i="7"/>
  <c r="R24" i="7"/>
  <c r="S21" i="7"/>
  <c r="Q19" i="7"/>
  <c r="R16" i="7"/>
  <c r="S13" i="7"/>
  <c r="Q11" i="7"/>
  <c r="R8" i="7"/>
  <c r="S6" i="8"/>
  <c r="S30" i="8"/>
  <c r="Q28" i="8"/>
  <c r="R25" i="8"/>
  <c r="S22" i="8"/>
  <c r="Q20" i="8"/>
  <c r="R17" i="8"/>
  <c r="S14" i="8"/>
  <c r="Q12" i="8"/>
  <c r="R9" i="8"/>
  <c r="S31" i="9"/>
  <c r="Q29" i="9"/>
  <c r="R26" i="9"/>
  <c r="S23" i="9"/>
  <c r="Q21" i="9"/>
  <c r="R18" i="9"/>
  <c r="S15" i="9"/>
  <c r="Q13" i="9"/>
  <c r="R10" i="9"/>
  <c r="S7" i="9"/>
  <c r="S32" i="10"/>
  <c r="Q30" i="10"/>
  <c r="R27" i="10"/>
  <c r="S24" i="10"/>
  <c r="Q22" i="10"/>
  <c r="R19" i="10"/>
  <c r="S16" i="10"/>
  <c r="Q14" i="10"/>
  <c r="R11" i="10"/>
  <c r="S8" i="10"/>
  <c r="Q6" i="11"/>
  <c r="Q31" i="11"/>
  <c r="R28" i="11"/>
  <c r="S25" i="11"/>
  <c r="Q23" i="11"/>
  <c r="R20" i="11"/>
  <c r="S17" i="11"/>
  <c r="Q15" i="11"/>
  <c r="R12" i="11"/>
  <c r="S9" i="11"/>
  <c r="Q7" i="11"/>
  <c r="Q32" i="12"/>
  <c r="R29" i="12"/>
  <c r="S26" i="12"/>
  <c r="Q24" i="12"/>
  <c r="R21" i="12"/>
  <c r="S18" i="12"/>
  <c r="X18" i="12" s="1"/>
  <c r="AC18" i="12" s="1"/>
  <c r="AC51" i="12" s="1"/>
  <c r="Q16" i="12"/>
  <c r="R13" i="12"/>
  <c r="S10" i="12"/>
  <c r="Q8" i="12"/>
  <c r="R6" i="13"/>
  <c r="R30" i="13"/>
  <c r="S27" i="13"/>
  <c r="Q25" i="13"/>
  <c r="R22" i="13"/>
  <c r="S19" i="13"/>
  <c r="Q17" i="13"/>
  <c r="R14" i="13"/>
  <c r="S11" i="13"/>
  <c r="Q9" i="13"/>
  <c r="R31" i="14"/>
  <c r="S28" i="14"/>
  <c r="Q26" i="14"/>
  <c r="R23" i="14"/>
  <c r="S20" i="14"/>
  <c r="Q18" i="14"/>
  <c r="R15" i="14"/>
  <c r="S12" i="14"/>
  <c r="Q10" i="14"/>
  <c r="R7" i="14"/>
  <c r="Q27" i="15"/>
  <c r="R24" i="15"/>
  <c r="Q19" i="15"/>
  <c r="R16" i="15"/>
  <c r="S13" i="15"/>
  <c r="Q11" i="15"/>
  <c r="R8" i="15"/>
  <c r="S6" i="16"/>
  <c r="S30" i="16"/>
  <c r="Q28" i="16"/>
  <c r="R25" i="16"/>
  <c r="S22" i="16"/>
  <c r="X22" i="16" s="1"/>
  <c r="AC22" i="16" s="1"/>
  <c r="AC55" i="16" s="1"/>
  <c r="Q20" i="16"/>
  <c r="R17" i="16"/>
  <c r="S14" i="16"/>
  <c r="Q12" i="16"/>
  <c r="R9" i="16"/>
  <c r="S32" i="18"/>
  <c r="Q30" i="18"/>
  <c r="R27" i="18"/>
  <c r="S24" i="18"/>
  <c r="Q22" i="18"/>
  <c r="R19" i="18"/>
  <c r="S16" i="18"/>
  <c r="Q14" i="18"/>
  <c r="R11" i="18"/>
  <c r="S8" i="18"/>
  <c r="X25" i="19"/>
  <c r="AC25" i="19" s="1"/>
  <c r="AC58" i="19" s="1"/>
  <c r="Q32" i="20"/>
  <c r="Q24" i="20"/>
  <c r="R21" i="20"/>
  <c r="W21" i="20" s="1"/>
  <c r="AB21" i="20" s="1"/>
  <c r="AB54" i="20" s="1"/>
  <c r="Q16" i="20"/>
  <c r="R13" i="20"/>
  <c r="S10" i="20"/>
  <c r="Q8" i="20"/>
  <c r="R6" i="21"/>
  <c r="R30" i="21"/>
  <c r="S27" i="21"/>
  <c r="Q25" i="21"/>
  <c r="R22" i="21"/>
  <c r="S19" i="21"/>
  <c r="Q17" i="21"/>
  <c r="R14" i="21"/>
  <c r="S11" i="21"/>
  <c r="Q9" i="21"/>
  <c r="R31" i="22"/>
  <c r="S28" i="22"/>
  <c r="Q26" i="22"/>
  <c r="R23" i="22"/>
  <c r="S20" i="22"/>
  <c r="Q18" i="22"/>
  <c r="R15" i="22"/>
  <c r="S12" i="22"/>
  <c r="Q10" i="22"/>
  <c r="R7" i="22"/>
  <c r="S6" i="25"/>
  <c r="S30" i="25"/>
  <c r="Q28" i="25"/>
  <c r="R25" i="25"/>
  <c r="S22" i="25"/>
  <c r="Q20" i="25"/>
  <c r="R17" i="25"/>
  <c r="S14" i="25"/>
  <c r="Q12" i="25"/>
  <c r="R9" i="25"/>
  <c r="Q6" i="28"/>
  <c r="Q31" i="28"/>
  <c r="R28" i="28"/>
  <c r="S25" i="28"/>
  <c r="Q23" i="28"/>
  <c r="R20" i="28"/>
  <c r="S17" i="28"/>
  <c r="Q15" i="28"/>
  <c r="R12" i="28"/>
  <c r="S9" i="28"/>
  <c r="Q7" i="28"/>
  <c r="Q32" i="29"/>
  <c r="R29" i="29"/>
  <c r="S26" i="29"/>
  <c r="Q24" i="29"/>
  <c r="R21" i="29"/>
  <c r="S18" i="29"/>
  <c r="Q16" i="29"/>
  <c r="R13" i="29"/>
  <c r="S10" i="29"/>
  <c r="Q8" i="29"/>
  <c r="Q32" i="4"/>
  <c r="S31" i="4"/>
  <c r="S23" i="4"/>
  <c r="R18" i="4"/>
  <c r="Q13" i="4"/>
  <c r="R10" i="4"/>
  <c r="S32" i="5"/>
  <c r="Q30" i="5"/>
  <c r="R27" i="5"/>
  <c r="S24" i="5"/>
  <c r="Q22" i="5"/>
  <c r="R19" i="5"/>
  <c r="S16" i="5"/>
  <c r="Q14" i="5"/>
  <c r="R11" i="5"/>
  <c r="S8" i="5"/>
  <c r="Q6" i="6"/>
  <c r="Q31" i="6"/>
  <c r="R28" i="6"/>
  <c r="S25" i="6"/>
  <c r="Q23" i="6"/>
  <c r="R20" i="6"/>
  <c r="S17" i="6"/>
  <c r="Q15" i="6"/>
  <c r="R12" i="6"/>
  <c r="S9" i="6"/>
  <c r="Q7" i="6"/>
  <c r="Q32" i="7"/>
  <c r="V32" i="7" s="1"/>
  <c r="AA32" i="7" s="1"/>
  <c r="AA65" i="7" s="1"/>
  <c r="R29" i="7"/>
  <c r="S26" i="7"/>
  <c r="Q24" i="7"/>
  <c r="R21" i="7"/>
  <c r="S18" i="7"/>
  <c r="Q16" i="7"/>
  <c r="R13" i="7"/>
  <c r="S10" i="7"/>
  <c r="Q8" i="7"/>
  <c r="R6" i="8"/>
  <c r="W6" i="8" s="1"/>
  <c r="AB6" i="8" s="1"/>
  <c r="AB39" i="8" s="1"/>
  <c r="R30" i="8"/>
  <c r="S27" i="8"/>
  <c r="Q25" i="8"/>
  <c r="R22" i="8"/>
  <c r="S19" i="8"/>
  <c r="Q17" i="8"/>
  <c r="R14" i="8"/>
  <c r="S11" i="8"/>
  <c r="Q9" i="8"/>
  <c r="R31" i="9"/>
  <c r="S28" i="9"/>
  <c r="Q26" i="9"/>
  <c r="R23" i="9"/>
  <c r="S20" i="9"/>
  <c r="Q18" i="9"/>
  <c r="R15" i="9"/>
  <c r="S12" i="9"/>
  <c r="Q10" i="9"/>
  <c r="R7" i="9"/>
  <c r="R32" i="10"/>
  <c r="S29" i="10"/>
  <c r="Q27" i="10"/>
  <c r="R24" i="10"/>
  <c r="S21" i="10"/>
  <c r="Q19" i="10"/>
  <c r="R16" i="10"/>
  <c r="S13" i="10"/>
  <c r="Q11" i="10"/>
  <c r="R8" i="10"/>
  <c r="S6" i="11"/>
  <c r="S30" i="11"/>
  <c r="Q28" i="11"/>
  <c r="R25" i="11"/>
  <c r="W25" i="11" s="1"/>
  <c r="AB25" i="11" s="1"/>
  <c r="AB58" i="11" s="1"/>
  <c r="S22" i="11"/>
  <c r="Q20" i="11"/>
  <c r="R17" i="11"/>
  <c r="S14" i="11"/>
  <c r="Q12" i="11"/>
  <c r="R9" i="11"/>
  <c r="S31" i="12"/>
  <c r="Q29" i="12"/>
  <c r="R26" i="12"/>
  <c r="S23" i="12"/>
  <c r="Q21" i="12"/>
  <c r="R18" i="12"/>
  <c r="S15" i="12"/>
  <c r="Q13" i="12"/>
  <c r="R10" i="12"/>
  <c r="S7" i="12"/>
  <c r="S32" i="13"/>
  <c r="Q30" i="13"/>
  <c r="R27" i="13"/>
  <c r="S24" i="13"/>
  <c r="Q22" i="13"/>
  <c r="R19" i="13"/>
  <c r="S16" i="13"/>
  <c r="Q14" i="13"/>
  <c r="R11" i="13"/>
  <c r="S8" i="13"/>
  <c r="Q6" i="14"/>
  <c r="Q31" i="14"/>
  <c r="R28" i="14"/>
  <c r="S25" i="14"/>
  <c r="Q23" i="14"/>
  <c r="R20" i="14"/>
  <c r="S17" i="14"/>
  <c r="Q15" i="14"/>
  <c r="R12" i="14"/>
  <c r="S9" i="14"/>
  <c r="Q7" i="14"/>
  <c r="Q32" i="15"/>
  <c r="Q24" i="15"/>
  <c r="R21" i="15"/>
  <c r="Q16" i="15"/>
  <c r="R13" i="15"/>
  <c r="S10" i="15"/>
  <c r="Q8" i="15"/>
  <c r="R6" i="16"/>
  <c r="R30" i="16"/>
  <c r="S27" i="16"/>
  <c r="Q25" i="16"/>
  <c r="R22" i="16"/>
  <c r="S19" i="16"/>
  <c r="Q17" i="16"/>
  <c r="R14" i="16"/>
  <c r="S11" i="16"/>
  <c r="Q9" i="16"/>
  <c r="R32" i="18"/>
  <c r="S29" i="18"/>
  <c r="Q27" i="18"/>
  <c r="V27" i="18" s="1"/>
  <c r="AA27" i="18" s="1"/>
  <c r="AA60" i="18" s="1"/>
  <c r="R24" i="18"/>
  <c r="S21" i="18"/>
  <c r="Q19" i="18"/>
  <c r="R16" i="18"/>
  <c r="S13" i="18"/>
  <c r="Q11" i="18"/>
  <c r="R8" i="18"/>
  <c r="Q29" i="20"/>
  <c r="Q21" i="20"/>
  <c r="R18" i="20"/>
  <c r="S15" i="20"/>
  <c r="Q13" i="20"/>
  <c r="R10" i="20"/>
  <c r="S7" i="20"/>
  <c r="S32" i="21"/>
  <c r="Q30" i="21"/>
  <c r="V30" i="21" s="1"/>
  <c r="AA30" i="21" s="1"/>
  <c r="AA63" i="21" s="1"/>
  <c r="R27" i="21"/>
  <c r="S24" i="21"/>
  <c r="Q22" i="21"/>
  <c r="R19" i="21"/>
  <c r="S16" i="21"/>
  <c r="Q14" i="21"/>
  <c r="R11" i="21"/>
  <c r="S8" i="21"/>
  <c r="Q6" i="22"/>
  <c r="Q31" i="22"/>
  <c r="R28" i="22"/>
  <c r="S25" i="22"/>
  <c r="X25" i="22" s="1"/>
  <c r="AC25" i="22" s="1"/>
  <c r="AC58" i="22" s="1"/>
  <c r="Q23" i="22"/>
  <c r="R20" i="22"/>
  <c r="S17" i="22"/>
  <c r="X17" i="22" s="1"/>
  <c r="AC17" i="22" s="1"/>
  <c r="AC50" i="22" s="1"/>
  <c r="Q15" i="22"/>
  <c r="R12" i="22"/>
  <c r="S9" i="22"/>
  <c r="Q7" i="22"/>
  <c r="R6" i="25"/>
  <c r="R30" i="25"/>
  <c r="S27" i="25"/>
  <c r="Q25" i="25"/>
  <c r="R22" i="25"/>
  <c r="S19" i="25"/>
  <c r="Q17" i="25"/>
  <c r="R14" i="25"/>
  <c r="S11" i="25"/>
  <c r="Q9" i="25"/>
  <c r="S6" i="28"/>
  <c r="S30" i="28"/>
  <c r="Q28" i="28"/>
  <c r="R25" i="28"/>
  <c r="S22" i="28"/>
  <c r="Q20" i="28"/>
  <c r="R17" i="28"/>
  <c r="S14" i="28"/>
  <c r="Q12" i="28"/>
  <c r="R9" i="28"/>
  <c r="S31" i="29"/>
  <c r="Q29" i="29"/>
  <c r="R26" i="29"/>
  <c r="S23" i="29"/>
  <c r="Q21" i="29"/>
  <c r="R18" i="29"/>
  <c r="S15" i="29"/>
  <c r="Q13" i="29"/>
  <c r="R10" i="29"/>
  <c r="S7" i="29"/>
  <c r="R29" i="4"/>
  <c r="R26" i="4"/>
  <c r="Q21" i="4"/>
  <c r="S15" i="4"/>
  <c r="S7" i="4"/>
  <c r="R31" i="4"/>
  <c r="S28" i="4"/>
  <c r="X28" i="4" s="1"/>
  <c r="AC28" i="4" s="1"/>
  <c r="AC61" i="4" s="1"/>
  <c r="Q26" i="4"/>
  <c r="R23" i="4"/>
  <c r="S20" i="4"/>
  <c r="Q18" i="4"/>
  <c r="R15" i="4"/>
  <c r="S12" i="4"/>
  <c r="Q10" i="4"/>
  <c r="R7" i="4"/>
  <c r="R32" i="5"/>
  <c r="S29" i="5"/>
  <c r="Q27" i="5"/>
  <c r="R24" i="5"/>
  <c r="S21" i="5"/>
  <c r="Q19" i="5"/>
  <c r="R16" i="5"/>
  <c r="S13" i="5"/>
  <c r="Q11" i="5"/>
  <c r="R8" i="5"/>
  <c r="S6" i="6"/>
  <c r="S30" i="6"/>
  <c r="Q28" i="6"/>
  <c r="V28" i="6" s="1"/>
  <c r="AA28" i="6" s="1"/>
  <c r="AA61" i="6" s="1"/>
  <c r="R25" i="6"/>
  <c r="S22" i="6"/>
  <c r="Q20" i="6"/>
  <c r="R17" i="6"/>
  <c r="S14" i="6"/>
  <c r="Q12" i="6"/>
  <c r="R9" i="6"/>
  <c r="S31" i="7"/>
  <c r="Q29" i="7"/>
  <c r="R26" i="7"/>
  <c r="S23" i="7"/>
  <c r="Q21" i="7"/>
  <c r="R18" i="7"/>
  <c r="S15" i="7"/>
  <c r="Q13" i="7"/>
  <c r="R10" i="7"/>
  <c r="S7" i="7"/>
  <c r="S32" i="8"/>
  <c r="Q30" i="8"/>
  <c r="R27" i="8"/>
  <c r="S24" i="8"/>
  <c r="Q22" i="8"/>
  <c r="R19" i="8"/>
  <c r="S16" i="8"/>
  <c r="Q14" i="8"/>
  <c r="R11" i="8"/>
  <c r="S8" i="8"/>
  <c r="Q6" i="9"/>
  <c r="Q31" i="9"/>
  <c r="R28" i="9"/>
  <c r="S25" i="9"/>
  <c r="Q23" i="9"/>
  <c r="R20" i="9"/>
  <c r="S17" i="9"/>
  <c r="X17" i="9" s="1"/>
  <c r="AC17" i="9" s="1"/>
  <c r="AC50" i="9" s="1"/>
  <c r="Q15" i="9"/>
  <c r="R12" i="9"/>
  <c r="S9" i="9"/>
  <c r="Q7" i="9"/>
  <c r="Q32" i="10"/>
  <c r="R29" i="10"/>
  <c r="S26" i="10"/>
  <c r="Q24" i="10"/>
  <c r="R21" i="10"/>
  <c r="S18" i="10"/>
  <c r="Q16" i="10"/>
  <c r="R13" i="10"/>
  <c r="S10" i="10"/>
  <c r="Q8" i="10"/>
  <c r="R6" i="11"/>
  <c r="R30" i="11"/>
  <c r="S27" i="11"/>
  <c r="Q25" i="11"/>
  <c r="R22" i="11"/>
  <c r="S19" i="11"/>
  <c r="Q17" i="11"/>
  <c r="R14" i="11"/>
  <c r="S11" i="11"/>
  <c r="Q9" i="11"/>
  <c r="R31" i="12"/>
  <c r="S28" i="12"/>
  <c r="Q26" i="12"/>
  <c r="R23" i="12"/>
  <c r="S20" i="12"/>
  <c r="Q18" i="12"/>
  <c r="R15" i="12"/>
  <c r="S12" i="12"/>
  <c r="Q10" i="12"/>
  <c r="R7" i="12"/>
  <c r="R32" i="13"/>
  <c r="S29" i="13"/>
  <c r="Q27" i="13"/>
  <c r="R24" i="13"/>
  <c r="S21" i="13"/>
  <c r="Q19" i="13"/>
  <c r="R16" i="13"/>
  <c r="S13" i="13"/>
  <c r="Q11" i="13"/>
  <c r="R8" i="13"/>
  <c r="S6" i="14"/>
  <c r="S30" i="14"/>
  <c r="Q28" i="14"/>
  <c r="R25" i="14"/>
  <c r="S22" i="14"/>
  <c r="Q20" i="14"/>
  <c r="R17" i="14"/>
  <c r="S14" i="14"/>
  <c r="Q12" i="14"/>
  <c r="R9" i="14"/>
  <c r="Q29" i="15"/>
  <c r="Q21" i="15"/>
  <c r="R18" i="15"/>
  <c r="S15" i="15"/>
  <c r="Q13" i="15"/>
  <c r="R10" i="15"/>
  <c r="S7" i="15"/>
  <c r="S32" i="16"/>
  <c r="Q30" i="16"/>
  <c r="R27" i="16"/>
  <c r="S24" i="16"/>
  <c r="Q22" i="16"/>
  <c r="R19" i="16"/>
  <c r="S16" i="16"/>
  <c r="Q14" i="16"/>
  <c r="R11" i="16"/>
  <c r="S8" i="16"/>
  <c r="Q32" i="18"/>
  <c r="R29" i="18"/>
  <c r="S26" i="18"/>
  <c r="Q24" i="18"/>
  <c r="R21" i="18"/>
  <c r="S18" i="18"/>
  <c r="Q16" i="18"/>
  <c r="R13" i="18"/>
  <c r="S10" i="18"/>
  <c r="Q8" i="18"/>
  <c r="Q26" i="20"/>
  <c r="R23" i="20"/>
  <c r="Q18" i="20"/>
  <c r="R15" i="20"/>
  <c r="S12" i="20"/>
  <c r="Q10" i="20"/>
  <c r="R7" i="20"/>
  <c r="R32" i="21"/>
  <c r="S29" i="21"/>
  <c r="Q27" i="21"/>
  <c r="R24" i="21"/>
  <c r="S21" i="21"/>
  <c r="Q19" i="21"/>
  <c r="R16" i="21"/>
  <c r="S13" i="21"/>
  <c r="Q11" i="21"/>
  <c r="R8" i="21"/>
  <c r="S6" i="22"/>
  <c r="S30" i="22"/>
  <c r="Q28" i="22"/>
  <c r="R25" i="22"/>
  <c r="S22" i="22"/>
  <c r="Q20" i="22"/>
  <c r="R17" i="22"/>
  <c r="S14" i="22"/>
  <c r="Q12" i="22"/>
  <c r="R9" i="22"/>
  <c r="S32" i="25"/>
  <c r="Q30" i="25"/>
  <c r="R27" i="25"/>
  <c r="S24" i="25"/>
  <c r="Q22" i="25"/>
  <c r="R19" i="25"/>
  <c r="S16" i="25"/>
  <c r="Q14" i="25"/>
  <c r="V14" i="25" s="1"/>
  <c r="AA14" i="25" s="1"/>
  <c r="AA47" i="25" s="1"/>
  <c r="R11" i="25"/>
  <c r="S8" i="25"/>
  <c r="R6" i="28"/>
  <c r="R30" i="28"/>
  <c r="S27" i="28"/>
  <c r="Q25" i="28"/>
  <c r="R22" i="28"/>
  <c r="S19" i="28"/>
  <c r="Q17" i="28"/>
  <c r="R14" i="28"/>
  <c r="S11" i="28"/>
  <c r="Q9" i="28"/>
  <c r="R31" i="29"/>
  <c r="S28" i="29"/>
  <c r="Q26" i="29"/>
  <c r="R23" i="29"/>
  <c r="S20" i="29"/>
  <c r="Q18" i="29"/>
  <c r="R15" i="29"/>
  <c r="S12" i="29"/>
  <c r="Q10" i="29"/>
  <c r="R7" i="29"/>
  <c r="S26" i="4"/>
  <c r="Q29" i="4"/>
  <c r="V29" i="4" s="1"/>
  <c r="AA29" i="4" s="1"/>
  <c r="AA62" i="4" s="1"/>
  <c r="Q6" i="4"/>
  <c r="Q31" i="4"/>
  <c r="R28" i="4"/>
  <c r="S25" i="4"/>
  <c r="Q23" i="4"/>
  <c r="R20" i="4"/>
  <c r="S17" i="4"/>
  <c r="Q15" i="4"/>
  <c r="R12" i="4"/>
  <c r="S9" i="4"/>
  <c r="Q7" i="4"/>
  <c r="Q32" i="5"/>
  <c r="R29" i="5"/>
  <c r="S26" i="5"/>
  <c r="Q24" i="5"/>
  <c r="R21" i="5"/>
  <c r="S18" i="5"/>
  <c r="Q16" i="5"/>
  <c r="R13" i="5"/>
  <c r="S10" i="5"/>
  <c r="Q8" i="5"/>
  <c r="R6" i="6"/>
  <c r="R30" i="6"/>
  <c r="S27" i="6"/>
  <c r="Q25" i="6"/>
  <c r="R22" i="6"/>
  <c r="S19" i="6"/>
  <c r="Q17" i="6"/>
  <c r="R14" i="6"/>
  <c r="S11" i="6"/>
  <c r="Q9" i="6"/>
  <c r="R31" i="7"/>
  <c r="S28" i="7"/>
  <c r="Q26" i="7"/>
  <c r="R23" i="7"/>
  <c r="S20" i="7"/>
  <c r="Q18" i="7"/>
  <c r="R15" i="7"/>
  <c r="S12" i="7"/>
  <c r="Q10" i="7"/>
  <c r="R7" i="7"/>
  <c r="R32" i="8"/>
  <c r="S29" i="8"/>
  <c r="Q27" i="8"/>
  <c r="R24" i="8"/>
  <c r="S21" i="8"/>
  <c r="Q19" i="8"/>
  <c r="R16" i="8"/>
  <c r="S13" i="8"/>
  <c r="Q11" i="8"/>
  <c r="R8" i="8"/>
  <c r="S6" i="9"/>
  <c r="S30" i="9"/>
  <c r="Q28" i="9"/>
  <c r="R25" i="9"/>
  <c r="S22" i="9"/>
  <c r="Q20" i="9"/>
  <c r="R17" i="9"/>
  <c r="S14" i="9"/>
  <c r="Q12" i="9"/>
  <c r="R9" i="9"/>
  <c r="S31" i="10"/>
  <c r="Q29" i="10"/>
  <c r="R26" i="10"/>
  <c r="S23" i="10"/>
  <c r="Q21" i="10"/>
  <c r="R18" i="10"/>
  <c r="S15" i="10"/>
  <c r="Q13" i="10"/>
  <c r="R10" i="10"/>
  <c r="S7" i="10"/>
  <c r="S32" i="11"/>
  <c r="Q30" i="11"/>
  <c r="R27" i="11"/>
  <c r="S24" i="11"/>
  <c r="Q22" i="11"/>
  <c r="R19" i="11"/>
  <c r="S16" i="11"/>
  <c r="Q14" i="11"/>
  <c r="R11" i="11"/>
  <c r="S8" i="11"/>
  <c r="Q6" i="12"/>
  <c r="Q31" i="12"/>
  <c r="R28" i="12"/>
  <c r="S25" i="12"/>
  <c r="Q23" i="12"/>
  <c r="R20" i="12"/>
  <c r="S17" i="12"/>
  <c r="Q15" i="12"/>
  <c r="R12" i="12"/>
  <c r="S9" i="12"/>
  <c r="Q7" i="12"/>
  <c r="Q32" i="13"/>
  <c r="R29" i="13"/>
  <c r="S26" i="13"/>
  <c r="Q24" i="13"/>
  <c r="R21" i="13"/>
  <c r="S18" i="13"/>
  <c r="Q16" i="13"/>
  <c r="R13" i="13"/>
  <c r="S10" i="13"/>
  <c r="Q8" i="13"/>
  <c r="R6" i="14"/>
  <c r="R30" i="14"/>
  <c r="S27" i="14"/>
  <c r="Q25" i="14"/>
  <c r="R22" i="14"/>
  <c r="S19" i="14"/>
  <c r="Q17" i="14"/>
  <c r="R14" i="14"/>
  <c r="S11" i="14"/>
  <c r="Q9" i="14"/>
  <c r="Q26" i="15"/>
  <c r="R23" i="15"/>
  <c r="Q18" i="15"/>
  <c r="R15" i="15"/>
  <c r="S12" i="15"/>
  <c r="Q10" i="15"/>
  <c r="R7" i="15"/>
  <c r="R32" i="16"/>
  <c r="S29" i="16"/>
  <c r="Q27" i="16"/>
  <c r="R24" i="16"/>
  <c r="S21" i="16"/>
  <c r="Q19" i="16"/>
  <c r="R16" i="16"/>
  <c r="S13" i="16"/>
  <c r="Q11" i="16"/>
  <c r="R8" i="16"/>
  <c r="S31" i="18"/>
  <c r="Q29" i="18"/>
  <c r="R26" i="18"/>
  <c r="S23" i="18"/>
  <c r="Q21" i="18"/>
  <c r="R18" i="18"/>
  <c r="S15" i="18"/>
  <c r="Q13" i="18"/>
  <c r="R10" i="18"/>
  <c r="S7" i="18"/>
  <c r="Q6" i="20"/>
  <c r="Q31" i="20"/>
  <c r="Q23" i="20"/>
  <c r="R20" i="20"/>
  <c r="Q15" i="20"/>
  <c r="R12" i="20"/>
  <c r="S9" i="20"/>
  <c r="Q7" i="20"/>
  <c r="Q32" i="21"/>
  <c r="R29" i="21"/>
  <c r="S26" i="21"/>
  <c r="Q24" i="21"/>
  <c r="R21" i="21"/>
  <c r="S18" i="21"/>
  <c r="Q16" i="21"/>
  <c r="R13" i="21"/>
  <c r="S10" i="21"/>
  <c r="Q8" i="21"/>
  <c r="R6" i="22"/>
  <c r="R30" i="22"/>
  <c r="S27" i="22"/>
  <c r="Q25" i="22"/>
  <c r="R22" i="22"/>
  <c r="S19" i="22"/>
  <c r="Q17" i="22"/>
  <c r="R14" i="22"/>
  <c r="S11" i="22"/>
  <c r="Q9" i="22"/>
  <c r="V26" i="24"/>
  <c r="AA26" i="24" s="1"/>
  <c r="AA59" i="24" s="1"/>
  <c r="R32" i="25"/>
  <c r="S29" i="25"/>
  <c r="Q27" i="25"/>
  <c r="R24" i="25"/>
  <c r="S21" i="25"/>
  <c r="Q19" i="25"/>
  <c r="R16" i="25"/>
  <c r="S13" i="25"/>
  <c r="Q11" i="25"/>
  <c r="R8" i="25"/>
  <c r="S32" i="28"/>
  <c r="Q30" i="28"/>
  <c r="R27" i="28"/>
  <c r="S24" i="28"/>
  <c r="Q22" i="28"/>
  <c r="R19" i="28"/>
  <c r="S16" i="28"/>
  <c r="Q14" i="28"/>
  <c r="R11" i="28"/>
  <c r="S8" i="28"/>
  <c r="Q6" i="29"/>
  <c r="Q31" i="29"/>
  <c r="R28" i="29"/>
  <c r="S25" i="29"/>
  <c r="Q23" i="29"/>
  <c r="R20" i="29"/>
  <c r="S17" i="29"/>
  <c r="Q15" i="29"/>
  <c r="R12" i="29"/>
  <c r="S9" i="29"/>
  <c r="Q7" i="29"/>
  <c r="S6" i="4"/>
  <c r="S22" i="4"/>
  <c r="Q20" i="4"/>
  <c r="V20" i="4" s="1"/>
  <c r="AA20" i="4" s="1"/>
  <c r="AA53" i="4" s="1"/>
  <c r="R17" i="4"/>
  <c r="S14" i="4"/>
  <c r="Q12" i="4"/>
  <c r="R9" i="4"/>
  <c r="S31" i="5"/>
  <c r="Q29" i="5"/>
  <c r="R26" i="5"/>
  <c r="S23" i="5"/>
  <c r="Q21" i="5"/>
  <c r="R18" i="5"/>
  <c r="S15" i="5"/>
  <c r="Q13" i="5"/>
  <c r="R10" i="5"/>
  <c r="S7" i="5"/>
  <c r="S32" i="6"/>
  <c r="Q30" i="6"/>
  <c r="V30" i="6" s="1"/>
  <c r="AA30" i="6" s="1"/>
  <c r="AA63" i="6" s="1"/>
  <c r="R27" i="6"/>
  <c r="S24" i="6"/>
  <c r="Q22" i="6"/>
  <c r="R19" i="6"/>
  <c r="S16" i="6"/>
  <c r="Q14" i="6"/>
  <c r="R11" i="6"/>
  <c r="S8" i="6"/>
  <c r="Q6" i="7"/>
  <c r="Q31" i="7"/>
  <c r="R28" i="7"/>
  <c r="S25" i="7"/>
  <c r="Q23" i="7"/>
  <c r="R20" i="7"/>
  <c r="S17" i="7"/>
  <c r="Q15" i="7"/>
  <c r="R12" i="7"/>
  <c r="S9" i="7"/>
  <c r="Q7" i="7"/>
  <c r="Q32" i="8"/>
  <c r="V32" i="8" s="1"/>
  <c r="AA32" i="8" s="1"/>
  <c r="AA65" i="8" s="1"/>
  <c r="R29" i="8"/>
  <c r="S26" i="8"/>
  <c r="Q24" i="8"/>
  <c r="R21" i="8"/>
  <c r="S18" i="8"/>
  <c r="Q16" i="8"/>
  <c r="R13" i="8"/>
  <c r="S10" i="8"/>
  <c r="Q8" i="8"/>
  <c r="R6" i="9"/>
  <c r="R30" i="9"/>
  <c r="S27" i="9"/>
  <c r="Q25" i="9"/>
  <c r="R22" i="9"/>
  <c r="S19" i="9"/>
  <c r="Q17" i="9"/>
  <c r="R14" i="9"/>
  <c r="S11" i="9"/>
  <c r="Q9" i="9"/>
  <c r="R31" i="10"/>
  <c r="S28" i="10"/>
  <c r="Q26" i="10"/>
  <c r="R23" i="10"/>
  <c r="S20" i="10"/>
  <c r="Q18" i="10"/>
  <c r="R15" i="10"/>
  <c r="S12" i="10"/>
  <c r="Q10" i="10"/>
  <c r="R7" i="10"/>
  <c r="R32" i="11"/>
  <c r="S29" i="11"/>
  <c r="Q27" i="11"/>
  <c r="R24" i="11"/>
  <c r="S21" i="11"/>
  <c r="Q19" i="11"/>
  <c r="R16" i="11"/>
  <c r="S13" i="11"/>
  <c r="Q11" i="11"/>
  <c r="R8" i="11"/>
  <c r="S6" i="12"/>
  <c r="S30" i="12"/>
  <c r="Q28" i="12"/>
  <c r="R25" i="12"/>
  <c r="S22" i="12"/>
  <c r="Q20" i="12"/>
  <c r="R17" i="12"/>
  <c r="S14" i="12"/>
  <c r="Q12" i="12"/>
  <c r="R9" i="12"/>
  <c r="S31" i="13"/>
  <c r="Q29" i="13"/>
  <c r="R26" i="13"/>
  <c r="S23" i="13"/>
  <c r="Q21" i="13"/>
  <c r="R18" i="13"/>
  <c r="S15" i="13"/>
  <c r="Q13" i="13"/>
  <c r="R10" i="13"/>
  <c r="S7" i="13"/>
  <c r="S32" i="14"/>
  <c r="Q30" i="14"/>
  <c r="R27" i="14"/>
  <c r="S24" i="14"/>
  <c r="Q22" i="14"/>
  <c r="R19" i="14"/>
  <c r="S16" i="14"/>
  <c r="Q14" i="14"/>
  <c r="R11" i="14"/>
  <c r="S8" i="14"/>
  <c r="Q6" i="15"/>
  <c r="V6" i="15" s="1"/>
  <c r="AA6" i="15" s="1"/>
  <c r="AA39" i="15" s="1"/>
  <c r="Q31" i="15"/>
  <c r="Q23" i="15"/>
  <c r="R20" i="15"/>
  <c r="S17" i="15"/>
  <c r="Q15" i="15"/>
  <c r="R12" i="15"/>
  <c r="S9" i="15"/>
  <c r="Q7" i="15"/>
  <c r="Q32" i="16"/>
  <c r="R29" i="16"/>
  <c r="S26" i="16"/>
  <c r="Q24" i="16"/>
  <c r="R21" i="16"/>
  <c r="S18" i="16"/>
  <c r="Q16" i="16"/>
  <c r="R13" i="16"/>
  <c r="S10" i="16"/>
  <c r="Q8" i="16"/>
  <c r="R31" i="18"/>
  <c r="S28" i="18"/>
  <c r="Q26" i="18"/>
  <c r="R23" i="18"/>
  <c r="S20" i="18"/>
  <c r="Q18" i="18"/>
  <c r="R15" i="18"/>
  <c r="S12" i="18"/>
  <c r="Q10" i="18"/>
  <c r="R7" i="18"/>
  <c r="S6" i="20"/>
  <c r="Q28" i="20"/>
  <c r="R25" i="20"/>
  <c r="Q20" i="20"/>
  <c r="R17" i="20"/>
  <c r="S14" i="20"/>
  <c r="Q12" i="20"/>
  <c r="V12" i="20" s="1"/>
  <c r="AA12" i="20" s="1"/>
  <c r="AA45" i="20" s="1"/>
  <c r="R9" i="20"/>
  <c r="S31" i="21"/>
  <c r="Q29" i="21"/>
  <c r="V29" i="21" s="1"/>
  <c r="AA29" i="21" s="1"/>
  <c r="AA62" i="21" s="1"/>
  <c r="R26" i="21"/>
  <c r="S23" i="21"/>
  <c r="Q21" i="21"/>
  <c r="R18" i="21"/>
  <c r="S15" i="21"/>
  <c r="Q13" i="21"/>
  <c r="R10" i="21"/>
  <c r="S7" i="21"/>
  <c r="S32" i="22"/>
  <c r="Q30" i="22"/>
  <c r="V30" i="22" s="1"/>
  <c r="AA30" i="22" s="1"/>
  <c r="AA63" i="22" s="1"/>
  <c r="R27" i="22"/>
  <c r="S24" i="22"/>
  <c r="Q22" i="22"/>
  <c r="V22" i="22" s="1"/>
  <c r="AA22" i="22" s="1"/>
  <c r="AA55" i="22" s="1"/>
  <c r="R19" i="22"/>
  <c r="S16" i="22"/>
  <c r="Q14" i="22"/>
  <c r="R11" i="22"/>
  <c r="S8" i="22"/>
  <c r="Q32" i="25"/>
  <c r="R29" i="25"/>
  <c r="S26" i="25"/>
  <c r="Q24" i="25"/>
  <c r="R21" i="25"/>
  <c r="S18" i="25"/>
  <c r="Q16" i="25"/>
  <c r="R13" i="25"/>
  <c r="S10" i="25"/>
  <c r="Q8" i="25"/>
  <c r="R32" i="28"/>
  <c r="S29" i="28"/>
  <c r="Q27" i="28"/>
  <c r="R24" i="28"/>
  <c r="S21" i="28"/>
  <c r="Q19" i="28"/>
  <c r="R16" i="28"/>
  <c r="S13" i="28"/>
  <c r="Q11" i="28"/>
  <c r="R8" i="28"/>
  <c r="S6" i="29"/>
  <c r="S30" i="29"/>
  <c r="Q28" i="29"/>
  <c r="R25" i="29"/>
  <c r="S22" i="29"/>
  <c r="Q20" i="29"/>
  <c r="R17" i="29"/>
  <c r="S14" i="29"/>
  <c r="Q12" i="29"/>
  <c r="R9" i="29"/>
  <c r="S30" i="4"/>
  <c r="R6" i="4"/>
  <c r="S27" i="4"/>
  <c r="S19" i="4"/>
  <c r="R14" i="4"/>
  <c r="Q9" i="4"/>
  <c r="R31" i="5"/>
  <c r="S28" i="5"/>
  <c r="Q26" i="5"/>
  <c r="R23" i="5"/>
  <c r="S20" i="5"/>
  <c r="Q18" i="5"/>
  <c r="R15" i="5"/>
  <c r="S12" i="5"/>
  <c r="Q10" i="5"/>
  <c r="R7" i="5"/>
  <c r="R32" i="6"/>
  <c r="S29" i="6"/>
  <c r="Q27" i="6"/>
  <c r="R24" i="6"/>
  <c r="S21" i="6"/>
  <c r="Q19" i="6"/>
  <c r="R16" i="6"/>
  <c r="S13" i="6"/>
  <c r="Q11" i="6"/>
  <c r="R8" i="6"/>
  <c r="S6" i="7"/>
  <c r="X6" i="7" s="1"/>
  <c r="AC6" i="7" s="1"/>
  <c r="AC39" i="7" s="1"/>
  <c r="S30" i="7"/>
  <c r="Q28" i="7"/>
  <c r="R25" i="7"/>
  <c r="S22" i="7"/>
  <c r="Q20" i="7"/>
  <c r="R17" i="7"/>
  <c r="S14" i="7"/>
  <c r="Q12" i="7"/>
  <c r="R9" i="7"/>
  <c r="S31" i="8"/>
  <c r="Q29" i="8"/>
  <c r="R26" i="8"/>
  <c r="S23" i="8"/>
  <c r="Q21" i="8"/>
  <c r="V21" i="8" s="1"/>
  <c r="AA21" i="8" s="1"/>
  <c r="AA54" i="8" s="1"/>
  <c r="R18" i="8"/>
  <c r="S15" i="8"/>
  <c r="Q13" i="8"/>
  <c r="R10" i="8"/>
  <c r="S7" i="8"/>
  <c r="S32" i="9"/>
  <c r="Q30" i="9"/>
  <c r="R27" i="9"/>
  <c r="S24" i="9"/>
  <c r="Q22" i="9"/>
  <c r="R19" i="9"/>
  <c r="S16" i="9"/>
  <c r="Q14" i="9"/>
  <c r="R11" i="9"/>
  <c r="S8" i="9"/>
  <c r="Q6" i="10"/>
  <c r="V6" i="10" s="1"/>
  <c r="AA6" i="10" s="1"/>
  <c r="AA39" i="10" s="1"/>
  <c r="Q31" i="10"/>
  <c r="R28" i="10"/>
  <c r="S25" i="10"/>
  <c r="Q23" i="10"/>
  <c r="R20" i="10"/>
  <c r="S17" i="10"/>
  <c r="Q15" i="10"/>
  <c r="R12" i="10"/>
  <c r="S9" i="10"/>
  <c r="Q7" i="10"/>
  <c r="Q32" i="11"/>
  <c r="R29" i="11"/>
  <c r="S26" i="11"/>
  <c r="Q24" i="11"/>
  <c r="R21" i="11"/>
  <c r="S18" i="11"/>
  <c r="Q16" i="11"/>
  <c r="R13" i="11"/>
  <c r="S10" i="11"/>
  <c r="Q8" i="11"/>
  <c r="R6" i="12"/>
  <c r="R30" i="12"/>
  <c r="S27" i="12"/>
  <c r="Q25" i="12"/>
  <c r="R22" i="12"/>
  <c r="S19" i="12"/>
  <c r="Q17" i="12"/>
  <c r="R14" i="12"/>
  <c r="S11" i="12"/>
  <c r="Q9" i="12"/>
  <c r="R31" i="13"/>
  <c r="S28" i="13"/>
  <c r="Q26" i="13"/>
  <c r="R23" i="13"/>
  <c r="S20" i="13"/>
  <c r="X20" i="13" s="1"/>
  <c r="AC20" i="13" s="1"/>
  <c r="AC53" i="13" s="1"/>
  <c r="Q18" i="13"/>
  <c r="R15" i="13"/>
  <c r="S12" i="13"/>
  <c r="Q10" i="13"/>
  <c r="R7" i="13"/>
  <c r="R32" i="14"/>
  <c r="S29" i="14"/>
  <c r="Q27" i="14"/>
  <c r="R24" i="14"/>
  <c r="S21" i="14"/>
  <c r="Q19" i="14"/>
  <c r="R16" i="14"/>
  <c r="S13" i="14"/>
  <c r="Q11" i="14"/>
  <c r="R8" i="14"/>
  <c r="S6" i="15"/>
  <c r="Q28" i="15"/>
  <c r="R25" i="15"/>
  <c r="Q20" i="15"/>
  <c r="R17" i="15"/>
  <c r="S14" i="15"/>
  <c r="Q12" i="15"/>
  <c r="R9" i="15"/>
  <c r="S31" i="16"/>
  <c r="Q29" i="16"/>
  <c r="R26" i="16"/>
  <c r="S23" i="16"/>
  <c r="Q21" i="16"/>
  <c r="V21" i="16" s="1"/>
  <c r="AA21" i="16" s="1"/>
  <c r="AA54" i="16" s="1"/>
  <c r="R18" i="16"/>
  <c r="S15" i="16"/>
  <c r="Q13" i="16"/>
  <c r="R10" i="16"/>
  <c r="S7" i="16"/>
  <c r="X16" i="17"/>
  <c r="AC16" i="17" s="1"/>
  <c r="AC49" i="17" s="1"/>
  <c r="Q6" i="18"/>
  <c r="Q31" i="18"/>
  <c r="R28" i="18"/>
  <c r="S25" i="18"/>
  <c r="Q23" i="18"/>
  <c r="R20" i="18"/>
  <c r="S17" i="18"/>
  <c r="Q15" i="18"/>
  <c r="R12" i="18"/>
  <c r="S9" i="18"/>
  <c r="Q7" i="18"/>
  <c r="R6" i="20"/>
  <c r="Q25" i="20"/>
  <c r="R22" i="20"/>
  <c r="Q17" i="20"/>
  <c r="R14" i="20"/>
  <c r="S11" i="20"/>
  <c r="Q9" i="20"/>
  <c r="R31" i="21"/>
  <c r="S28" i="21"/>
  <c r="X28" i="21" s="1"/>
  <c r="AC28" i="21" s="1"/>
  <c r="AC61" i="21" s="1"/>
  <c r="Q26" i="21"/>
  <c r="R23" i="21"/>
  <c r="S20" i="21"/>
  <c r="Q18" i="21"/>
  <c r="R15" i="21"/>
  <c r="S12" i="21"/>
  <c r="Q10" i="21"/>
  <c r="R7" i="21"/>
  <c r="R32" i="22"/>
  <c r="S29" i="22"/>
  <c r="Q27" i="22"/>
  <c r="R24" i="22"/>
  <c r="S21" i="22"/>
  <c r="Q19" i="22"/>
  <c r="R16" i="22"/>
  <c r="S13" i="22"/>
  <c r="Q11" i="22"/>
  <c r="R8" i="22"/>
  <c r="S31" i="25"/>
  <c r="Q29" i="25"/>
  <c r="R26" i="25"/>
  <c r="S23" i="25"/>
  <c r="Q21" i="25"/>
  <c r="R18" i="25"/>
  <c r="S15" i="25"/>
  <c r="Q13" i="25"/>
  <c r="R10" i="25"/>
  <c r="S7" i="25"/>
  <c r="Q32" i="28"/>
  <c r="R29" i="28"/>
  <c r="S26" i="28"/>
  <c r="Q24" i="28"/>
  <c r="R21" i="28"/>
  <c r="S18" i="28"/>
  <c r="Q16" i="28"/>
  <c r="R13" i="28"/>
  <c r="S10" i="28"/>
  <c r="Q8" i="28"/>
  <c r="R6" i="29"/>
  <c r="R30" i="29"/>
  <c r="S27" i="29"/>
  <c r="Q25" i="29"/>
  <c r="R22" i="29"/>
  <c r="S19" i="29"/>
  <c r="Q17" i="29"/>
  <c r="R14" i="29"/>
  <c r="S11" i="29"/>
  <c r="Q9" i="29"/>
  <c r="Q28" i="4"/>
  <c r="R30" i="4"/>
  <c r="R22" i="4"/>
  <c r="Q17" i="4"/>
  <c r="S11" i="4"/>
  <c r="S32" i="4"/>
  <c r="Q30" i="4"/>
  <c r="R27" i="4"/>
  <c r="S24" i="4"/>
  <c r="Q22" i="4"/>
  <c r="R19" i="4"/>
  <c r="W19" i="4" s="1"/>
  <c r="AB19" i="4" s="1"/>
  <c r="AB52" i="4" s="1"/>
  <c r="S16" i="4"/>
  <c r="Q14" i="4"/>
  <c r="R11" i="4"/>
  <c r="W11" i="4" s="1"/>
  <c r="AB11" i="4" s="1"/>
  <c r="AB44" i="4" s="1"/>
  <c r="S8" i="4"/>
  <c r="Q6" i="5"/>
  <c r="Q31" i="5"/>
  <c r="R28" i="5"/>
  <c r="S25" i="5"/>
  <c r="Q23" i="5"/>
  <c r="R20" i="5"/>
  <c r="S17" i="5"/>
  <c r="Q15" i="5"/>
  <c r="R12" i="5"/>
  <c r="S9" i="5"/>
  <c r="Q7" i="5"/>
  <c r="Q32" i="6"/>
  <c r="V32" i="6" s="1"/>
  <c r="AA32" i="6" s="1"/>
  <c r="AA65" i="6" s="1"/>
  <c r="R29" i="6"/>
  <c r="S26" i="6"/>
  <c r="Q24" i="6"/>
  <c r="R21" i="6"/>
  <c r="S18" i="6"/>
  <c r="Q16" i="6"/>
  <c r="R13" i="6"/>
  <c r="S10" i="6"/>
  <c r="Q8" i="6"/>
  <c r="R6" i="7"/>
  <c r="R30" i="7"/>
  <c r="S27" i="7"/>
  <c r="Q25" i="7"/>
  <c r="R22" i="7"/>
  <c r="S19" i="7"/>
  <c r="Q17" i="7"/>
  <c r="R14" i="7"/>
  <c r="S11" i="7"/>
  <c r="Q9" i="7"/>
  <c r="R31" i="8"/>
  <c r="S28" i="8"/>
  <c r="Q26" i="8"/>
  <c r="V26" i="8" s="1"/>
  <c r="AA26" i="8" s="1"/>
  <c r="AA59" i="8" s="1"/>
  <c r="R23" i="8"/>
  <c r="S20" i="8"/>
  <c r="Q18" i="8"/>
  <c r="R15" i="8"/>
  <c r="S12" i="8"/>
  <c r="Q10" i="8"/>
  <c r="R7" i="8"/>
  <c r="R32" i="9"/>
  <c r="S29" i="9"/>
  <c r="Q27" i="9"/>
  <c r="R24" i="9"/>
  <c r="S21" i="9"/>
  <c r="Q19" i="9"/>
  <c r="R16" i="9"/>
  <c r="S13" i="9"/>
  <c r="Q11" i="9"/>
  <c r="R8" i="9"/>
  <c r="S6" i="10"/>
  <c r="S30" i="10"/>
  <c r="Q28" i="10"/>
  <c r="R25" i="10"/>
  <c r="S22" i="10"/>
  <c r="Q20" i="10"/>
  <c r="R17" i="10"/>
  <c r="S14" i="10"/>
  <c r="Q12" i="10"/>
  <c r="R9" i="10"/>
  <c r="S31" i="11"/>
  <c r="Q29" i="11"/>
  <c r="R26" i="11"/>
  <c r="S23" i="11"/>
  <c r="Q21" i="11"/>
  <c r="R18" i="11"/>
  <c r="S15" i="11"/>
  <c r="Q13" i="11"/>
  <c r="R10" i="11"/>
  <c r="S7" i="11"/>
  <c r="S32" i="12"/>
  <c r="Q30" i="12"/>
  <c r="R27" i="12"/>
  <c r="S24" i="12"/>
  <c r="Q22" i="12"/>
  <c r="R19" i="12"/>
  <c r="S16" i="12"/>
  <c r="Q14" i="12"/>
  <c r="R11" i="12"/>
  <c r="W11" i="12" s="1"/>
  <c r="AB11" i="12" s="1"/>
  <c r="AB44" i="12" s="1"/>
  <c r="S8" i="12"/>
  <c r="Q6" i="13"/>
  <c r="Q31" i="13"/>
  <c r="R28" i="13"/>
  <c r="S25" i="13"/>
  <c r="Q23" i="13"/>
  <c r="R20" i="13"/>
  <c r="S17" i="13"/>
  <c r="Q15" i="13"/>
  <c r="R12" i="13"/>
  <c r="S9" i="13"/>
  <c r="Q7" i="13"/>
  <c r="Q32" i="14"/>
  <c r="R29" i="14"/>
  <c r="S26" i="14"/>
  <c r="Q24" i="14"/>
  <c r="R21" i="14"/>
  <c r="S18" i="14"/>
  <c r="Q16" i="14"/>
  <c r="R13" i="14"/>
  <c r="S10" i="14"/>
  <c r="Q8" i="14"/>
  <c r="R6" i="15"/>
  <c r="Q25" i="15"/>
  <c r="R22" i="15"/>
  <c r="Q17" i="15"/>
  <c r="R14" i="15"/>
  <c r="S11" i="15"/>
  <c r="Q9" i="15"/>
  <c r="R31" i="16"/>
  <c r="S28" i="16"/>
  <c r="Q26" i="16"/>
  <c r="R23" i="16"/>
  <c r="S20" i="16"/>
  <c r="Q18" i="16"/>
  <c r="R15" i="16"/>
  <c r="S12" i="16"/>
  <c r="Q10" i="16"/>
  <c r="R7" i="16"/>
  <c r="S6" i="18"/>
  <c r="S30" i="18"/>
  <c r="Q28" i="18"/>
  <c r="R25" i="18"/>
  <c r="S22" i="18"/>
  <c r="Q20" i="18"/>
  <c r="R17" i="18"/>
  <c r="S14" i="18"/>
  <c r="Q12" i="18"/>
  <c r="R9" i="18"/>
  <c r="Q30" i="20"/>
  <c r="Q22" i="20"/>
  <c r="R19" i="20"/>
  <c r="S16" i="20"/>
  <c r="Q14" i="20"/>
  <c r="R11" i="20"/>
  <c r="S8" i="20"/>
  <c r="Q6" i="21"/>
  <c r="V6" i="21" s="1"/>
  <c r="AA6" i="21" s="1"/>
  <c r="AA39" i="21" s="1"/>
  <c r="Q31" i="21"/>
  <c r="R28" i="21"/>
  <c r="S25" i="21"/>
  <c r="X25" i="21" s="1"/>
  <c r="AC25" i="21" s="1"/>
  <c r="AC58" i="21" s="1"/>
  <c r="Q23" i="21"/>
  <c r="R20" i="21"/>
  <c r="S17" i="21"/>
  <c r="Q15" i="21"/>
  <c r="R12" i="21"/>
  <c r="S9" i="21"/>
  <c r="Q7" i="21"/>
  <c r="Q32" i="22"/>
  <c r="R29" i="22"/>
  <c r="S26" i="22"/>
  <c r="X26" i="22" s="1"/>
  <c r="AC26" i="22" s="1"/>
  <c r="AC59" i="22" s="1"/>
  <c r="Q24" i="22"/>
  <c r="R21" i="22"/>
  <c r="S18" i="22"/>
  <c r="Q16" i="22"/>
  <c r="R13" i="22"/>
  <c r="S10" i="22"/>
  <c r="Q8" i="22"/>
  <c r="R31" i="25"/>
  <c r="S28" i="25"/>
  <c r="Q26" i="25"/>
  <c r="R23" i="25"/>
  <c r="S20" i="25"/>
  <c r="X20" i="25" s="1"/>
  <c r="AC20" i="25" s="1"/>
  <c r="AC53" i="25" s="1"/>
  <c r="Q18" i="25"/>
  <c r="R15" i="25"/>
  <c r="S12" i="25"/>
  <c r="Q10" i="25"/>
  <c r="R7" i="25"/>
  <c r="S31" i="28"/>
  <c r="Q29" i="28"/>
  <c r="R26" i="28"/>
  <c r="S23" i="28"/>
  <c r="Q21" i="28"/>
  <c r="R18" i="28"/>
  <c r="S15" i="28"/>
  <c r="Q13" i="28"/>
  <c r="R10" i="28"/>
  <c r="S7" i="28"/>
  <c r="S32" i="29"/>
  <c r="Q30" i="29"/>
  <c r="R27" i="29"/>
  <c r="S24" i="29"/>
  <c r="Q22" i="29"/>
  <c r="R19" i="29"/>
  <c r="S16" i="29"/>
  <c r="Q14" i="29"/>
  <c r="R11" i="29"/>
  <c r="S8" i="29"/>
  <c r="X26" i="29"/>
  <c r="AC26" i="29" s="1"/>
  <c r="AC59" i="29" s="1"/>
  <c r="V30" i="28"/>
  <c r="AA30" i="28" s="1"/>
  <c r="AA63" i="28" s="1"/>
  <c r="V18" i="28"/>
  <c r="AA18" i="28" s="1"/>
  <c r="AA51" i="28" s="1"/>
  <c r="W6" i="28"/>
  <c r="AB6" i="28" s="1"/>
  <c r="AB39" i="28" s="1"/>
  <c r="V30" i="27"/>
  <c r="AA30" i="27" s="1"/>
  <c r="AA63" i="27" s="1"/>
  <c r="V29" i="27"/>
  <c r="AA29" i="27" s="1"/>
  <c r="AA62" i="27" s="1"/>
  <c r="W27" i="27"/>
  <c r="AB27" i="27" s="1"/>
  <c r="AB60" i="27" s="1"/>
  <c r="W6" i="27"/>
  <c r="AB6" i="27" s="1"/>
  <c r="AB39" i="27" s="1"/>
  <c r="V18" i="24"/>
  <c r="AA18" i="24" s="1"/>
  <c r="AA51" i="24" s="1"/>
  <c r="V29" i="22"/>
  <c r="AA29" i="22" s="1"/>
  <c r="AA62" i="22" s="1"/>
  <c r="V18" i="22"/>
  <c r="AA18" i="22" s="1"/>
  <c r="AA51" i="22" s="1"/>
  <c r="X6" i="22"/>
  <c r="AC6" i="22" s="1"/>
  <c r="AC39" i="22" s="1"/>
  <c r="W29" i="20"/>
  <c r="AB29" i="20" s="1"/>
  <c r="AB62" i="20" s="1"/>
  <c r="V32" i="19"/>
  <c r="AA32" i="19" s="1"/>
  <c r="AA65" i="19" s="1"/>
  <c r="W30" i="19"/>
  <c r="AB30" i="19" s="1"/>
  <c r="AB63" i="19" s="1"/>
  <c r="W27" i="19"/>
  <c r="AB27" i="19" s="1"/>
  <c r="AB60" i="19" s="1"/>
  <c r="W22" i="19"/>
  <c r="AB22" i="19" s="1"/>
  <c r="AB55" i="19" s="1"/>
  <c r="W21" i="19"/>
  <c r="AB21" i="19" s="1"/>
  <c r="AB54" i="19" s="1"/>
  <c r="V19" i="19"/>
  <c r="AA19" i="19" s="1"/>
  <c r="AA52" i="19" s="1"/>
  <c r="W13" i="19"/>
  <c r="AB13" i="19" s="1"/>
  <c r="AB46" i="19" s="1"/>
  <c r="V32" i="18"/>
  <c r="AA32" i="18" s="1"/>
  <c r="AA65" i="18" s="1"/>
  <c r="V30" i="18"/>
  <c r="AA30" i="18" s="1"/>
  <c r="AA63" i="18" s="1"/>
  <c r="W19" i="18"/>
  <c r="AB19" i="18" s="1"/>
  <c r="AB52" i="18" s="1"/>
  <c r="X18" i="18"/>
  <c r="AC18" i="18" s="1"/>
  <c r="AC51" i="18" s="1"/>
  <c r="W28" i="17"/>
  <c r="AB28" i="17" s="1"/>
  <c r="AB61" i="17" s="1"/>
  <c r="V28" i="17"/>
  <c r="AA28" i="17" s="1"/>
  <c r="AA61" i="17" s="1"/>
  <c r="X10" i="15"/>
  <c r="AC10" i="15" s="1"/>
  <c r="AC43" i="15" s="1"/>
  <c r="X19" i="11"/>
  <c r="AC19" i="11" s="1"/>
  <c r="AC52" i="11" s="1"/>
  <c r="V12" i="11"/>
  <c r="AA12" i="11" s="1"/>
  <c r="AA45" i="11" s="1"/>
  <c r="V18" i="6"/>
  <c r="AA18" i="6" s="1"/>
  <c r="AA51" i="6" s="1"/>
  <c r="W27" i="5"/>
  <c r="AB27" i="5" s="1"/>
  <c r="AB60" i="5" s="1"/>
  <c r="W21" i="4"/>
  <c r="AB21" i="4" s="1"/>
  <c r="AB54" i="4" s="1"/>
  <c r="V6" i="29" l="1"/>
  <c r="AA6" i="29" s="1"/>
  <c r="AA39" i="29" s="1"/>
  <c r="X6" i="28"/>
  <c r="AC6" i="28" s="1"/>
  <c r="AC39" i="28" s="1"/>
  <c r="V20" i="28"/>
  <c r="AA20" i="28" s="1"/>
  <c r="AA53" i="28" s="1"/>
  <c r="V24" i="28"/>
  <c r="AA24" i="28" s="1"/>
  <c r="AA57" i="28" s="1"/>
  <c r="V20" i="27"/>
  <c r="AA20" i="27" s="1"/>
  <c r="AA53" i="27" s="1"/>
  <c r="W21" i="27"/>
  <c r="AB21" i="27" s="1"/>
  <c r="AB54" i="27" s="1"/>
  <c r="X20" i="27"/>
  <c r="AC20" i="27" s="1"/>
  <c r="AC53" i="27" s="1"/>
  <c r="X26" i="26"/>
  <c r="AC26" i="26" s="1"/>
  <c r="AC59" i="26" s="1"/>
  <c r="V29" i="26"/>
  <c r="AA29" i="26" s="1"/>
  <c r="AA62" i="26" s="1"/>
  <c r="X12" i="25"/>
  <c r="AC12" i="25" s="1"/>
  <c r="AC45" i="25" s="1"/>
  <c r="X18" i="25"/>
  <c r="AC18" i="25" s="1"/>
  <c r="AC51" i="25" s="1"/>
  <c r="X17" i="25"/>
  <c r="AC17" i="25" s="1"/>
  <c r="AC50" i="25" s="1"/>
  <c r="V22" i="25"/>
  <c r="AA22" i="25" s="1"/>
  <c r="AA55" i="25" s="1"/>
  <c r="V30" i="25"/>
  <c r="AA30" i="25" s="1"/>
  <c r="AA63" i="25" s="1"/>
  <c r="V29" i="24"/>
  <c r="AA29" i="24" s="1"/>
  <c r="AA62" i="24" s="1"/>
  <c r="W13" i="24"/>
  <c r="AB13" i="24" s="1"/>
  <c r="AB46" i="24" s="1"/>
  <c r="W21" i="24"/>
  <c r="AB21" i="24" s="1"/>
  <c r="AB54" i="24" s="1"/>
  <c r="W20" i="20"/>
  <c r="AB20" i="20" s="1"/>
  <c r="AB53" i="20" s="1"/>
  <c r="W28" i="20"/>
  <c r="AB28" i="20" s="1"/>
  <c r="AB61" i="20" s="1"/>
  <c r="W19" i="20"/>
  <c r="AB19" i="20" s="1"/>
  <c r="AB52" i="20" s="1"/>
  <c r="W27" i="20"/>
  <c r="AB27" i="20" s="1"/>
  <c r="AB60" i="20" s="1"/>
  <c r="V12" i="19"/>
  <c r="AA12" i="19" s="1"/>
  <c r="AA45" i="19" s="1"/>
  <c r="V22" i="19"/>
  <c r="AA22" i="19" s="1"/>
  <c r="AA55" i="19" s="1"/>
  <c r="V30" i="19"/>
  <c r="AA30" i="19" s="1"/>
  <c r="AA63" i="19" s="1"/>
  <c r="X16" i="18"/>
  <c r="AC16" i="18" s="1"/>
  <c r="AC49" i="18" s="1"/>
  <c r="V29" i="17"/>
  <c r="AA29" i="17" s="1"/>
  <c r="AA62" i="17" s="1"/>
  <c r="X15" i="16"/>
  <c r="AC15" i="16" s="1"/>
  <c r="AC48" i="16" s="1"/>
  <c r="X19" i="16"/>
  <c r="AC19" i="16" s="1"/>
  <c r="AC52" i="16" s="1"/>
  <c r="V28" i="16"/>
  <c r="AA28" i="16" s="1"/>
  <c r="AA61" i="16" s="1"/>
  <c r="V32" i="16"/>
  <c r="AA32" i="16" s="1"/>
  <c r="AA65" i="16" s="1"/>
  <c r="V28" i="15"/>
  <c r="AA28" i="15" s="1"/>
  <c r="AA61" i="15" s="1"/>
  <c r="W6" i="13"/>
  <c r="AB6" i="13" s="1"/>
  <c r="AB39" i="13" s="1"/>
  <c r="X25" i="12"/>
  <c r="AC25" i="12" s="1"/>
  <c r="AC58" i="12" s="1"/>
  <c r="V21" i="11"/>
  <c r="AA21" i="11" s="1"/>
  <c r="AA54" i="11" s="1"/>
  <c r="X20" i="9"/>
  <c r="AC20" i="9" s="1"/>
  <c r="AC53" i="9" s="1"/>
  <c r="X23" i="9"/>
  <c r="AC23" i="9" s="1"/>
  <c r="AC56" i="9" s="1"/>
  <c r="X6" i="8"/>
  <c r="AC6" i="8" s="1"/>
  <c r="AC39" i="8" s="1"/>
  <c r="X25" i="8"/>
  <c r="AC25" i="8" s="1"/>
  <c r="AC58" i="8" s="1"/>
  <c r="V30" i="7"/>
  <c r="AA30" i="7" s="1"/>
  <c r="AA63" i="7" s="1"/>
  <c r="X8" i="7"/>
  <c r="AC8" i="7" s="1"/>
  <c r="AC41" i="7" s="1"/>
  <c r="V12" i="5"/>
  <c r="AA12" i="5" s="1"/>
  <c r="AA45" i="5" s="1"/>
  <c r="X24" i="5"/>
  <c r="AC24" i="5" s="1"/>
  <c r="AC57" i="5" s="1"/>
  <c r="X19" i="4"/>
  <c r="AC19" i="4" s="1"/>
  <c r="AC52" i="4" s="1"/>
  <c r="W6" i="29"/>
  <c r="AB6" i="29" s="1"/>
  <c r="AB39" i="29" s="1"/>
  <c r="X30" i="29"/>
  <c r="AC30" i="29" s="1"/>
  <c r="AC63" i="29" s="1"/>
  <c r="X16" i="29"/>
  <c r="AC16" i="29" s="1"/>
  <c r="AC49" i="29" s="1"/>
  <c r="X11" i="29"/>
  <c r="AC11" i="29" s="1"/>
  <c r="AC44" i="29" s="1"/>
  <c r="W28" i="29"/>
  <c r="AB28" i="29" s="1"/>
  <c r="AB61" i="29" s="1"/>
  <c r="W21" i="29"/>
  <c r="AB21" i="29" s="1"/>
  <c r="AB54" i="29" s="1"/>
  <c r="X27" i="29"/>
  <c r="AC27" i="29" s="1"/>
  <c r="AC60" i="29" s="1"/>
  <c r="V29" i="29"/>
  <c r="AA29" i="29" s="1"/>
  <c r="AA62" i="29" s="1"/>
  <c r="W11" i="29"/>
  <c r="AB11" i="29" s="1"/>
  <c r="AB44" i="29" s="1"/>
  <c r="W24" i="28"/>
  <c r="AB24" i="28" s="1"/>
  <c r="AB57" i="28" s="1"/>
  <c r="W29" i="28"/>
  <c r="AB29" i="28" s="1"/>
  <c r="AB62" i="28" s="1"/>
  <c r="V32" i="28"/>
  <c r="AA32" i="28" s="1"/>
  <c r="AA65" i="28" s="1"/>
  <c r="V22" i="27"/>
  <c r="AA22" i="27" s="1"/>
  <c r="AA55" i="27" s="1"/>
  <c r="V14" i="27"/>
  <c r="AA14" i="27" s="1"/>
  <c r="AA47" i="27" s="1"/>
  <c r="X21" i="27"/>
  <c r="AC21" i="27" s="1"/>
  <c r="AC54" i="27" s="1"/>
  <c r="X15" i="26"/>
  <c r="AC15" i="26" s="1"/>
  <c r="AC48" i="26" s="1"/>
  <c r="V28" i="26"/>
  <c r="AA28" i="26" s="1"/>
  <c r="AA61" i="26" s="1"/>
  <c r="W11" i="26"/>
  <c r="AB11" i="26" s="1"/>
  <c r="AB44" i="26" s="1"/>
  <c r="V32" i="25"/>
  <c r="AA32" i="25" s="1"/>
  <c r="AA65" i="25" s="1"/>
  <c r="W6" i="24"/>
  <c r="AB6" i="24" s="1"/>
  <c r="AB39" i="24" s="1"/>
  <c r="V24" i="24"/>
  <c r="AA24" i="24" s="1"/>
  <c r="AA57" i="24" s="1"/>
  <c r="V28" i="24"/>
  <c r="AA28" i="24" s="1"/>
  <c r="AA61" i="24" s="1"/>
  <c r="V32" i="24"/>
  <c r="AA32" i="24" s="1"/>
  <c r="AA65" i="24" s="1"/>
  <c r="W12" i="22"/>
  <c r="AB12" i="22" s="1"/>
  <c r="AB45" i="22" s="1"/>
  <c r="W21" i="22"/>
  <c r="AB21" i="22" s="1"/>
  <c r="AB54" i="22" s="1"/>
  <c r="V8" i="21"/>
  <c r="AA8" i="21" s="1"/>
  <c r="AA41" i="21" s="1"/>
  <c r="V15" i="19"/>
  <c r="AA15" i="19" s="1"/>
  <c r="AA48" i="19" s="1"/>
  <c r="V20" i="19"/>
  <c r="AA20" i="19" s="1"/>
  <c r="AA53" i="19" s="1"/>
  <c r="V31" i="19"/>
  <c r="AA31" i="19" s="1"/>
  <c r="AA64" i="19" s="1"/>
  <c r="V9" i="18"/>
  <c r="AA9" i="18" s="1"/>
  <c r="AA42" i="18" s="1"/>
  <c r="X25" i="18"/>
  <c r="AC25" i="18" s="1"/>
  <c r="AC58" i="18" s="1"/>
  <c r="V18" i="18"/>
  <c r="AA18" i="18" s="1"/>
  <c r="AA51" i="18" s="1"/>
  <c r="V22" i="18"/>
  <c r="AA22" i="18" s="1"/>
  <c r="AA55" i="18" s="1"/>
  <c r="W27" i="18"/>
  <c r="AB27" i="18" s="1"/>
  <c r="AB60" i="18" s="1"/>
  <c r="V26" i="18"/>
  <c r="AA26" i="18" s="1"/>
  <c r="AA59" i="18" s="1"/>
  <c r="V29" i="18"/>
  <c r="AA29" i="18" s="1"/>
  <c r="AA62" i="18" s="1"/>
  <c r="X18" i="17"/>
  <c r="AC18" i="17" s="1"/>
  <c r="AC51" i="17" s="1"/>
  <c r="W20" i="17"/>
  <c r="AB20" i="17" s="1"/>
  <c r="AB53" i="17" s="1"/>
  <c r="V6" i="16"/>
  <c r="AA6" i="16" s="1"/>
  <c r="AA39" i="16" s="1"/>
  <c r="W13" i="16"/>
  <c r="AB13" i="16" s="1"/>
  <c r="AB46" i="16" s="1"/>
  <c r="V8" i="16"/>
  <c r="AA8" i="16" s="1"/>
  <c r="AA41" i="16" s="1"/>
  <c r="X26" i="16"/>
  <c r="AC26" i="16" s="1"/>
  <c r="AC59" i="16" s="1"/>
  <c r="X30" i="16"/>
  <c r="AC30" i="16" s="1"/>
  <c r="AC63" i="16" s="1"/>
  <c r="X17" i="15"/>
  <c r="AC17" i="15" s="1"/>
  <c r="AC50" i="15" s="1"/>
  <c r="W19" i="15"/>
  <c r="AB19" i="15" s="1"/>
  <c r="AB52" i="15" s="1"/>
  <c r="X32" i="14"/>
  <c r="AC32" i="14" s="1"/>
  <c r="AC65" i="14" s="1"/>
  <c r="W13" i="14"/>
  <c r="AB13" i="14" s="1"/>
  <c r="AB46" i="14" s="1"/>
  <c r="W21" i="14"/>
  <c r="AB21" i="14" s="1"/>
  <c r="AB54" i="14" s="1"/>
  <c r="V12" i="14"/>
  <c r="AA12" i="14" s="1"/>
  <c r="AA45" i="14" s="1"/>
  <c r="V20" i="14"/>
  <c r="AA20" i="14" s="1"/>
  <c r="AA53" i="14" s="1"/>
  <c r="V12" i="13"/>
  <c r="AA12" i="13" s="1"/>
  <c r="AA45" i="13" s="1"/>
  <c r="V20" i="13"/>
  <c r="AA20" i="13" s="1"/>
  <c r="AA53" i="13" s="1"/>
  <c r="V28" i="13"/>
  <c r="AA28" i="13" s="1"/>
  <c r="AA61" i="13" s="1"/>
  <c r="X28" i="13"/>
  <c r="AC28" i="13" s="1"/>
  <c r="AC61" i="13" s="1"/>
  <c r="V28" i="12"/>
  <c r="AA28" i="12" s="1"/>
  <c r="AA61" i="12" s="1"/>
  <c r="V32" i="12"/>
  <c r="AA32" i="12" s="1"/>
  <c r="AA65" i="12" s="1"/>
  <c r="V29" i="11"/>
  <c r="AA29" i="11" s="1"/>
  <c r="AA62" i="11" s="1"/>
  <c r="V28" i="11"/>
  <c r="AA28" i="11" s="1"/>
  <c r="AA61" i="11" s="1"/>
  <c r="V21" i="9"/>
  <c r="AA21" i="9" s="1"/>
  <c r="AA54" i="9" s="1"/>
  <c r="X27" i="9"/>
  <c r="AC27" i="9" s="1"/>
  <c r="AC60" i="9" s="1"/>
  <c r="W21" i="8"/>
  <c r="AB21" i="8" s="1"/>
  <c r="AB54" i="8" s="1"/>
  <c r="W27" i="8"/>
  <c r="AB27" i="8" s="1"/>
  <c r="AB60" i="8" s="1"/>
  <c r="W29" i="7"/>
  <c r="AB29" i="7" s="1"/>
  <c r="AB62" i="7" s="1"/>
  <c r="W6" i="7"/>
  <c r="AB6" i="7" s="1"/>
  <c r="AB39" i="7" s="1"/>
  <c r="W21" i="6"/>
  <c r="AB21" i="6" s="1"/>
  <c r="AB54" i="6" s="1"/>
  <c r="W29" i="6"/>
  <c r="AB29" i="6" s="1"/>
  <c r="AB62" i="6" s="1"/>
  <c r="X13" i="6"/>
  <c r="AC13" i="6" s="1"/>
  <c r="AC46" i="6" s="1"/>
  <c r="X25" i="6"/>
  <c r="AC25" i="6" s="1"/>
  <c r="AC58" i="6" s="1"/>
  <c r="V29" i="5"/>
  <c r="AA29" i="5" s="1"/>
  <c r="AA62" i="5" s="1"/>
  <c r="W11" i="5"/>
  <c r="AB11" i="5" s="1"/>
  <c r="AB44" i="5" s="1"/>
  <c r="V22" i="5"/>
  <c r="AA22" i="5" s="1"/>
  <c r="AA55" i="5" s="1"/>
  <c r="V28" i="4"/>
  <c r="AA28" i="4" s="1"/>
  <c r="AA61" i="4" s="1"/>
  <c r="X27" i="4"/>
  <c r="AC27" i="4" s="1"/>
  <c r="AC60" i="4" s="1"/>
  <c r="X10" i="29"/>
  <c r="AC10" i="29" s="1"/>
  <c r="AC43" i="29" s="1"/>
  <c r="X19" i="29"/>
  <c r="AC19" i="29" s="1"/>
  <c r="AC52" i="29" s="1"/>
  <c r="W18" i="29"/>
  <c r="AB18" i="29" s="1"/>
  <c r="AB51" i="29" s="1"/>
  <c r="V20" i="29"/>
  <c r="AA20" i="29" s="1"/>
  <c r="AA53" i="29" s="1"/>
  <c r="W16" i="29"/>
  <c r="AB16" i="29" s="1"/>
  <c r="AB49" i="29" s="1"/>
  <c r="W19" i="29"/>
  <c r="AB19" i="29" s="1"/>
  <c r="AB52" i="29" s="1"/>
  <c r="X12" i="28"/>
  <c r="AC12" i="28" s="1"/>
  <c r="AC45" i="28" s="1"/>
  <c r="X7" i="28"/>
  <c r="AC7" i="28" s="1"/>
  <c r="AC40" i="28" s="1"/>
  <c r="W21" i="28"/>
  <c r="AB21" i="28" s="1"/>
  <c r="AB54" i="28" s="1"/>
  <c r="W32" i="28"/>
  <c r="AB32" i="28" s="1"/>
  <c r="AB65" i="28" s="1"/>
  <c r="W11" i="28"/>
  <c r="AB11" i="28" s="1"/>
  <c r="AB44" i="28" s="1"/>
  <c r="V28" i="28"/>
  <c r="AA28" i="28" s="1"/>
  <c r="AA61" i="28" s="1"/>
  <c r="X31" i="28"/>
  <c r="AC31" i="28" s="1"/>
  <c r="AC64" i="28" s="1"/>
  <c r="W16" i="28"/>
  <c r="AB16" i="28" s="1"/>
  <c r="AB49" i="28" s="1"/>
  <c r="X17" i="28"/>
  <c r="AC17" i="28" s="1"/>
  <c r="AC50" i="28" s="1"/>
  <c r="V16" i="27"/>
  <c r="AA16" i="27" s="1"/>
  <c r="AA49" i="27" s="1"/>
  <c r="X19" i="27"/>
  <c r="AC19" i="27" s="1"/>
  <c r="AC52" i="27" s="1"/>
  <c r="X26" i="27"/>
  <c r="AC26" i="27" s="1"/>
  <c r="AC59" i="27" s="1"/>
  <c r="W10" i="27"/>
  <c r="AB10" i="27" s="1"/>
  <c r="AB43" i="27" s="1"/>
  <c r="W14" i="27"/>
  <c r="AB14" i="27" s="1"/>
  <c r="AB47" i="27" s="1"/>
  <c r="X24" i="27"/>
  <c r="AC24" i="27" s="1"/>
  <c r="AC57" i="27" s="1"/>
  <c r="X18" i="27"/>
  <c r="AC18" i="27" s="1"/>
  <c r="AC51" i="27" s="1"/>
  <c r="W13" i="27"/>
  <c r="AB13" i="27" s="1"/>
  <c r="AB46" i="27" s="1"/>
  <c r="V28" i="27"/>
  <c r="AA28" i="27" s="1"/>
  <c r="AA61" i="27" s="1"/>
  <c r="V32" i="27"/>
  <c r="AA32" i="27" s="1"/>
  <c r="AA65" i="27" s="1"/>
  <c r="X17" i="26"/>
  <c r="AC17" i="26" s="1"/>
  <c r="AC50" i="26" s="1"/>
  <c r="X18" i="26"/>
  <c r="AC18" i="26" s="1"/>
  <c r="AC51" i="26" s="1"/>
  <c r="W32" i="26"/>
  <c r="AB32" i="26" s="1"/>
  <c r="AB65" i="26" s="1"/>
  <c r="W6" i="26"/>
  <c r="AB6" i="26" s="1"/>
  <c r="AB39" i="26" s="1"/>
  <c r="X31" i="26"/>
  <c r="AC31" i="26" s="1"/>
  <c r="AC64" i="26" s="1"/>
  <c r="W30" i="26"/>
  <c r="AB30" i="26" s="1"/>
  <c r="AB63" i="26" s="1"/>
  <c r="X29" i="26"/>
  <c r="AC29" i="26" s="1"/>
  <c r="AC62" i="26" s="1"/>
  <c r="W10" i="25"/>
  <c r="AB10" i="25" s="1"/>
  <c r="AB43" i="25" s="1"/>
  <c r="W21" i="25"/>
  <c r="AB21" i="25" s="1"/>
  <c r="AB54" i="25" s="1"/>
  <c r="W29" i="25"/>
  <c r="AB29" i="25" s="1"/>
  <c r="AB62" i="25" s="1"/>
  <c r="X31" i="25"/>
  <c r="AC31" i="25" s="1"/>
  <c r="AC64" i="25" s="1"/>
  <c r="V20" i="25"/>
  <c r="AA20" i="25" s="1"/>
  <c r="AA53" i="25" s="1"/>
  <c r="X21" i="25"/>
  <c r="AC21" i="25" s="1"/>
  <c r="AC54" i="25" s="1"/>
  <c r="V24" i="25"/>
  <c r="AA24" i="25" s="1"/>
  <c r="AA57" i="25" s="1"/>
  <c r="V28" i="25"/>
  <c r="AA28" i="25" s="1"/>
  <c r="AA61" i="25" s="1"/>
  <c r="V21" i="25"/>
  <c r="AA21" i="25" s="1"/>
  <c r="AA54" i="25" s="1"/>
  <c r="V29" i="25"/>
  <c r="AA29" i="25" s="1"/>
  <c r="AA62" i="25" s="1"/>
  <c r="V8" i="24"/>
  <c r="AA8" i="24" s="1"/>
  <c r="AA41" i="24" s="1"/>
  <c r="X20" i="24"/>
  <c r="AC20" i="24" s="1"/>
  <c r="AC53" i="24" s="1"/>
  <c r="V14" i="24"/>
  <c r="AA14" i="24" s="1"/>
  <c r="AA47" i="24" s="1"/>
  <c r="X17" i="24"/>
  <c r="AC17" i="24" s="1"/>
  <c r="AC50" i="24" s="1"/>
  <c r="W19" i="24"/>
  <c r="AB19" i="24" s="1"/>
  <c r="AB52" i="24" s="1"/>
  <c r="X12" i="24"/>
  <c r="AC12" i="24" s="1"/>
  <c r="AC45" i="24" s="1"/>
  <c r="V6" i="24"/>
  <c r="AA6" i="24" s="1"/>
  <c r="AA39" i="24" s="1"/>
  <c r="W10" i="24"/>
  <c r="AB10" i="24" s="1"/>
  <c r="AB43" i="24" s="1"/>
  <c r="W29" i="24"/>
  <c r="AB29" i="24" s="1"/>
  <c r="AB62" i="24" s="1"/>
  <c r="X31" i="24"/>
  <c r="AC31" i="24" s="1"/>
  <c r="AC64" i="24" s="1"/>
  <c r="X7" i="22"/>
  <c r="AC7" i="22" s="1"/>
  <c r="AC40" i="22" s="1"/>
  <c r="V12" i="22"/>
  <c r="AA12" i="22" s="1"/>
  <c r="AA45" i="22" s="1"/>
  <c r="X15" i="22"/>
  <c r="AC15" i="22" s="1"/>
  <c r="AC48" i="22" s="1"/>
  <c r="X18" i="22"/>
  <c r="AC18" i="22" s="1"/>
  <c r="AC51" i="22" s="1"/>
  <c r="W24" i="22"/>
  <c r="AB24" i="22" s="1"/>
  <c r="AB57" i="22" s="1"/>
  <c r="X23" i="22"/>
  <c r="AC23" i="22" s="1"/>
  <c r="AC56" i="22" s="1"/>
  <c r="V16" i="22"/>
  <c r="AA16" i="22" s="1"/>
  <c r="AA49" i="22" s="1"/>
  <c r="W29" i="22"/>
  <c r="AB29" i="22" s="1"/>
  <c r="AB62" i="22" s="1"/>
  <c r="X31" i="22"/>
  <c r="AC31" i="22" s="1"/>
  <c r="AC64" i="22" s="1"/>
  <c r="V6" i="22"/>
  <c r="AA6" i="22" s="1"/>
  <c r="AA39" i="22" s="1"/>
  <c r="W11" i="22"/>
  <c r="AB11" i="22" s="1"/>
  <c r="AB44" i="22" s="1"/>
  <c r="V28" i="22"/>
  <c r="AA28" i="22" s="1"/>
  <c r="AA61" i="22" s="1"/>
  <c r="V32" i="22"/>
  <c r="AA32" i="22" s="1"/>
  <c r="AA65" i="22" s="1"/>
  <c r="X6" i="21"/>
  <c r="AC6" i="21" s="1"/>
  <c r="AC39" i="21" s="1"/>
  <c r="V14" i="21"/>
  <c r="AA14" i="21" s="1"/>
  <c r="AA47" i="21" s="1"/>
  <c r="X20" i="21"/>
  <c r="AC20" i="21" s="1"/>
  <c r="AC53" i="21" s="1"/>
  <c r="X24" i="21"/>
  <c r="AC24" i="21" s="1"/>
  <c r="AC57" i="21" s="1"/>
  <c r="X18" i="21"/>
  <c r="AC18" i="21" s="1"/>
  <c r="AC51" i="21" s="1"/>
  <c r="X19" i="20"/>
  <c r="AC19" i="20" s="1"/>
  <c r="AC52" i="20" s="1"/>
  <c r="X27" i="20"/>
  <c r="AC27" i="20" s="1"/>
  <c r="AC60" i="20" s="1"/>
  <c r="W7" i="20"/>
  <c r="AB7" i="20" s="1"/>
  <c r="AB40" i="20" s="1"/>
  <c r="V7" i="19"/>
  <c r="AA7" i="19" s="1"/>
  <c r="AA40" i="19" s="1"/>
  <c r="V23" i="19"/>
  <c r="AA23" i="19" s="1"/>
  <c r="AA56" i="19" s="1"/>
  <c r="V14" i="19"/>
  <c r="AA14" i="19" s="1"/>
  <c r="AA47" i="19" s="1"/>
  <c r="X20" i="19"/>
  <c r="AC20" i="19" s="1"/>
  <c r="AC53" i="19" s="1"/>
  <c r="V24" i="19"/>
  <c r="AA24" i="19" s="1"/>
  <c r="AA57" i="19" s="1"/>
  <c r="W29" i="19"/>
  <c r="AB29" i="19" s="1"/>
  <c r="AB62" i="19" s="1"/>
  <c r="X6" i="19"/>
  <c r="AC6" i="19" s="1"/>
  <c r="AC39" i="19" s="1"/>
  <c r="W8" i="19"/>
  <c r="AB8" i="19" s="1"/>
  <c r="AB41" i="19" s="1"/>
  <c r="V17" i="19"/>
  <c r="AA17" i="19" s="1"/>
  <c r="AA50" i="19" s="1"/>
  <c r="V21" i="19"/>
  <c r="AA21" i="19" s="1"/>
  <c r="AA54" i="19" s="1"/>
  <c r="X15" i="18"/>
  <c r="AC15" i="18" s="1"/>
  <c r="AC48" i="18" s="1"/>
  <c r="V12" i="18"/>
  <c r="AA12" i="18" s="1"/>
  <c r="AA45" i="18" s="1"/>
  <c r="W21" i="18"/>
  <c r="AB21" i="18" s="1"/>
  <c r="AB54" i="18" s="1"/>
  <c r="X26" i="18"/>
  <c r="AC26" i="18" s="1"/>
  <c r="AC59" i="18" s="1"/>
  <c r="V20" i="18"/>
  <c r="AA20" i="18" s="1"/>
  <c r="AA53" i="18" s="1"/>
  <c r="V28" i="18"/>
  <c r="AA28" i="18" s="1"/>
  <c r="AA61" i="18" s="1"/>
  <c r="X31" i="18"/>
  <c r="AC31" i="18" s="1"/>
  <c r="AC64" i="18" s="1"/>
  <c r="W32" i="18"/>
  <c r="AB32" i="18" s="1"/>
  <c r="AB65" i="18" s="1"/>
  <c r="W9" i="18"/>
  <c r="AB9" i="18" s="1"/>
  <c r="AB42" i="18" s="1"/>
  <c r="W11" i="18"/>
  <c r="AB11" i="18" s="1"/>
  <c r="AB44" i="18" s="1"/>
  <c r="V31" i="18"/>
  <c r="AA31" i="18" s="1"/>
  <c r="AA64" i="18" s="1"/>
  <c r="X28" i="18"/>
  <c r="AC28" i="18" s="1"/>
  <c r="AC61" i="18" s="1"/>
  <c r="W6" i="17"/>
  <c r="AB6" i="17" s="1"/>
  <c r="AB39" i="17" s="1"/>
  <c r="X7" i="17"/>
  <c r="AC7" i="17" s="1"/>
  <c r="AC40" i="17" s="1"/>
  <c r="V21" i="17"/>
  <c r="AA21" i="17" s="1"/>
  <c r="AA54" i="17" s="1"/>
  <c r="V6" i="17"/>
  <c r="AA6" i="17" s="1"/>
  <c r="AA39" i="17" s="1"/>
  <c r="X27" i="17"/>
  <c r="AC27" i="17" s="1"/>
  <c r="AC60" i="17" s="1"/>
  <c r="W22" i="17"/>
  <c r="AB22" i="17" s="1"/>
  <c r="AB55" i="17" s="1"/>
  <c r="W26" i="17"/>
  <c r="AB26" i="17" s="1"/>
  <c r="AB59" i="17" s="1"/>
  <c r="X20" i="16"/>
  <c r="AC20" i="16" s="1"/>
  <c r="AC53" i="16" s="1"/>
  <c r="V25" i="16"/>
  <c r="AA25" i="16" s="1"/>
  <c r="AA58" i="16" s="1"/>
  <c r="V16" i="16"/>
  <c r="AA16" i="16" s="1"/>
  <c r="AA49" i="16" s="1"/>
  <c r="X20" i="15"/>
  <c r="AC20" i="15" s="1"/>
  <c r="AC53" i="15" s="1"/>
  <c r="W26" i="15"/>
  <c r="AB26" i="15" s="1"/>
  <c r="AB59" i="15" s="1"/>
  <c r="X25" i="15"/>
  <c r="AC25" i="15" s="1"/>
  <c r="AC58" i="15" s="1"/>
  <c r="X16" i="15"/>
  <c r="AC16" i="15" s="1"/>
  <c r="AC49" i="15" s="1"/>
  <c r="X15" i="15"/>
  <c r="AC15" i="15" s="1"/>
  <c r="AC48" i="15" s="1"/>
  <c r="V21" i="15"/>
  <c r="AA21" i="15" s="1"/>
  <c r="AA54" i="15" s="1"/>
  <c r="V30" i="15"/>
  <c r="AA30" i="15" s="1"/>
  <c r="AA63" i="15" s="1"/>
  <c r="V20" i="15"/>
  <c r="AA20" i="15" s="1"/>
  <c r="AA53" i="15" s="1"/>
  <c r="V9" i="14"/>
  <c r="AA9" i="14" s="1"/>
  <c r="AA42" i="14" s="1"/>
  <c r="X9" i="14"/>
  <c r="AC9" i="14" s="1"/>
  <c r="AC42" i="14" s="1"/>
  <c r="X14" i="14"/>
  <c r="AC14" i="14" s="1"/>
  <c r="AC47" i="14" s="1"/>
  <c r="W20" i="14"/>
  <c r="AB20" i="14" s="1"/>
  <c r="AB53" i="14" s="1"/>
  <c r="V28" i="14"/>
  <c r="AA28" i="14" s="1"/>
  <c r="AA61" i="14" s="1"/>
  <c r="V7" i="14"/>
  <c r="AA7" i="14" s="1"/>
  <c r="AA40" i="14" s="1"/>
  <c r="X13" i="14"/>
  <c r="AC13" i="14" s="1"/>
  <c r="AC46" i="14" s="1"/>
  <c r="X26" i="14"/>
  <c r="AC26" i="14" s="1"/>
  <c r="AC59" i="14" s="1"/>
  <c r="W7" i="14"/>
  <c r="AB7" i="14" s="1"/>
  <c r="AB40" i="14" s="1"/>
  <c r="X17" i="14"/>
  <c r="AC17" i="14" s="1"/>
  <c r="AC50" i="14" s="1"/>
  <c r="X19" i="14"/>
  <c r="AC19" i="14" s="1"/>
  <c r="AC52" i="14" s="1"/>
  <c r="V22" i="14"/>
  <c r="AA22" i="14" s="1"/>
  <c r="AA55" i="14" s="1"/>
  <c r="V8" i="13"/>
  <c r="AA8" i="13" s="1"/>
  <c r="AA41" i="13" s="1"/>
  <c r="W20" i="13"/>
  <c r="AB20" i="13" s="1"/>
  <c r="AB53" i="13" s="1"/>
  <c r="V6" i="13"/>
  <c r="AA6" i="13" s="1"/>
  <c r="AA39" i="13" s="1"/>
  <c r="X15" i="13"/>
  <c r="AC15" i="13" s="1"/>
  <c r="AC48" i="13" s="1"/>
  <c r="W28" i="13"/>
  <c r="AB28" i="13" s="1"/>
  <c r="AB61" i="13" s="1"/>
  <c r="V12" i="12"/>
  <c r="AA12" i="12" s="1"/>
  <c r="AA45" i="12" s="1"/>
  <c r="W14" i="12"/>
  <c r="AB14" i="12" s="1"/>
  <c r="AB47" i="12" s="1"/>
  <c r="X26" i="12"/>
  <c r="AC26" i="12" s="1"/>
  <c r="AC59" i="12" s="1"/>
  <c r="X6" i="12"/>
  <c r="AC6" i="12" s="1"/>
  <c r="AC39" i="12" s="1"/>
  <c r="W28" i="11"/>
  <c r="AB28" i="11" s="1"/>
  <c r="AB61" i="11" s="1"/>
  <c r="V22" i="11"/>
  <c r="AA22" i="11" s="1"/>
  <c r="AA55" i="11" s="1"/>
  <c r="X30" i="11"/>
  <c r="AC30" i="11" s="1"/>
  <c r="AC63" i="11" s="1"/>
  <c r="V12" i="10"/>
  <c r="AA12" i="10" s="1"/>
  <c r="AA45" i="10" s="1"/>
  <c r="V28" i="10"/>
  <c r="AA28" i="10" s="1"/>
  <c r="AA61" i="10" s="1"/>
  <c r="W20" i="10"/>
  <c r="AB20" i="10" s="1"/>
  <c r="AB53" i="10" s="1"/>
  <c r="X30" i="10"/>
  <c r="AC30" i="10" s="1"/>
  <c r="AC63" i="10" s="1"/>
  <c r="W28" i="10"/>
  <c r="AB28" i="10" s="1"/>
  <c r="AB61" i="10" s="1"/>
  <c r="X7" i="10"/>
  <c r="AC7" i="10" s="1"/>
  <c r="AC40" i="10" s="1"/>
  <c r="X27" i="10"/>
  <c r="AC27" i="10" s="1"/>
  <c r="AC60" i="10" s="1"/>
  <c r="V29" i="10"/>
  <c r="AA29" i="10" s="1"/>
  <c r="AA62" i="10" s="1"/>
  <c r="W32" i="9"/>
  <c r="AB32" i="9" s="1"/>
  <c r="AB65" i="9" s="1"/>
  <c r="W6" i="9"/>
  <c r="AB6" i="9" s="1"/>
  <c r="AB39" i="9" s="1"/>
  <c r="X8" i="9"/>
  <c r="AC8" i="9" s="1"/>
  <c r="AC41" i="9" s="1"/>
  <c r="X30" i="9"/>
  <c r="AC30" i="9" s="1"/>
  <c r="AC63" i="9" s="1"/>
  <c r="X18" i="9"/>
  <c r="AC18" i="9" s="1"/>
  <c r="AC51" i="9" s="1"/>
  <c r="X24" i="9"/>
  <c r="AC24" i="9" s="1"/>
  <c r="AC57" i="9" s="1"/>
  <c r="V20" i="9"/>
  <c r="AA20" i="9" s="1"/>
  <c r="AA53" i="9" s="1"/>
  <c r="W21" i="9"/>
  <c r="AB21" i="9" s="1"/>
  <c r="AB54" i="9" s="1"/>
  <c r="X26" i="9"/>
  <c r="AC26" i="9" s="1"/>
  <c r="AC59" i="9" s="1"/>
  <c r="W28" i="9"/>
  <c r="AB28" i="9" s="1"/>
  <c r="AB61" i="9" s="1"/>
  <c r="V14" i="8"/>
  <c r="AA14" i="8" s="1"/>
  <c r="AA47" i="8" s="1"/>
  <c r="W13" i="8"/>
  <c r="AB13" i="8" s="1"/>
  <c r="AB46" i="8" s="1"/>
  <c r="V20" i="8"/>
  <c r="AA20" i="8" s="1"/>
  <c r="AA53" i="8" s="1"/>
  <c r="X18" i="8"/>
  <c r="AC18" i="8" s="1"/>
  <c r="AC51" i="8" s="1"/>
  <c r="X17" i="8"/>
  <c r="AC17" i="8" s="1"/>
  <c r="AC50" i="8" s="1"/>
  <c r="V20" i="7"/>
  <c r="AA20" i="7" s="1"/>
  <c r="AA53" i="7" s="1"/>
  <c r="X27" i="7"/>
  <c r="AC27" i="7" s="1"/>
  <c r="AC60" i="7" s="1"/>
  <c r="X20" i="7"/>
  <c r="AC20" i="7" s="1"/>
  <c r="AC53" i="7" s="1"/>
  <c r="X30" i="7"/>
  <c r="AC30" i="7" s="1"/>
  <c r="AC63" i="7" s="1"/>
  <c r="V14" i="7"/>
  <c r="AA14" i="7" s="1"/>
  <c r="AA47" i="7" s="1"/>
  <c r="W10" i="6"/>
  <c r="AB10" i="6" s="1"/>
  <c r="AB43" i="6" s="1"/>
  <c r="X9" i="6"/>
  <c r="AC9" i="6" s="1"/>
  <c r="AC42" i="6" s="1"/>
  <c r="V22" i="6"/>
  <c r="AA22" i="6" s="1"/>
  <c r="AA55" i="6" s="1"/>
  <c r="V20" i="6"/>
  <c r="AA20" i="6" s="1"/>
  <c r="AA53" i="6" s="1"/>
  <c r="X30" i="5"/>
  <c r="AC30" i="5" s="1"/>
  <c r="AC63" i="5" s="1"/>
  <c r="X20" i="5"/>
  <c r="AC20" i="5" s="1"/>
  <c r="AC53" i="5" s="1"/>
  <c r="W24" i="5"/>
  <c r="AB24" i="5" s="1"/>
  <c r="AB57" i="5" s="1"/>
  <c r="X14" i="5"/>
  <c r="AC14" i="5" s="1"/>
  <c r="AC47" i="5" s="1"/>
  <c r="W28" i="5"/>
  <c r="AB28" i="5" s="1"/>
  <c r="AB61" i="5" s="1"/>
  <c r="X8" i="5"/>
  <c r="AC8" i="5" s="1"/>
  <c r="AC41" i="5" s="1"/>
  <c r="W18" i="5"/>
  <c r="AB18" i="5" s="1"/>
  <c r="AB51" i="5" s="1"/>
  <c r="W32" i="5"/>
  <c r="AB32" i="5" s="1"/>
  <c r="AB65" i="5" s="1"/>
  <c r="W9" i="4"/>
  <c r="AB9" i="4" s="1"/>
  <c r="AB42" i="4" s="1"/>
  <c r="X32" i="4"/>
  <c r="AC32" i="4" s="1"/>
  <c r="AC65" i="4" s="1"/>
  <c r="X16" i="4"/>
  <c r="AC16" i="4" s="1"/>
  <c r="AC49" i="4" s="1"/>
  <c r="X26" i="4"/>
  <c r="AC26" i="4" s="1"/>
  <c r="AC59" i="4" s="1"/>
  <c r="X31" i="4"/>
  <c r="AC31" i="4" s="1"/>
  <c r="AC64" i="4" s="1"/>
  <c r="X11" i="4"/>
  <c r="AC11" i="4" s="1"/>
  <c r="AC44" i="4" s="1"/>
  <c r="X18" i="4"/>
  <c r="AC18" i="4" s="1"/>
  <c r="AC51" i="4" s="1"/>
  <c r="X25" i="4"/>
  <c r="AC25" i="4" s="1"/>
  <c r="AC58" i="4" s="1"/>
  <c r="X20" i="4"/>
  <c r="AC20" i="4" s="1"/>
  <c r="AC53" i="4" s="1"/>
  <c r="W13" i="29"/>
  <c r="AB13" i="29" s="1"/>
  <c r="AB46" i="29" s="1"/>
  <c r="X23" i="29"/>
  <c r="AC23" i="29" s="1"/>
  <c r="AC56" i="29" s="1"/>
  <c r="X24" i="29"/>
  <c r="AC24" i="29" s="1"/>
  <c r="AC57" i="29" s="1"/>
  <c r="W32" i="29"/>
  <c r="AB32" i="29" s="1"/>
  <c r="AB65" i="29" s="1"/>
  <c r="X13" i="29"/>
  <c r="AC13" i="29" s="1"/>
  <c r="AC46" i="29" s="1"/>
  <c r="W20" i="29"/>
  <c r="AB20" i="29" s="1"/>
  <c r="AB53" i="29" s="1"/>
  <c r="X21" i="29"/>
  <c r="AC21" i="29" s="1"/>
  <c r="AC54" i="29" s="1"/>
  <c r="W22" i="29"/>
  <c r="AB22" i="29" s="1"/>
  <c r="AB55" i="29" s="1"/>
  <c r="X31" i="29"/>
  <c r="AC31" i="29" s="1"/>
  <c r="AC64" i="29" s="1"/>
  <c r="X32" i="29"/>
  <c r="AC32" i="29" s="1"/>
  <c r="AC65" i="29" s="1"/>
  <c r="X20" i="29"/>
  <c r="AC20" i="29" s="1"/>
  <c r="AC53" i="29" s="1"/>
  <c r="X22" i="29"/>
  <c r="AC22" i="29" s="1"/>
  <c r="AC55" i="29" s="1"/>
  <c r="W30" i="29"/>
  <c r="AB30" i="29" s="1"/>
  <c r="AB63" i="29" s="1"/>
  <c r="W10" i="29"/>
  <c r="AB10" i="29" s="1"/>
  <c r="AB43" i="29" s="1"/>
  <c r="X17" i="29"/>
  <c r="AC17" i="29" s="1"/>
  <c r="AC50" i="29" s="1"/>
  <c r="X28" i="29"/>
  <c r="AC28" i="29" s="1"/>
  <c r="AC61" i="29" s="1"/>
  <c r="X25" i="29"/>
  <c r="AC25" i="29" s="1"/>
  <c r="AC58" i="29" s="1"/>
  <c r="W26" i="29"/>
  <c r="AB26" i="29" s="1"/>
  <c r="AB59" i="29" s="1"/>
  <c r="X6" i="29"/>
  <c r="AC6" i="29" s="1"/>
  <c r="AC39" i="29" s="1"/>
  <c r="W24" i="29"/>
  <c r="AB24" i="29" s="1"/>
  <c r="AB57" i="29" s="1"/>
  <c r="V28" i="29"/>
  <c r="AA28" i="29" s="1"/>
  <c r="AA61" i="29" s="1"/>
  <c r="V9" i="29"/>
  <c r="AA9" i="29" s="1"/>
  <c r="AA42" i="29" s="1"/>
  <c r="V7" i="29"/>
  <c r="AA7" i="29" s="1"/>
  <c r="AA40" i="29" s="1"/>
  <c r="V8" i="29"/>
  <c r="AA8" i="29" s="1"/>
  <c r="AA41" i="29" s="1"/>
  <c r="V12" i="29"/>
  <c r="AA12" i="29" s="1"/>
  <c r="AA45" i="29" s="1"/>
  <c r="W19" i="28"/>
  <c r="AB19" i="28" s="1"/>
  <c r="AB52" i="28" s="1"/>
  <c r="X29" i="28"/>
  <c r="AC29" i="28" s="1"/>
  <c r="AC62" i="28" s="1"/>
  <c r="W30" i="28"/>
  <c r="AB30" i="28" s="1"/>
  <c r="AB63" i="28" s="1"/>
  <c r="X27" i="28"/>
  <c r="AC27" i="28" s="1"/>
  <c r="AC60" i="28" s="1"/>
  <c r="W28" i="28"/>
  <c r="AB28" i="28" s="1"/>
  <c r="AB61" i="28" s="1"/>
  <c r="X15" i="28"/>
  <c r="AC15" i="28" s="1"/>
  <c r="AC48" i="28" s="1"/>
  <c r="X25" i="28"/>
  <c r="AC25" i="28" s="1"/>
  <c r="AC58" i="28" s="1"/>
  <c r="W26" i="28"/>
  <c r="AB26" i="28" s="1"/>
  <c r="AB59" i="28" s="1"/>
  <c r="X23" i="28"/>
  <c r="AC23" i="28" s="1"/>
  <c r="AC56" i="28" s="1"/>
  <c r="W8" i="28"/>
  <c r="AB8" i="28" s="1"/>
  <c r="AB41" i="28" s="1"/>
  <c r="X21" i="28"/>
  <c r="AC21" i="28" s="1"/>
  <c r="AC54" i="28" s="1"/>
  <c r="W22" i="28"/>
  <c r="AB22" i="28" s="1"/>
  <c r="AB55" i="28" s="1"/>
  <c r="W27" i="28"/>
  <c r="AB27" i="28" s="1"/>
  <c r="AB60" i="28" s="1"/>
  <c r="X8" i="28"/>
  <c r="AC8" i="28" s="1"/>
  <c r="AC41" i="28" s="1"/>
  <c r="X19" i="28"/>
  <c r="AC19" i="28" s="1"/>
  <c r="AC52" i="28" s="1"/>
  <c r="W20" i="28"/>
  <c r="AB20" i="28" s="1"/>
  <c r="AB53" i="28" s="1"/>
  <c r="W12" i="28"/>
  <c r="AB12" i="28" s="1"/>
  <c r="AB45" i="28" s="1"/>
  <c r="W18" i="28"/>
  <c r="AB18" i="28" s="1"/>
  <c r="AB51" i="28" s="1"/>
  <c r="V29" i="28"/>
  <c r="AA29" i="28" s="1"/>
  <c r="AA62" i="28" s="1"/>
  <c r="V16" i="28"/>
  <c r="AA16" i="28" s="1"/>
  <c r="AA49" i="28" s="1"/>
  <c r="V21" i="28"/>
  <c r="AA21" i="28" s="1"/>
  <c r="AA54" i="28" s="1"/>
  <c r="V22" i="28"/>
  <c r="AA22" i="28" s="1"/>
  <c r="AA55" i="28" s="1"/>
  <c r="V10" i="28"/>
  <c r="AA10" i="28" s="1"/>
  <c r="AA43" i="28" s="1"/>
  <c r="V12" i="28"/>
  <c r="AA12" i="28" s="1"/>
  <c r="AA45" i="28" s="1"/>
  <c r="X30" i="27"/>
  <c r="AC30" i="27" s="1"/>
  <c r="AC63" i="27" s="1"/>
  <c r="X28" i="27"/>
  <c r="AC28" i="27" s="1"/>
  <c r="AC61" i="27" s="1"/>
  <c r="W19" i="27"/>
  <c r="AB19" i="27" s="1"/>
  <c r="AB52" i="27" s="1"/>
  <c r="X22" i="27"/>
  <c r="AC22" i="27" s="1"/>
  <c r="AC55" i="27" s="1"/>
  <c r="X16" i="27"/>
  <c r="AC16" i="27" s="1"/>
  <c r="AC49" i="27" s="1"/>
  <c r="W29" i="27"/>
  <c r="AB29" i="27" s="1"/>
  <c r="AB62" i="27" s="1"/>
  <c r="X32" i="27"/>
  <c r="AC32" i="27" s="1"/>
  <c r="AC65" i="27" s="1"/>
  <c r="V10" i="27"/>
  <c r="AA10" i="27" s="1"/>
  <c r="AA43" i="27" s="1"/>
  <c r="V8" i="27"/>
  <c r="AA8" i="27" s="1"/>
  <c r="AA41" i="27" s="1"/>
  <c r="V6" i="27"/>
  <c r="AA6" i="27" s="1"/>
  <c r="AA39" i="27" s="1"/>
  <c r="V12" i="27"/>
  <c r="AA12" i="27" s="1"/>
  <c r="AA45" i="27" s="1"/>
  <c r="V21" i="27"/>
  <c r="AA21" i="27" s="1"/>
  <c r="AA54" i="27" s="1"/>
  <c r="X6" i="26"/>
  <c r="AC6" i="26" s="1"/>
  <c r="AC39" i="26" s="1"/>
  <c r="X13" i="26"/>
  <c r="AC13" i="26" s="1"/>
  <c r="AC46" i="26" s="1"/>
  <c r="W14" i="26"/>
  <c r="AB14" i="26" s="1"/>
  <c r="AB47" i="26" s="1"/>
  <c r="W24" i="26"/>
  <c r="AB24" i="26" s="1"/>
  <c r="AB57" i="26" s="1"/>
  <c r="X27" i="26"/>
  <c r="AC27" i="26" s="1"/>
  <c r="AC60" i="26" s="1"/>
  <c r="X28" i="26"/>
  <c r="AC28" i="26" s="1"/>
  <c r="AC61" i="26" s="1"/>
  <c r="X30" i="26"/>
  <c r="AC30" i="26" s="1"/>
  <c r="AC63" i="26" s="1"/>
  <c r="X32" i="26"/>
  <c r="AC32" i="26" s="1"/>
  <c r="AC65" i="26" s="1"/>
  <c r="X7" i="26"/>
  <c r="AC7" i="26" s="1"/>
  <c r="AC40" i="26" s="1"/>
  <c r="X12" i="26"/>
  <c r="AC12" i="26" s="1"/>
  <c r="AC45" i="26" s="1"/>
  <c r="X14" i="26"/>
  <c r="AC14" i="26" s="1"/>
  <c r="AC47" i="26" s="1"/>
  <c r="X25" i="26"/>
  <c r="AC25" i="26" s="1"/>
  <c r="AC58" i="26" s="1"/>
  <c r="X23" i="26"/>
  <c r="AC23" i="26" s="1"/>
  <c r="AC56" i="26" s="1"/>
  <c r="X24" i="26"/>
  <c r="AC24" i="26" s="1"/>
  <c r="AC57" i="26" s="1"/>
  <c r="X21" i="26"/>
  <c r="AC21" i="26" s="1"/>
  <c r="AC54" i="26" s="1"/>
  <c r="X22" i="26"/>
  <c r="AC22" i="26" s="1"/>
  <c r="AC55" i="26" s="1"/>
  <c r="W10" i="26"/>
  <c r="AB10" i="26" s="1"/>
  <c r="AB43" i="26" s="1"/>
  <c r="X19" i="26"/>
  <c r="AC19" i="26" s="1"/>
  <c r="AC52" i="26" s="1"/>
  <c r="X20" i="26"/>
  <c r="AC20" i="26" s="1"/>
  <c r="AC53" i="26" s="1"/>
  <c r="X16" i="26"/>
  <c r="AC16" i="26" s="1"/>
  <c r="AC49" i="26" s="1"/>
  <c r="V12" i="26"/>
  <c r="AA12" i="26" s="1"/>
  <c r="AA45" i="26" s="1"/>
  <c r="V6" i="26"/>
  <c r="AA6" i="26" s="1"/>
  <c r="AA39" i="26" s="1"/>
  <c r="V20" i="26"/>
  <c r="AA20" i="26" s="1"/>
  <c r="AA53" i="26" s="1"/>
  <c r="X16" i="25"/>
  <c r="AC16" i="25" s="1"/>
  <c r="AC49" i="25" s="1"/>
  <c r="X9" i="25"/>
  <c r="AC9" i="25" s="1"/>
  <c r="AC42" i="25" s="1"/>
  <c r="W11" i="25"/>
  <c r="AB11" i="25" s="1"/>
  <c r="AB44" i="25" s="1"/>
  <c r="W15" i="25"/>
  <c r="AB15" i="25" s="1"/>
  <c r="AB48" i="25" s="1"/>
  <c r="X30" i="25"/>
  <c r="AC30" i="25" s="1"/>
  <c r="AC63" i="25" s="1"/>
  <c r="X14" i="25"/>
  <c r="AC14" i="25" s="1"/>
  <c r="AC47" i="25" s="1"/>
  <c r="W7" i="25"/>
  <c r="AB7" i="25" s="1"/>
  <c r="AB40" i="25" s="1"/>
  <c r="W22" i="25"/>
  <c r="AB22" i="25" s="1"/>
  <c r="AB55" i="25" s="1"/>
  <c r="W24" i="25"/>
  <c r="AB24" i="25" s="1"/>
  <c r="AB57" i="25" s="1"/>
  <c r="W26" i="25"/>
  <c r="AB26" i="25" s="1"/>
  <c r="AB59" i="25" s="1"/>
  <c r="X28" i="25"/>
  <c r="AC28" i="25" s="1"/>
  <c r="AC61" i="25" s="1"/>
  <c r="X7" i="25"/>
  <c r="AC7" i="25" s="1"/>
  <c r="AC40" i="25" s="1"/>
  <c r="W12" i="25"/>
  <c r="AB12" i="25" s="1"/>
  <c r="AB45" i="25" s="1"/>
  <c r="X22" i="25"/>
  <c r="AC22" i="25" s="1"/>
  <c r="AC55" i="25" s="1"/>
  <c r="W23" i="25"/>
  <c r="AB23" i="25" s="1"/>
  <c r="AB56" i="25" s="1"/>
  <c r="X24" i="25"/>
  <c r="AC24" i="25" s="1"/>
  <c r="AC57" i="25" s="1"/>
  <c r="W25" i="25"/>
  <c r="AB25" i="25" s="1"/>
  <c r="AB58" i="25" s="1"/>
  <c r="X26" i="25"/>
  <c r="AC26" i="25" s="1"/>
  <c r="AC59" i="25" s="1"/>
  <c r="W27" i="25"/>
  <c r="AB27" i="25" s="1"/>
  <c r="AB60" i="25" s="1"/>
  <c r="W18" i="25"/>
  <c r="AB18" i="25" s="1"/>
  <c r="AB51" i="25" s="1"/>
  <c r="V12" i="25"/>
  <c r="AA12" i="25" s="1"/>
  <c r="AA45" i="25" s="1"/>
  <c r="V10" i="25"/>
  <c r="AA10" i="25" s="1"/>
  <c r="AA43" i="25" s="1"/>
  <c r="X9" i="24"/>
  <c r="AC9" i="24" s="1"/>
  <c r="AC42" i="24" s="1"/>
  <c r="X15" i="24"/>
  <c r="AC15" i="24" s="1"/>
  <c r="AC48" i="24" s="1"/>
  <c r="X16" i="24"/>
  <c r="AC16" i="24" s="1"/>
  <c r="AC49" i="24" s="1"/>
  <c r="X14" i="24"/>
  <c r="AC14" i="24" s="1"/>
  <c r="AC47" i="24" s="1"/>
  <c r="X7" i="24"/>
  <c r="AC7" i="24" s="1"/>
  <c r="AC40" i="24" s="1"/>
  <c r="W27" i="24"/>
  <c r="AB27" i="24" s="1"/>
  <c r="AB60" i="24" s="1"/>
  <c r="W30" i="24"/>
  <c r="AB30" i="24" s="1"/>
  <c r="AB63" i="24" s="1"/>
  <c r="W20" i="24"/>
  <c r="AB20" i="24" s="1"/>
  <c r="AB53" i="24" s="1"/>
  <c r="W18" i="24"/>
  <c r="AB18" i="24" s="1"/>
  <c r="AB51" i="24" s="1"/>
  <c r="W28" i="24"/>
  <c r="AB28" i="24" s="1"/>
  <c r="AB61" i="24" s="1"/>
  <c r="X18" i="24"/>
  <c r="AC18" i="24" s="1"/>
  <c r="AC51" i="24" s="1"/>
  <c r="V12" i="24"/>
  <c r="AA12" i="24" s="1"/>
  <c r="AA45" i="24" s="1"/>
  <c r="V20" i="24"/>
  <c r="AA20" i="24" s="1"/>
  <c r="AA53" i="24" s="1"/>
  <c r="V30" i="24"/>
  <c r="AA30" i="24" s="1"/>
  <c r="AA63" i="24" s="1"/>
  <c r="W14" i="22"/>
  <c r="AB14" i="22" s="1"/>
  <c r="AB47" i="22" s="1"/>
  <c r="W28" i="22"/>
  <c r="AB28" i="22" s="1"/>
  <c r="AB61" i="22" s="1"/>
  <c r="X13" i="22"/>
  <c r="AC13" i="22" s="1"/>
  <c r="AC46" i="22" s="1"/>
  <c r="X11" i="22"/>
  <c r="AC11" i="22" s="1"/>
  <c r="AC44" i="22" s="1"/>
  <c r="W19" i="22"/>
  <c r="AB19" i="22" s="1"/>
  <c r="AB52" i="22" s="1"/>
  <c r="W26" i="22"/>
  <c r="AB26" i="22" s="1"/>
  <c r="AB59" i="22" s="1"/>
  <c r="W10" i="22"/>
  <c r="AB10" i="22" s="1"/>
  <c r="AB43" i="22" s="1"/>
  <c r="W13" i="22"/>
  <c r="AB13" i="22" s="1"/>
  <c r="AB46" i="22" s="1"/>
  <c r="X28" i="22"/>
  <c r="AC28" i="22" s="1"/>
  <c r="AC61" i="22" s="1"/>
  <c r="W27" i="22"/>
  <c r="AB27" i="22" s="1"/>
  <c r="AB60" i="22" s="1"/>
  <c r="W30" i="22"/>
  <c r="AB30" i="22" s="1"/>
  <c r="AB63" i="22" s="1"/>
  <c r="V8" i="22"/>
  <c r="AA8" i="22" s="1"/>
  <c r="AA41" i="22" s="1"/>
  <c r="V26" i="22"/>
  <c r="AA26" i="22" s="1"/>
  <c r="AA59" i="22" s="1"/>
  <c r="V14" i="22"/>
  <c r="AA14" i="22" s="1"/>
  <c r="AA47" i="22" s="1"/>
  <c r="V20" i="22"/>
  <c r="AA20" i="22" s="1"/>
  <c r="AA53" i="22" s="1"/>
  <c r="V24" i="22"/>
  <c r="AA24" i="22" s="1"/>
  <c r="AA57" i="22" s="1"/>
  <c r="W7" i="21"/>
  <c r="AB7" i="21" s="1"/>
  <c r="AB40" i="21" s="1"/>
  <c r="W9" i="21"/>
  <c r="AB9" i="21" s="1"/>
  <c r="AB42" i="21" s="1"/>
  <c r="X19" i="21"/>
  <c r="AC19" i="21" s="1"/>
  <c r="AC52" i="21" s="1"/>
  <c r="X30" i="21"/>
  <c r="AC30" i="21" s="1"/>
  <c r="AC63" i="21" s="1"/>
  <c r="X7" i="21"/>
  <c r="AC7" i="21" s="1"/>
  <c r="AC40" i="21" s="1"/>
  <c r="X9" i="21"/>
  <c r="AC9" i="21" s="1"/>
  <c r="AC42" i="21" s="1"/>
  <c r="W6" i="21"/>
  <c r="AB6" i="21" s="1"/>
  <c r="AB39" i="21" s="1"/>
  <c r="X16" i="21"/>
  <c r="AC16" i="21" s="1"/>
  <c r="AC49" i="21" s="1"/>
  <c r="X22" i="21"/>
  <c r="AC22" i="21" s="1"/>
  <c r="AC55" i="21" s="1"/>
  <c r="X32" i="21"/>
  <c r="AC32" i="21" s="1"/>
  <c r="AC65" i="21" s="1"/>
  <c r="X26" i="21"/>
  <c r="AC26" i="21" s="1"/>
  <c r="AC59" i="21" s="1"/>
  <c r="V22" i="21"/>
  <c r="AA22" i="21" s="1"/>
  <c r="AA55" i="21" s="1"/>
  <c r="X15" i="20"/>
  <c r="AC15" i="20" s="1"/>
  <c r="AC48" i="20" s="1"/>
  <c r="W16" i="20"/>
  <c r="AB16" i="20" s="1"/>
  <c r="AB49" i="20" s="1"/>
  <c r="X17" i="20"/>
  <c r="AC17" i="20" s="1"/>
  <c r="AC50" i="20" s="1"/>
  <c r="W18" i="20"/>
  <c r="AB18" i="20" s="1"/>
  <c r="AB51" i="20" s="1"/>
  <c r="X21" i="20"/>
  <c r="AC21" i="20" s="1"/>
  <c r="AC54" i="20" s="1"/>
  <c r="W22" i="20"/>
  <c r="AB22" i="20" s="1"/>
  <c r="AB55" i="20" s="1"/>
  <c r="X23" i="20"/>
  <c r="AC23" i="20" s="1"/>
  <c r="AC56" i="20" s="1"/>
  <c r="W24" i="20"/>
  <c r="AB24" i="20" s="1"/>
  <c r="AB57" i="20" s="1"/>
  <c r="X25" i="20"/>
  <c r="AC25" i="20" s="1"/>
  <c r="AC58" i="20" s="1"/>
  <c r="W26" i="20"/>
  <c r="AB26" i="20" s="1"/>
  <c r="AB59" i="20" s="1"/>
  <c r="X29" i="20"/>
  <c r="AC29" i="20" s="1"/>
  <c r="AC62" i="20" s="1"/>
  <c r="W30" i="20"/>
  <c r="AB30" i="20" s="1"/>
  <c r="AB63" i="20" s="1"/>
  <c r="X31" i="20"/>
  <c r="AC31" i="20" s="1"/>
  <c r="AC64" i="20" s="1"/>
  <c r="W32" i="20"/>
  <c r="AB32" i="20" s="1"/>
  <c r="AB65" i="20" s="1"/>
  <c r="X13" i="20"/>
  <c r="AC13" i="20" s="1"/>
  <c r="AC46" i="20" s="1"/>
  <c r="X14" i="20"/>
  <c r="AC14" i="20" s="1"/>
  <c r="AC47" i="20" s="1"/>
  <c r="X16" i="20"/>
  <c r="AC16" i="20" s="1"/>
  <c r="AC49" i="20" s="1"/>
  <c r="X18" i="20"/>
  <c r="AC18" i="20" s="1"/>
  <c r="AC51" i="20" s="1"/>
  <c r="X20" i="20"/>
  <c r="AC20" i="20" s="1"/>
  <c r="AC53" i="20" s="1"/>
  <c r="X22" i="20"/>
  <c r="AC22" i="20" s="1"/>
  <c r="AC55" i="20" s="1"/>
  <c r="X24" i="20"/>
  <c r="AC24" i="20" s="1"/>
  <c r="AC57" i="20" s="1"/>
  <c r="X26" i="20"/>
  <c r="AC26" i="20" s="1"/>
  <c r="AC59" i="20" s="1"/>
  <c r="X28" i="20"/>
  <c r="AC28" i="20" s="1"/>
  <c r="AC61" i="20" s="1"/>
  <c r="X30" i="20"/>
  <c r="AC30" i="20" s="1"/>
  <c r="AC63" i="20" s="1"/>
  <c r="X32" i="20"/>
  <c r="AC32" i="20" s="1"/>
  <c r="AC65" i="20" s="1"/>
  <c r="X12" i="20"/>
  <c r="AC12" i="20" s="1"/>
  <c r="AC45" i="20" s="1"/>
  <c r="V20" i="20"/>
  <c r="AA20" i="20" s="1"/>
  <c r="AA53" i="20" s="1"/>
  <c r="V28" i="20"/>
  <c r="AA28" i="20" s="1"/>
  <c r="AA61" i="20" s="1"/>
  <c r="V13" i="20"/>
  <c r="AA13" i="20" s="1"/>
  <c r="AA46" i="20" s="1"/>
  <c r="V6" i="20"/>
  <c r="AA6" i="20" s="1"/>
  <c r="AA39" i="20" s="1"/>
  <c r="V7" i="20"/>
  <c r="AA7" i="20" s="1"/>
  <c r="AA40" i="20" s="1"/>
  <c r="V8" i="20"/>
  <c r="AA8" i="20" s="1"/>
  <c r="AA41" i="20" s="1"/>
  <c r="V9" i="20"/>
  <c r="AA9" i="20" s="1"/>
  <c r="AA42" i="20" s="1"/>
  <c r="W6" i="19"/>
  <c r="AB6" i="19" s="1"/>
  <c r="AB39" i="19" s="1"/>
  <c r="X7" i="19"/>
  <c r="AC7" i="19" s="1"/>
  <c r="AC40" i="19" s="1"/>
  <c r="X17" i="19"/>
  <c r="AC17" i="19" s="1"/>
  <c r="AC50" i="19" s="1"/>
  <c r="X8" i="19"/>
  <c r="AC8" i="19" s="1"/>
  <c r="AC41" i="19" s="1"/>
  <c r="W14" i="19"/>
  <c r="AB14" i="19" s="1"/>
  <c r="AB47" i="19" s="1"/>
  <c r="W19" i="19"/>
  <c r="AB19" i="19" s="1"/>
  <c r="AB52" i="19" s="1"/>
  <c r="X28" i="19"/>
  <c r="AC28" i="19" s="1"/>
  <c r="AC61" i="19" s="1"/>
  <c r="V18" i="19"/>
  <c r="AA18" i="19" s="1"/>
  <c r="AA51" i="19" s="1"/>
  <c r="V29" i="19"/>
  <c r="AA29" i="19" s="1"/>
  <c r="AA62" i="19" s="1"/>
  <c r="V16" i="19"/>
  <c r="AA16" i="19" s="1"/>
  <c r="AA49" i="19" s="1"/>
  <c r="V13" i="19"/>
  <c r="AA13" i="19" s="1"/>
  <c r="AA46" i="19" s="1"/>
  <c r="V27" i="19"/>
  <c r="AA27" i="19" s="1"/>
  <c r="AA60" i="19" s="1"/>
  <c r="V28" i="19"/>
  <c r="AA28" i="19" s="1"/>
  <c r="AA61" i="19" s="1"/>
  <c r="V11" i="19"/>
  <c r="AA11" i="19" s="1"/>
  <c r="AA44" i="19" s="1"/>
  <c r="V25" i="19"/>
  <c r="AA25" i="19" s="1"/>
  <c r="AA58" i="19" s="1"/>
  <c r="V26" i="19"/>
  <c r="AA26" i="19" s="1"/>
  <c r="AA59" i="19" s="1"/>
  <c r="W20" i="18"/>
  <c r="AB20" i="18" s="1"/>
  <c r="AB53" i="18" s="1"/>
  <c r="W7" i="18"/>
  <c r="AB7" i="18" s="1"/>
  <c r="AB40" i="18" s="1"/>
  <c r="W30" i="18"/>
  <c r="AB30" i="18" s="1"/>
  <c r="AB63" i="18" s="1"/>
  <c r="X10" i="18"/>
  <c r="AC10" i="18" s="1"/>
  <c r="AC43" i="18" s="1"/>
  <c r="W12" i="18"/>
  <c r="AB12" i="18" s="1"/>
  <c r="AB45" i="18" s="1"/>
  <c r="W18" i="18"/>
  <c r="AB18" i="18" s="1"/>
  <c r="AB51" i="18" s="1"/>
  <c r="X23" i="18"/>
  <c r="AC23" i="18" s="1"/>
  <c r="AC56" i="18" s="1"/>
  <c r="W28" i="18"/>
  <c r="AB28" i="18" s="1"/>
  <c r="AB61" i="18" s="1"/>
  <c r="X12" i="18"/>
  <c r="AC12" i="18" s="1"/>
  <c r="AC45" i="18" s="1"/>
  <c r="X17" i="18"/>
  <c r="AC17" i="18" s="1"/>
  <c r="AC50" i="18" s="1"/>
  <c r="W16" i="18"/>
  <c r="AB16" i="18" s="1"/>
  <c r="AB49" i="18" s="1"/>
  <c r="X20" i="18"/>
  <c r="AC20" i="18" s="1"/>
  <c r="AC53" i="18" s="1"/>
  <c r="W29" i="18"/>
  <c r="AB29" i="18" s="1"/>
  <c r="AB62" i="18" s="1"/>
  <c r="V24" i="18"/>
  <c r="AA24" i="18" s="1"/>
  <c r="AA57" i="18" s="1"/>
  <c r="V7" i="18"/>
  <c r="AA7" i="18" s="1"/>
  <c r="AA40" i="18" s="1"/>
  <c r="V25" i="18"/>
  <c r="AA25" i="18" s="1"/>
  <c r="AA58" i="18" s="1"/>
  <c r="V13" i="18"/>
  <c r="AA13" i="18" s="1"/>
  <c r="AA46" i="18" s="1"/>
  <c r="V14" i="18"/>
  <c r="AA14" i="18" s="1"/>
  <c r="AA47" i="18" s="1"/>
  <c r="V17" i="18"/>
  <c r="AA17" i="18" s="1"/>
  <c r="AA50" i="18" s="1"/>
  <c r="X12" i="17"/>
  <c r="AC12" i="17" s="1"/>
  <c r="AC45" i="17" s="1"/>
  <c r="X19" i="17"/>
  <c r="AC19" i="17" s="1"/>
  <c r="AC52" i="17" s="1"/>
  <c r="X25" i="17"/>
  <c r="AC25" i="17" s="1"/>
  <c r="AC58" i="17" s="1"/>
  <c r="W18" i="17"/>
  <c r="AB18" i="17" s="1"/>
  <c r="AB51" i="17" s="1"/>
  <c r="W30" i="17"/>
  <c r="AB30" i="17" s="1"/>
  <c r="AB63" i="17" s="1"/>
  <c r="W24" i="17"/>
  <c r="AB24" i="17" s="1"/>
  <c r="AB57" i="17" s="1"/>
  <c r="X29" i="17"/>
  <c r="AC29" i="17" s="1"/>
  <c r="AC62" i="17" s="1"/>
  <c r="W10" i="17"/>
  <c r="AB10" i="17" s="1"/>
  <c r="AB43" i="17" s="1"/>
  <c r="X15" i="17"/>
  <c r="AC15" i="17" s="1"/>
  <c r="AC48" i="17" s="1"/>
  <c r="W16" i="17"/>
  <c r="AB16" i="17" s="1"/>
  <c r="AB49" i="17" s="1"/>
  <c r="X23" i="17"/>
  <c r="AC23" i="17" s="1"/>
  <c r="AC56" i="17" s="1"/>
  <c r="X9" i="17"/>
  <c r="AC9" i="17" s="1"/>
  <c r="AC42" i="17" s="1"/>
  <c r="X8" i="17"/>
  <c r="AC8" i="17" s="1"/>
  <c r="AC41" i="17" s="1"/>
  <c r="W32" i="17"/>
  <c r="AB32" i="17" s="1"/>
  <c r="AB65" i="17" s="1"/>
  <c r="V20" i="17"/>
  <c r="AA20" i="17" s="1"/>
  <c r="AA53" i="17" s="1"/>
  <c r="V12" i="17"/>
  <c r="AA12" i="17" s="1"/>
  <c r="AA45" i="17" s="1"/>
  <c r="W7" i="16"/>
  <c r="AB7" i="16" s="1"/>
  <c r="AB40" i="16" s="1"/>
  <c r="W9" i="16"/>
  <c r="AB9" i="16" s="1"/>
  <c r="AB42" i="16" s="1"/>
  <c r="W24" i="16"/>
  <c r="AB24" i="16" s="1"/>
  <c r="AB57" i="16" s="1"/>
  <c r="W27" i="16"/>
  <c r="AB27" i="16" s="1"/>
  <c r="AB60" i="16" s="1"/>
  <c r="W28" i="16"/>
  <c r="AB28" i="16" s="1"/>
  <c r="AB61" i="16" s="1"/>
  <c r="W6" i="16"/>
  <c r="AB6" i="16" s="1"/>
  <c r="AB39" i="16" s="1"/>
  <c r="X7" i="16"/>
  <c r="AC7" i="16" s="1"/>
  <c r="AC40" i="16" s="1"/>
  <c r="W8" i="16"/>
  <c r="AB8" i="16" s="1"/>
  <c r="AB41" i="16" s="1"/>
  <c r="X9" i="16"/>
  <c r="AC9" i="16" s="1"/>
  <c r="AC42" i="16" s="1"/>
  <c r="W11" i="16"/>
  <c r="AB11" i="16" s="1"/>
  <c r="AB44" i="16" s="1"/>
  <c r="W15" i="16"/>
  <c r="AB15" i="16" s="1"/>
  <c r="AB48" i="16" s="1"/>
  <c r="W22" i="16"/>
  <c r="AB22" i="16" s="1"/>
  <c r="AB55" i="16" s="1"/>
  <c r="X23" i="16"/>
  <c r="AC23" i="16" s="1"/>
  <c r="AC56" i="16" s="1"/>
  <c r="W25" i="16"/>
  <c r="AB25" i="16" s="1"/>
  <c r="AB58" i="16" s="1"/>
  <c r="W26" i="16"/>
  <c r="AB26" i="16" s="1"/>
  <c r="AB59" i="16" s="1"/>
  <c r="W12" i="16"/>
  <c r="AB12" i="16" s="1"/>
  <c r="AB45" i="16" s="1"/>
  <c r="X13" i="16"/>
  <c r="AC13" i="16" s="1"/>
  <c r="AC46" i="16" s="1"/>
  <c r="W32" i="16"/>
  <c r="AB32" i="16" s="1"/>
  <c r="AB65" i="16" s="1"/>
  <c r="X6" i="16"/>
  <c r="AC6" i="16" s="1"/>
  <c r="AC39" i="16" s="1"/>
  <c r="X11" i="16"/>
  <c r="AC11" i="16" s="1"/>
  <c r="AC44" i="16" s="1"/>
  <c r="W18" i="16"/>
  <c r="AB18" i="16" s="1"/>
  <c r="AB51" i="16" s="1"/>
  <c r="X31" i="16"/>
  <c r="AC31" i="16" s="1"/>
  <c r="AC64" i="16" s="1"/>
  <c r="X32" i="16"/>
  <c r="AC32" i="16" s="1"/>
  <c r="AC65" i="16" s="1"/>
  <c r="W17" i="16"/>
  <c r="AB17" i="16" s="1"/>
  <c r="AB50" i="16" s="1"/>
  <c r="X18" i="16"/>
  <c r="AC18" i="16" s="1"/>
  <c r="AC51" i="16" s="1"/>
  <c r="W30" i="16"/>
  <c r="AB30" i="16" s="1"/>
  <c r="AB63" i="16" s="1"/>
  <c r="X14" i="16"/>
  <c r="AC14" i="16" s="1"/>
  <c r="AC47" i="16" s="1"/>
  <c r="W20" i="16"/>
  <c r="AB20" i="16" s="1"/>
  <c r="AB53" i="16" s="1"/>
  <c r="X25" i="16"/>
  <c r="AC25" i="16" s="1"/>
  <c r="AC58" i="16" s="1"/>
  <c r="X27" i="16"/>
  <c r="AC27" i="16" s="1"/>
  <c r="AC60" i="16" s="1"/>
  <c r="W29" i="16"/>
  <c r="AB29" i="16" s="1"/>
  <c r="AB62" i="16" s="1"/>
  <c r="V15" i="16"/>
  <c r="AA15" i="16" s="1"/>
  <c r="AA48" i="16" s="1"/>
  <c r="V23" i="16"/>
  <c r="AA23" i="16" s="1"/>
  <c r="AA56" i="16" s="1"/>
  <c r="V13" i="16"/>
  <c r="AA13" i="16" s="1"/>
  <c r="AA46" i="16" s="1"/>
  <c r="V24" i="16"/>
  <c r="AA24" i="16" s="1"/>
  <c r="AA57" i="16" s="1"/>
  <c r="V29" i="16"/>
  <c r="AA29" i="16" s="1"/>
  <c r="AA62" i="16" s="1"/>
  <c r="X18" i="15"/>
  <c r="AC18" i="15" s="1"/>
  <c r="AC51" i="15" s="1"/>
  <c r="X24" i="15"/>
  <c r="AC24" i="15" s="1"/>
  <c r="AC57" i="15" s="1"/>
  <c r="X7" i="15"/>
  <c r="AC7" i="15" s="1"/>
  <c r="AC40" i="15" s="1"/>
  <c r="W24" i="15"/>
  <c r="AB24" i="15" s="1"/>
  <c r="AB57" i="15" s="1"/>
  <c r="X23" i="15"/>
  <c r="AC23" i="15" s="1"/>
  <c r="AC56" i="15" s="1"/>
  <c r="X32" i="15"/>
  <c r="AC32" i="15" s="1"/>
  <c r="AC65" i="15" s="1"/>
  <c r="W10" i="15"/>
  <c r="AB10" i="15" s="1"/>
  <c r="AB43" i="15" s="1"/>
  <c r="W22" i="15"/>
  <c r="AB22" i="15" s="1"/>
  <c r="AB55" i="15" s="1"/>
  <c r="W29" i="15"/>
  <c r="AB29" i="15" s="1"/>
  <c r="AB62" i="15" s="1"/>
  <c r="W20" i="15"/>
  <c r="AB20" i="15" s="1"/>
  <c r="AB53" i="15" s="1"/>
  <c r="W8" i="15"/>
  <c r="AB8" i="15" s="1"/>
  <c r="AB41" i="15" s="1"/>
  <c r="V8" i="15"/>
  <c r="AA8" i="15" s="1"/>
  <c r="AA41" i="15" s="1"/>
  <c r="V12" i="15"/>
  <c r="AA12" i="15" s="1"/>
  <c r="AA45" i="15" s="1"/>
  <c r="X6" i="14"/>
  <c r="AC6" i="14" s="1"/>
  <c r="AC39" i="14" s="1"/>
  <c r="X11" i="14"/>
  <c r="AC11" i="14" s="1"/>
  <c r="AC44" i="14" s="1"/>
  <c r="X12" i="14"/>
  <c r="AC12" i="14" s="1"/>
  <c r="AC45" i="14" s="1"/>
  <c r="X20" i="14"/>
  <c r="AC20" i="14" s="1"/>
  <c r="AC53" i="14" s="1"/>
  <c r="W28" i="14"/>
  <c r="AB28" i="14" s="1"/>
  <c r="AB61" i="14" s="1"/>
  <c r="W9" i="14"/>
  <c r="AB9" i="14" s="1"/>
  <c r="AB42" i="14" s="1"/>
  <c r="X25" i="14"/>
  <c r="AC25" i="14" s="1"/>
  <c r="AC58" i="14" s="1"/>
  <c r="W26" i="14"/>
  <c r="AB26" i="14" s="1"/>
  <c r="AB59" i="14" s="1"/>
  <c r="X31" i="14"/>
  <c r="AC31" i="14" s="1"/>
  <c r="AC64" i="14" s="1"/>
  <c r="X7" i="14"/>
  <c r="AC7" i="14" s="1"/>
  <c r="AC40" i="14" s="1"/>
  <c r="X16" i="14"/>
  <c r="AC16" i="14" s="1"/>
  <c r="AC49" i="14" s="1"/>
  <c r="X23" i="14"/>
  <c r="AC23" i="14" s="1"/>
  <c r="AC56" i="14" s="1"/>
  <c r="X24" i="14"/>
  <c r="AC24" i="14" s="1"/>
  <c r="AC57" i="14" s="1"/>
  <c r="W16" i="14"/>
  <c r="AB16" i="14" s="1"/>
  <c r="AB49" i="14" s="1"/>
  <c r="W30" i="14"/>
  <c r="AB30" i="14" s="1"/>
  <c r="AB63" i="14" s="1"/>
  <c r="X15" i="14"/>
  <c r="AC15" i="14" s="1"/>
  <c r="AC48" i="14" s="1"/>
  <c r="X21" i="14"/>
  <c r="AC21" i="14" s="1"/>
  <c r="AC54" i="14" s="1"/>
  <c r="X22" i="14"/>
  <c r="AC22" i="14" s="1"/>
  <c r="AC55" i="14" s="1"/>
  <c r="X29" i="14"/>
  <c r="AC29" i="14" s="1"/>
  <c r="AC62" i="14" s="1"/>
  <c r="V18" i="14"/>
  <c r="AA18" i="14" s="1"/>
  <c r="AA51" i="14" s="1"/>
  <c r="V26" i="14"/>
  <c r="AA26" i="14" s="1"/>
  <c r="AA59" i="14" s="1"/>
  <c r="V6" i="14"/>
  <c r="AA6" i="14" s="1"/>
  <c r="AA39" i="14" s="1"/>
  <c r="V30" i="14"/>
  <c r="AA30" i="14" s="1"/>
  <c r="AA63" i="14" s="1"/>
  <c r="V13" i="14"/>
  <c r="AA13" i="14" s="1"/>
  <c r="AA46" i="14" s="1"/>
  <c r="V14" i="14"/>
  <c r="AA14" i="14" s="1"/>
  <c r="AA47" i="14" s="1"/>
  <c r="V21" i="14"/>
  <c r="AA21" i="14" s="1"/>
  <c r="AA54" i="14" s="1"/>
  <c r="X10" i="13"/>
  <c r="AC10" i="13" s="1"/>
  <c r="AC43" i="13" s="1"/>
  <c r="X17" i="13"/>
  <c r="AC17" i="13" s="1"/>
  <c r="AC50" i="13" s="1"/>
  <c r="X18" i="13"/>
  <c r="AC18" i="13" s="1"/>
  <c r="AC51" i="13" s="1"/>
  <c r="X25" i="13"/>
  <c r="AC25" i="13" s="1"/>
  <c r="AC58" i="13" s="1"/>
  <c r="X26" i="13"/>
  <c r="AC26" i="13" s="1"/>
  <c r="AC59" i="13" s="1"/>
  <c r="W16" i="13"/>
  <c r="AB16" i="13" s="1"/>
  <c r="AB49" i="13" s="1"/>
  <c r="W24" i="13"/>
  <c r="AB24" i="13" s="1"/>
  <c r="AB57" i="13" s="1"/>
  <c r="W32" i="13"/>
  <c r="AB32" i="13" s="1"/>
  <c r="AB65" i="13" s="1"/>
  <c r="W11" i="13"/>
  <c r="AB11" i="13" s="1"/>
  <c r="AB44" i="13" s="1"/>
  <c r="X16" i="13"/>
  <c r="AC16" i="13" s="1"/>
  <c r="AC49" i="13" s="1"/>
  <c r="X23" i="13"/>
  <c r="AC23" i="13" s="1"/>
  <c r="AC56" i="13" s="1"/>
  <c r="X24" i="13"/>
  <c r="AC24" i="13" s="1"/>
  <c r="AC57" i="13" s="1"/>
  <c r="X31" i="13"/>
  <c r="AC31" i="13" s="1"/>
  <c r="AC64" i="13" s="1"/>
  <c r="X32" i="13"/>
  <c r="AC32" i="13" s="1"/>
  <c r="AC65" i="13" s="1"/>
  <c r="W8" i="13"/>
  <c r="AB8" i="13" s="1"/>
  <c r="AB41" i="13" s="1"/>
  <c r="W14" i="13"/>
  <c r="AB14" i="13" s="1"/>
  <c r="AB47" i="13" s="1"/>
  <c r="W22" i="13"/>
  <c r="AB22" i="13" s="1"/>
  <c r="AB55" i="13" s="1"/>
  <c r="W30" i="13"/>
  <c r="AB30" i="13" s="1"/>
  <c r="AB63" i="13" s="1"/>
  <c r="X14" i="13"/>
  <c r="AC14" i="13" s="1"/>
  <c r="AC47" i="13" s="1"/>
  <c r="X22" i="13"/>
  <c r="AC22" i="13" s="1"/>
  <c r="AC55" i="13" s="1"/>
  <c r="X30" i="13"/>
  <c r="AC30" i="13" s="1"/>
  <c r="AC63" i="13" s="1"/>
  <c r="W12" i="13"/>
  <c r="AB12" i="13" s="1"/>
  <c r="AB45" i="13" s="1"/>
  <c r="X11" i="13"/>
  <c r="AC11" i="13" s="1"/>
  <c r="AC44" i="13" s="1"/>
  <c r="W18" i="13"/>
  <c r="AB18" i="13" s="1"/>
  <c r="AB51" i="13" s="1"/>
  <c r="W26" i="13"/>
  <c r="AB26" i="13" s="1"/>
  <c r="AB59" i="13" s="1"/>
  <c r="V14" i="13"/>
  <c r="AA14" i="13" s="1"/>
  <c r="AA47" i="13" s="1"/>
  <c r="V22" i="13"/>
  <c r="AA22" i="13" s="1"/>
  <c r="AA55" i="13" s="1"/>
  <c r="V30" i="13"/>
  <c r="AA30" i="13" s="1"/>
  <c r="AA63" i="13" s="1"/>
  <c r="V9" i="13"/>
  <c r="AA9" i="13" s="1"/>
  <c r="AA42" i="13" s="1"/>
  <c r="V13" i="13"/>
  <c r="AA13" i="13" s="1"/>
  <c r="AA46" i="13" s="1"/>
  <c r="X8" i="12"/>
  <c r="AC8" i="12" s="1"/>
  <c r="AC41" i="12" s="1"/>
  <c r="X13" i="12"/>
  <c r="AC13" i="12" s="1"/>
  <c r="AC46" i="12" s="1"/>
  <c r="X23" i="12"/>
  <c r="AC23" i="12" s="1"/>
  <c r="AC56" i="12" s="1"/>
  <c r="X24" i="12"/>
  <c r="AC24" i="12" s="1"/>
  <c r="AC57" i="12" s="1"/>
  <c r="X7" i="12"/>
  <c r="AC7" i="12" s="1"/>
  <c r="AC40" i="12" s="1"/>
  <c r="X12" i="12"/>
  <c r="AC12" i="12" s="1"/>
  <c r="AC45" i="12" s="1"/>
  <c r="X21" i="12"/>
  <c r="AC21" i="12" s="1"/>
  <c r="AC54" i="12" s="1"/>
  <c r="X22" i="12"/>
  <c r="AC22" i="12" s="1"/>
  <c r="AC55" i="12" s="1"/>
  <c r="W16" i="12"/>
  <c r="AB16" i="12" s="1"/>
  <c r="AB49" i="12" s="1"/>
  <c r="X19" i="12"/>
  <c r="AC19" i="12" s="1"/>
  <c r="AC52" i="12" s="1"/>
  <c r="X20" i="12"/>
  <c r="AC20" i="12" s="1"/>
  <c r="AC53" i="12" s="1"/>
  <c r="X17" i="12"/>
  <c r="AC17" i="12" s="1"/>
  <c r="AC50" i="12" s="1"/>
  <c r="X32" i="12"/>
  <c r="AC32" i="12" s="1"/>
  <c r="AC65" i="12" s="1"/>
  <c r="X16" i="12"/>
  <c r="AC16" i="12" s="1"/>
  <c r="AC49" i="12" s="1"/>
  <c r="X31" i="12"/>
  <c r="AC31" i="12" s="1"/>
  <c r="AC64" i="12" s="1"/>
  <c r="X15" i="12"/>
  <c r="AC15" i="12" s="1"/>
  <c r="AC48" i="12" s="1"/>
  <c r="X29" i="12"/>
  <c r="AC29" i="12" s="1"/>
  <c r="AC62" i="12" s="1"/>
  <c r="X30" i="12"/>
  <c r="AC30" i="12" s="1"/>
  <c r="AC63" i="12" s="1"/>
  <c r="X27" i="12"/>
  <c r="AC27" i="12" s="1"/>
  <c r="AC60" i="12" s="1"/>
  <c r="X28" i="12"/>
  <c r="AC28" i="12" s="1"/>
  <c r="AC61" i="12" s="1"/>
  <c r="V20" i="12"/>
  <c r="AA20" i="12" s="1"/>
  <c r="AA53" i="12" s="1"/>
  <c r="W26" i="11"/>
  <c r="AB26" i="11" s="1"/>
  <c r="AB59" i="11" s="1"/>
  <c r="X28" i="11"/>
  <c r="AC28" i="11" s="1"/>
  <c r="AC61" i="11" s="1"/>
  <c r="W20" i="11"/>
  <c r="AB20" i="11" s="1"/>
  <c r="AB53" i="11" s="1"/>
  <c r="X26" i="11"/>
  <c r="AC26" i="11" s="1"/>
  <c r="AC59" i="11" s="1"/>
  <c r="W6" i="11"/>
  <c r="AB6" i="11" s="1"/>
  <c r="AB39" i="11" s="1"/>
  <c r="W9" i="11"/>
  <c r="AB9" i="11" s="1"/>
  <c r="AB42" i="11" s="1"/>
  <c r="X16" i="11"/>
  <c r="AC16" i="11" s="1"/>
  <c r="AC49" i="11" s="1"/>
  <c r="W17" i="11"/>
  <c r="AB17" i="11" s="1"/>
  <c r="AB50" i="11" s="1"/>
  <c r="W18" i="11"/>
  <c r="AB18" i="11" s="1"/>
  <c r="AB51" i="11" s="1"/>
  <c r="W19" i="11"/>
  <c r="AB19" i="11" s="1"/>
  <c r="AB52" i="11" s="1"/>
  <c r="X20" i="11"/>
  <c r="AC20" i="11" s="1"/>
  <c r="AC53" i="11" s="1"/>
  <c r="W21" i="11"/>
  <c r="AB21" i="11" s="1"/>
  <c r="AB54" i="11" s="1"/>
  <c r="W24" i="11"/>
  <c r="AB24" i="11" s="1"/>
  <c r="AB57" i="11" s="1"/>
  <c r="X9" i="11"/>
  <c r="AC9" i="11" s="1"/>
  <c r="AC42" i="11" s="1"/>
  <c r="W11" i="11"/>
  <c r="AB11" i="11" s="1"/>
  <c r="AB44" i="11" s="1"/>
  <c r="X17" i="11"/>
  <c r="AC17" i="11" s="1"/>
  <c r="AC50" i="11" s="1"/>
  <c r="X18" i="11"/>
  <c r="AC18" i="11" s="1"/>
  <c r="AC51" i="11" s="1"/>
  <c r="W22" i="11"/>
  <c r="AB22" i="11" s="1"/>
  <c r="AB55" i="11" s="1"/>
  <c r="X24" i="11"/>
  <c r="AC24" i="11" s="1"/>
  <c r="AC57" i="11" s="1"/>
  <c r="W32" i="11"/>
  <c r="AB32" i="11" s="1"/>
  <c r="AB65" i="11" s="1"/>
  <c r="X11" i="11"/>
  <c r="AC11" i="11" s="1"/>
  <c r="AC44" i="11" s="1"/>
  <c r="W14" i="11"/>
  <c r="AB14" i="11" s="1"/>
  <c r="AB47" i="11" s="1"/>
  <c r="X22" i="11"/>
  <c r="AC22" i="11" s="1"/>
  <c r="AC55" i="11" s="1"/>
  <c r="X27" i="11"/>
  <c r="AC27" i="11" s="1"/>
  <c r="AC60" i="11" s="1"/>
  <c r="X32" i="11"/>
  <c r="AC32" i="11" s="1"/>
  <c r="AC65" i="11" s="1"/>
  <c r="W7" i="11"/>
  <c r="AB7" i="11" s="1"/>
  <c r="AB40" i="11" s="1"/>
  <c r="W13" i="11"/>
  <c r="AB13" i="11" s="1"/>
  <c r="AB46" i="11" s="1"/>
  <c r="X14" i="11"/>
  <c r="AC14" i="11" s="1"/>
  <c r="AC47" i="11" s="1"/>
  <c r="W30" i="11"/>
  <c r="AB30" i="11" s="1"/>
  <c r="AB63" i="11" s="1"/>
  <c r="V10" i="11"/>
  <c r="AA10" i="11" s="1"/>
  <c r="AA43" i="11" s="1"/>
  <c r="V7" i="11"/>
  <c r="AA7" i="11" s="1"/>
  <c r="AA40" i="11" s="1"/>
  <c r="V32" i="11"/>
  <c r="AA32" i="11" s="1"/>
  <c r="AA65" i="11" s="1"/>
  <c r="V30" i="11"/>
  <c r="AA30" i="11" s="1"/>
  <c r="AA63" i="11" s="1"/>
  <c r="W7" i="10"/>
  <c r="AB7" i="10" s="1"/>
  <c r="AB40" i="10" s="1"/>
  <c r="X28" i="10"/>
  <c r="AC28" i="10" s="1"/>
  <c r="AC61" i="10" s="1"/>
  <c r="X21" i="10"/>
  <c r="AC21" i="10" s="1"/>
  <c r="AC54" i="10" s="1"/>
  <c r="W22" i="10"/>
  <c r="AB22" i="10" s="1"/>
  <c r="AB55" i="10" s="1"/>
  <c r="X23" i="10"/>
  <c r="AC23" i="10" s="1"/>
  <c r="AC56" i="10" s="1"/>
  <c r="W24" i="10"/>
  <c r="AB24" i="10" s="1"/>
  <c r="AB57" i="10" s="1"/>
  <c r="X25" i="10"/>
  <c r="AC25" i="10" s="1"/>
  <c r="AC58" i="10" s="1"/>
  <c r="W26" i="10"/>
  <c r="AB26" i="10" s="1"/>
  <c r="AB59" i="10" s="1"/>
  <c r="X17" i="10"/>
  <c r="AC17" i="10" s="1"/>
  <c r="AC50" i="10" s="1"/>
  <c r="X18" i="10"/>
  <c r="AC18" i="10" s="1"/>
  <c r="AC51" i="10" s="1"/>
  <c r="X20" i="10"/>
  <c r="AC20" i="10" s="1"/>
  <c r="AC53" i="10" s="1"/>
  <c r="X22" i="10"/>
  <c r="AC22" i="10" s="1"/>
  <c r="AC55" i="10" s="1"/>
  <c r="X24" i="10"/>
  <c r="AC24" i="10" s="1"/>
  <c r="AC57" i="10" s="1"/>
  <c r="X26" i="10"/>
  <c r="AC26" i="10" s="1"/>
  <c r="AC59" i="10" s="1"/>
  <c r="X16" i="10"/>
  <c r="AC16" i="10" s="1"/>
  <c r="AC49" i="10" s="1"/>
  <c r="W32" i="10"/>
  <c r="AB32" i="10" s="1"/>
  <c r="AB65" i="10" s="1"/>
  <c r="X31" i="10"/>
  <c r="AC31" i="10" s="1"/>
  <c r="AC64" i="10" s="1"/>
  <c r="X32" i="10"/>
  <c r="AC32" i="10" s="1"/>
  <c r="AC65" i="10" s="1"/>
  <c r="W9" i="10"/>
  <c r="AB9" i="10" s="1"/>
  <c r="AB42" i="10" s="1"/>
  <c r="W14" i="10"/>
  <c r="AB14" i="10" s="1"/>
  <c r="AB47" i="10" s="1"/>
  <c r="W30" i="10"/>
  <c r="AB30" i="10" s="1"/>
  <c r="AB63" i="10" s="1"/>
  <c r="X9" i="10"/>
  <c r="AC9" i="10" s="1"/>
  <c r="AC42" i="10" s="1"/>
  <c r="X14" i="10"/>
  <c r="AC14" i="10" s="1"/>
  <c r="AC47" i="10" s="1"/>
  <c r="V13" i="10"/>
  <c r="AA13" i="10" s="1"/>
  <c r="AA46" i="10" s="1"/>
  <c r="V20" i="10"/>
  <c r="AA20" i="10" s="1"/>
  <c r="AA53" i="10" s="1"/>
  <c r="X10" i="9"/>
  <c r="AC10" i="9" s="1"/>
  <c r="AC43" i="9" s="1"/>
  <c r="W22" i="9"/>
  <c r="AB22" i="9" s="1"/>
  <c r="AB55" i="9" s="1"/>
  <c r="X32" i="9"/>
  <c r="AC32" i="9" s="1"/>
  <c r="AC65" i="9" s="1"/>
  <c r="X6" i="9"/>
  <c r="AC6" i="9" s="1"/>
  <c r="AC39" i="9" s="1"/>
  <c r="X22" i="9"/>
  <c r="AC22" i="9" s="1"/>
  <c r="AC55" i="9" s="1"/>
  <c r="W30" i="9"/>
  <c r="AB30" i="9" s="1"/>
  <c r="AB63" i="9" s="1"/>
  <c r="W11" i="9"/>
  <c r="AB11" i="9" s="1"/>
  <c r="AB44" i="9" s="1"/>
  <c r="X19" i="9"/>
  <c r="AC19" i="9" s="1"/>
  <c r="AC52" i="9" s="1"/>
  <c r="W20" i="9"/>
  <c r="AB20" i="9" s="1"/>
  <c r="AB53" i="9" s="1"/>
  <c r="W18" i="9"/>
  <c r="AB18" i="9" s="1"/>
  <c r="AB51" i="9" s="1"/>
  <c r="W9" i="9"/>
  <c r="AB9" i="9" s="1"/>
  <c r="AB42" i="9" s="1"/>
  <c r="X15" i="9"/>
  <c r="AC15" i="9" s="1"/>
  <c r="AC48" i="9" s="1"/>
  <c r="W16" i="9"/>
  <c r="AB16" i="9" s="1"/>
  <c r="AB49" i="9" s="1"/>
  <c r="X28" i="9"/>
  <c r="AC28" i="9" s="1"/>
  <c r="AC61" i="9" s="1"/>
  <c r="X14" i="9"/>
  <c r="AC14" i="9" s="1"/>
  <c r="AC47" i="9" s="1"/>
  <c r="X16" i="9"/>
  <c r="AC16" i="9" s="1"/>
  <c r="AC49" i="9" s="1"/>
  <c r="X25" i="9"/>
  <c r="AC25" i="9" s="1"/>
  <c r="AC58" i="9" s="1"/>
  <c r="W26" i="9"/>
  <c r="AB26" i="9" s="1"/>
  <c r="AB59" i="9" s="1"/>
  <c r="W8" i="9"/>
  <c r="AB8" i="9" s="1"/>
  <c r="AB41" i="9" s="1"/>
  <c r="W19" i="9"/>
  <c r="AB19" i="9" s="1"/>
  <c r="AB52" i="9" s="1"/>
  <c r="W24" i="9"/>
  <c r="AB24" i="9" s="1"/>
  <c r="AB57" i="9" s="1"/>
  <c r="V11" i="9"/>
  <c r="AA11" i="9" s="1"/>
  <c r="AA44" i="9" s="1"/>
  <c r="V12" i="9"/>
  <c r="AA12" i="9" s="1"/>
  <c r="AA45" i="9" s="1"/>
  <c r="V28" i="9"/>
  <c r="AA28" i="9" s="1"/>
  <c r="AA61" i="9" s="1"/>
  <c r="X15" i="8"/>
  <c r="AC15" i="8" s="1"/>
  <c r="AC48" i="8" s="1"/>
  <c r="X16" i="8"/>
  <c r="AC16" i="8" s="1"/>
  <c r="AC49" i="8" s="1"/>
  <c r="W19" i="8"/>
  <c r="AB19" i="8" s="1"/>
  <c r="AB52" i="8" s="1"/>
  <c r="X22" i="8"/>
  <c r="AC22" i="8" s="1"/>
  <c r="AC55" i="8" s="1"/>
  <c r="W29" i="8"/>
  <c r="AB29" i="8" s="1"/>
  <c r="AB62" i="8" s="1"/>
  <c r="W11" i="8"/>
  <c r="AB11" i="8" s="1"/>
  <c r="AB44" i="8" s="1"/>
  <c r="X14" i="8"/>
  <c r="AC14" i="8" s="1"/>
  <c r="AC47" i="8" s="1"/>
  <c r="X20" i="8"/>
  <c r="AC20" i="8" s="1"/>
  <c r="AC53" i="8" s="1"/>
  <c r="X26" i="8"/>
  <c r="AC26" i="8" s="1"/>
  <c r="AC59" i="8" s="1"/>
  <c r="W8" i="8"/>
  <c r="AB8" i="8" s="1"/>
  <c r="AB41" i="8" s="1"/>
  <c r="X28" i="8"/>
  <c r="AC28" i="8" s="1"/>
  <c r="AC61" i="8" s="1"/>
  <c r="W30" i="8"/>
  <c r="AB30" i="8" s="1"/>
  <c r="AB63" i="8" s="1"/>
  <c r="W7" i="8"/>
  <c r="AB7" i="8" s="1"/>
  <c r="AB40" i="8" s="1"/>
  <c r="W12" i="8"/>
  <c r="AB12" i="8" s="1"/>
  <c r="AB45" i="8" s="1"/>
  <c r="X24" i="8"/>
  <c r="AC24" i="8" s="1"/>
  <c r="AC57" i="8" s="1"/>
  <c r="V12" i="8"/>
  <c r="AA12" i="8" s="1"/>
  <c r="AA45" i="8" s="1"/>
  <c r="V24" i="8"/>
  <c r="AA24" i="8" s="1"/>
  <c r="AA57" i="8" s="1"/>
  <c r="V30" i="8"/>
  <c r="AA30" i="8" s="1"/>
  <c r="AA63" i="8" s="1"/>
  <c r="V18" i="8"/>
  <c r="AA18" i="8" s="1"/>
  <c r="AA51" i="8" s="1"/>
  <c r="V29" i="8"/>
  <c r="AA29" i="8" s="1"/>
  <c r="AA62" i="8" s="1"/>
  <c r="V22" i="8"/>
  <c r="AA22" i="8" s="1"/>
  <c r="AA55" i="8" s="1"/>
  <c r="V28" i="8"/>
  <c r="AA28" i="8" s="1"/>
  <c r="AA61" i="8" s="1"/>
  <c r="X10" i="7"/>
  <c r="AC10" i="7" s="1"/>
  <c r="AC43" i="7" s="1"/>
  <c r="X15" i="7"/>
  <c r="AC15" i="7" s="1"/>
  <c r="AC48" i="7" s="1"/>
  <c r="X16" i="7"/>
  <c r="AC16" i="7" s="1"/>
  <c r="AC49" i="7" s="1"/>
  <c r="X22" i="7"/>
  <c r="AC22" i="7" s="1"/>
  <c r="AC55" i="7" s="1"/>
  <c r="W28" i="7"/>
  <c r="AB28" i="7" s="1"/>
  <c r="AB61" i="7" s="1"/>
  <c r="X28" i="7"/>
  <c r="AC28" i="7" s="1"/>
  <c r="AC61" i="7" s="1"/>
  <c r="X13" i="7"/>
  <c r="AC13" i="7" s="1"/>
  <c r="AC46" i="7" s="1"/>
  <c r="X26" i="7"/>
  <c r="AC26" i="7" s="1"/>
  <c r="AC59" i="7" s="1"/>
  <c r="W24" i="7"/>
  <c r="AB24" i="7" s="1"/>
  <c r="AB57" i="7" s="1"/>
  <c r="X25" i="7"/>
  <c r="AC25" i="7" s="1"/>
  <c r="AC58" i="7" s="1"/>
  <c r="X19" i="7"/>
  <c r="AC19" i="7" s="1"/>
  <c r="AC52" i="7" s="1"/>
  <c r="W27" i="7"/>
  <c r="AB27" i="7" s="1"/>
  <c r="AB60" i="7" s="1"/>
  <c r="W32" i="7"/>
  <c r="AB32" i="7" s="1"/>
  <c r="AB65" i="7" s="1"/>
  <c r="X18" i="7"/>
  <c r="AC18" i="7" s="1"/>
  <c r="AC51" i="7" s="1"/>
  <c r="W21" i="7"/>
  <c r="AB21" i="7" s="1"/>
  <c r="AB54" i="7" s="1"/>
  <c r="X24" i="7"/>
  <c r="AC24" i="7" s="1"/>
  <c r="AC57" i="7" s="1"/>
  <c r="X31" i="7"/>
  <c r="AC31" i="7" s="1"/>
  <c r="AC64" i="7" s="1"/>
  <c r="X32" i="7"/>
  <c r="AC32" i="7" s="1"/>
  <c r="AC65" i="7" s="1"/>
  <c r="X17" i="7"/>
  <c r="AC17" i="7" s="1"/>
  <c r="AC50" i="7" s="1"/>
  <c r="W30" i="7"/>
  <c r="AB30" i="7" s="1"/>
  <c r="AB63" i="7" s="1"/>
  <c r="V6" i="7"/>
  <c r="AA6" i="7" s="1"/>
  <c r="AA39" i="7" s="1"/>
  <c r="V12" i="7"/>
  <c r="AA12" i="7" s="1"/>
  <c r="AA45" i="7" s="1"/>
  <c r="V8" i="7"/>
  <c r="AA8" i="7" s="1"/>
  <c r="AA41" i="7" s="1"/>
  <c r="V22" i="7"/>
  <c r="AA22" i="7" s="1"/>
  <c r="AA55" i="7" s="1"/>
  <c r="V28" i="7"/>
  <c r="AA28" i="7" s="1"/>
  <c r="AA61" i="7" s="1"/>
  <c r="X8" i="6"/>
  <c r="AC8" i="6" s="1"/>
  <c r="AC41" i="6" s="1"/>
  <c r="X6" i="6"/>
  <c r="AC6" i="6" s="1"/>
  <c r="AC39" i="6" s="1"/>
  <c r="W14" i="6"/>
  <c r="AB14" i="6" s="1"/>
  <c r="AB47" i="6" s="1"/>
  <c r="X11" i="6"/>
  <c r="AC11" i="6" s="1"/>
  <c r="AC44" i="6" s="1"/>
  <c r="X12" i="6"/>
  <c r="AC12" i="6" s="1"/>
  <c r="AC45" i="6" s="1"/>
  <c r="X10" i="6"/>
  <c r="AC10" i="6" s="1"/>
  <c r="AC43" i="6" s="1"/>
  <c r="X17" i="6"/>
  <c r="AC17" i="6" s="1"/>
  <c r="AC50" i="6" s="1"/>
  <c r="V14" i="6"/>
  <c r="AA14" i="6" s="1"/>
  <c r="AA47" i="6" s="1"/>
  <c r="V24" i="6"/>
  <c r="AA24" i="6" s="1"/>
  <c r="AA57" i="6" s="1"/>
  <c r="V7" i="6"/>
  <c r="AA7" i="6" s="1"/>
  <c r="AA40" i="6" s="1"/>
  <c r="V16" i="6"/>
  <c r="AA16" i="6" s="1"/>
  <c r="AA49" i="6" s="1"/>
  <c r="X7" i="5"/>
  <c r="AC7" i="5" s="1"/>
  <c r="AC40" i="5" s="1"/>
  <c r="X22" i="5"/>
  <c r="AC22" i="5" s="1"/>
  <c r="AC55" i="5" s="1"/>
  <c r="X27" i="5"/>
  <c r="AC27" i="5" s="1"/>
  <c r="AC60" i="5" s="1"/>
  <c r="X32" i="5"/>
  <c r="AC32" i="5" s="1"/>
  <c r="AC65" i="5" s="1"/>
  <c r="W30" i="5"/>
  <c r="AB30" i="5" s="1"/>
  <c r="AB63" i="5" s="1"/>
  <c r="W12" i="5"/>
  <c r="AB12" i="5" s="1"/>
  <c r="AB45" i="5" s="1"/>
  <c r="X17" i="5"/>
  <c r="AC17" i="5" s="1"/>
  <c r="AC50" i="5" s="1"/>
  <c r="X19" i="5"/>
  <c r="AC19" i="5" s="1"/>
  <c r="AC52" i="5" s="1"/>
  <c r="X16" i="5"/>
  <c r="AC16" i="5" s="1"/>
  <c r="AC49" i="5" s="1"/>
  <c r="X18" i="5"/>
  <c r="AC18" i="5" s="1"/>
  <c r="AC51" i="5" s="1"/>
  <c r="X25" i="5"/>
  <c r="AC25" i="5" s="1"/>
  <c r="AC58" i="5" s="1"/>
  <c r="W26" i="5"/>
  <c r="AB26" i="5" s="1"/>
  <c r="AB59" i="5" s="1"/>
  <c r="X28" i="5"/>
  <c r="AC28" i="5" s="1"/>
  <c r="AC61" i="5" s="1"/>
  <c r="X26" i="5"/>
  <c r="AC26" i="5" s="1"/>
  <c r="AC59" i="5" s="1"/>
  <c r="W19" i="5"/>
  <c r="AB19" i="5" s="1"/>
  <c r="AB52" i="5" s="1"/>
  <c r="V18" i="5"/>
  <c r="AA18" i="5" s="1"/>
  <c r="AA51" i="5" s="1"/>
  <c r="V9" i="5"/>
  <c r="AA9" i="5" s="1"/>
  <c r="AA42" i="5" s="1"/>
  <c r="V26" i="5"/>
  <c r="AA26" i="5" s="1"/>
  <c r="AA59" i="5" s="1"/>
  <c r="V28" i="5"/>
  <c r="AA28" i="5" s="1"/>
  <c r="AA61" i="5" s="1"/>
  <c r="V7" i="5"/>
  <c r="AA7" i="5" s="1"/>
  <c r="AA40" i="5" s="1"/>
  <c r="W7" i="4"/>
  <c r="AB7" i="4" s="1"/>
  <c r="AB40" i="4" s="1"/>
  <c r="X13" i="4"/>
  <c r="AC13" i="4" s="1"/>
  <c r="AC46" i="4" s="1"/>
  <c r="X23" i="4"/>
  <c r="AC23" i="4" s="1"/>
  <c r="AC56" i="4" s="1"/>
  <c r="X24" i="4"/>
  <c r="AC24" i="4" s="1"/>
  <c r="AC57" i="4" s="1"/>
  <c r="W12" i="4"/>
  <c r="AB12" i="4" s="1"/>
  <c r="AB45" i="4" s="1"/>
  <c r="X21" i="4"/>
  <c r="AC21" i="4" s="1"/>
  <c r="AC54" i="4" s="1"/>
  <c r="X22" i="4"/>
  <c r="AC22" i="4" s="1"/>
  <c r="AC55" i="4" s="1"/>
  <c r="W27" i="4"/>
  <c r="AB27" i="4" s="1"/>
  <c r="AB60" i="4" s="1"/>
  <c r="W32" i="4"/>
  <c r="AB32" i="4" s="1"/>
  <c r="AB65" i="4" s="1"/>
  <c r="X17" i="4"/>
  <c r="AC17" i="4" s="1"/>
  <c r="AC50" i="4" s="1"/>
  <c r="X30" i="4"/>
  <c r="AC30" i="4" s="1"/>
  <c r="AC63" i="4" s="1"/>
  <c r="X29" i="4"/>
  <c r="AC29" i="4" s="1"/>
  <c r="AC62" i="4" s="1"/>
  <c r="W24" i="4"/>
  <c r="AB24" i="4" s="1"/>
  <c r="AB57" i="4" s="1"/>
  <c r="X7" i="4"/>
  <c r="AC7" i="4" s="1"/>
  <c r="AC40" i="4" s="1"/>
  <c r="W14" i="4"/>
  <c r="AB14" i="4" s="1"/>
  <c r="AB47" i="4" s="1"/>
  <c r="W29" i="4"/>
  <c r="AB29" i="4" s="1"/>
  <c r="AB62" i="4" s="1"/>
  <c r="V7" i="4"/>
  <c r="AA7" i="4" s="1"/>
  <c r="AA40" i="4" s="1"/>
  <c r="V10" i="4"/>
  <c r="AA10" i="4" s="1"/>
  <c r="AA43" i="4" s="1"/>
  <c r="V6" i="4"/>
  <c r="AA6" i="4" s="1"/>
  <c r="AA39" i="4" s="1"/>
  <c r="V12" i="4"/>
  <c r="AA12" i="4" s="1"/>
  <c r="AA45" i="4" s="1"/>
  <c r="V21" i="4"/>
  <c r="AA21" i="4" s="1"/>
  <c r="AA54" i="4" s="1"/>
  <c r="W8" i="29"/>
  <c r="AB8" i="29" s="1"/>
  <c r="AB41" i="29" s="1"/>
  <c r="V10" i="29"/>
  <c r="AA10" i="29" s="1"/>
  <c r="AA43" i="29" s="1"/>
  <c r="V13" i="29"/>
  <c r="AA13" i="29" s="1"/>
  <c r="AA46" i="29" s="1"/>
  <c r="W14" i="29"/>
  <c r="AB14" i="29" s="1"/>
  <c r="AB47" i="29" s="1"/>
  <c r="V32" i="29"/>
  <c r="AA32" i="29" s="1"/>
  <c r="AA65" i="29" s="1"/>
  <c r="X8" i="29"/>
  <c r="AC8" i="29" s="1"/>
  <c r="AC41" i="29" s="1"/>
  <c r="V11" i="29"/>
  <c r="AA11" i="29" s="1"/>
  <c r="AA44" i="29" s="1"/>
  <c r="X14" i="29"/>
  <c r="AC14" i="29" s="1"/>
  <c r="AC47" i="29" s="1"/>
  <c r="X15" i="29"/>
  <c r="AC15" i="29" s="1"/>
  <c r="AC48" i="29" s="1"/>
  <c r="V30" i="29"/>
  <c r="AA30" i="29" s="1"/>
  <c r="AA63" i="29" s="1"/>
  <c r="V14" i="29"/>
  <c r="AA14" i="29" s="1"/>
  <c r="AA47" i="29" s="1"/>
  <c r="V15" i="29"/>
  <c r="AA15" i="29" s="1"/>
  <c r="AA48" i="29" s="1"/>
  <c r="V26" i="29"/>
  <c r="AA26" i="29" s="1"/>
  <c r="AA59" i="29" s="1"/>
  <c r="W29" i="29"/>
  <c r="AB29" i="29" s="1"/>
  <c r="AB62" i="29" s="1"/>
  <c r="W7" i="29"/>
  <c r="AB7" i="29" s="1"/>
  <c r="AB40" i="29" s="1"/>
  <c r="W9" i="29"/>
  <c r="AB9" i="29" s="1"/>
  <c r="AB42" i="29" s="1"/>
  <c r="W12" i="29"/>
  <c r="AB12" i="29" s="1"/>
  <c r="AB45" i="29" s="1"/>
  <c r="W15" i="29"/>
  <c r="AB15" i="29" s="1"/>
  <c r="AB48" i="29" s="1"/>
  <c r="V16" i="29"/>
  <c r="AA16" i="29" s="1"/>
  <c r="AA49" i="29" s="1"/>
  <c r="V17" i="29"/>
  <c r="AA17" i="29" s="1"/>
  <c r="AA50" i="29" s="1"/>
  <c r="X18" i="29"/>
  <c r="AC18" i="29" s="1"/>
  <c r="AC51" i="29" s="1"/>
  <c r="V24" i="29"/>
  <c r="AA24" i="29" s="1"/>
  <c r="AA57" i="29" s="1"/>
  <c r="W27" i="29"/>
  <c r="AB27" i="29" s="1"/>
  <c r="AB60" i="29" s="1"/>
  <c r="X7" i="29"/>
  <c r="AC7" i="29" s="1"/>
  <c r="AC40" i="29" s="1"/>
  <c r="X9" i="29"/>
  <c r="AC9" i="29" s="1"/>
  <c r="AC42" i="29" s="1"/>
  <c r="X12" i="29"/>
  <c r="AC12" i="29" s="1"/>
  <c r="AC45" i="29" s="1"/>
  <c r="W17" i="29"/>
  <c r="AB17" i="29" s="1"/>
  <c r="AB50" i="29" s="1"/>
  <c r="V18" i="29"/>
  <c r="AA18" i="29" s="1"/>
  <c r="AA51" i="29" s="1"/>
  <c r="V19" i="29"/>
  <c r="AA19" i="29" s="1"/>
  <c r="AA52" i="29" s="1"/>
  <c r="V21" i="29"/>
  <c r="AA21" i="29" s="1"/>
  <c r="AA54" i="29" s="1"/>
  <c r="V22" i="29"/>
  <c r="AA22" i="29" s="1"/>
  <c r="AA55" i="29" s="1"/>
  <c r="V23" i="29"/>
  <c r="AA23" i="29" s="1"/>
  <c r="AA56" i="29" s="1"/>
  <c r="V25" i="29"/>
  <c r="AA25" i="29" s="1"/>
  <c r="AA58" i="29" s="1"/>
  <c r="V27" i="29"/>
  <c r="AA27" i="29" s="1"/>
  <c r="AA60" i="29" s="1"/>
  <c r="V31" i="29"/>
  <c r="AA31" i="29" s="1"/>
  <c r="AA64" i="29" s="1"/>
  <c r="W23" i="29"/>
  <c r="AB23" i="29" s="1"/>
  <c r="AB56" i="29" s="1"/>
  <c r="W25" i="29"/>
  <c r="AB25" i="29" s="1"/>
  <c r="AB58" i="29" s="1"/>
  <c r="W31" i="29"/>
  <c r="AB31" i="29" s="1"/>
  <c r="AB64" i="29" s="1"/>
  <c r="X29" i="29"/>
  <c r="AC29" i="29" s="1"/>
  <c r="AC62" i="29" s="1"/>
  <c r="V11" i="28"/>
  <c r="AA11" i="28" s="1"/>
  <c r="AA44" i="28" s="1"/>
  <c r="X13" i="28"/>
  <c r="AC13" i="28" s="1"/>
  <c r="AC46" i="28" s="1"/>
  <c r="W14" i="28"/>
  <c r="AB14" i="28" s="1"/>
  <c r="AB47" i="28" s="1"/>
  <c r="V7" i="28"/>
  <c r="AA7" i="28" s="1"/>
  <c r="AA40" i="28" s="1"/>
  <c r="X9" i="28"/>
  <c r="AC9" i="28" s="1"/>
  <c r="AC42" i="28" s="1"/>
  <c r="V13" i="28"/>
  <c r="AA13" i="28" s="1"/>
  <c r="AA46" i="28" s="1"/>
  <c r="X14" i="28"/>
  <c r="AC14" i="28" s="1"/>
  <c r="AC47" i="28" s="1"/>
  <c r="X16" i="28"/>
  <c r="AC16" i="28" s="1"/>
  <c r="AC49" i="28" s="1"/>
  <c r="X18" i="28"/>
  <c r="AC18" i="28" s="1"/>
  <c r="AC51" i="28" s="1"/>
  <c r="W7" i="28"/>
  <c r="AB7" i="28" s="1"/>
  <c r="AB40" i="28" s="1"/>
  <c r="W13" i="28"/>
  <c r="AB13" i="28" s="1"/>
  <c r="AB46" i="28" s="1"/>
  <c r="V14" i="28"/>
  <c r="AA14" i="28" s="1"/>
  <c r="AA47" i="28" s="1"/>
  <c r="V9" i="28"/>
  <c r="AA9" i="28" s="1"/>
  <c r="AA42" i="28" s="1"/>
  <c r="V15" i="28"/>
  <c r="AA15" i="28" s="1"/>
  <c r="AA48" i="28" s="1"/>
  <c r="V17" i="28"/>
  <c r="AA17" i="28" s="1"/>
  <c r="AA50" i="28" s="1"/>
  <c r="V19" i="28"/>
  <c r="AA19" i="28" s="1"/>
  <c r="AA52" i="28" s="1"/>
  <c r="W9" i="28"/>
  <c r="AB9" i="28" s="1"/>
  <c r="AB42" i="28" s="1"/>
  <c r="W10" i="28"/>
  <c r="AB10" i="28" s="1"/>
  <c r="AB43" i="28" s="1"/>
  <c r="W15" i="28"/>
  <c r="AB15" i="28" s="1"/>
  <c r="AB48" i="28" s="1"/>
  <c r="W17" i="28"/>
  <c r="AB17" i="28" s="1"/>
  <c r="AB50" i="28" s="1"/>
  <c r="V6" i="28"/>
  <c r="AA6" i="28" s="1"/>
  <c r="AA39" i="28" s="1"/>
  <c r="V8" i="28"/>
  <c r="AA8" i="28" s="1"/>
  <c r="AA41" i="28" s="1"/>
  <c r="X10" i="28"/>
  <c r="AC10" i="28" s="1"/>
  <c r="AC43" i="28" s="1"/>
  <c r="X11" i="28"/>
  <c r="AC11" i="28" s="1"/>
  <c r="AC44" i="28" s="1"/>
  <c r="X20" i="28"/>
  <c r="AC20" i="28" s="1"/>
  <c r="AC53" i="28" s="1"/>
  <c r="X22" i="28"/>
  <c r="AC22" i="28" s="1"/>
  <c r="AC55" i="28" s="1"/>
  <c r="X24" i="28"/>
  <c r="AC24" i="28" s="1"/>
  <c r="AC57" i="28" s="1"/>
  <c r="X26" i="28"/>
  <c r="AC26" i="28" s="1"/>
  <c r="AC59" i="28" s="1"/>
  <c r="X28" i="28"/>
  <c r="AC28" i="28" s="1"/>
  <c r="AC61" i="28" s="1"/>
  <c r="X30" i="28"/>
  <c r="AC30" i="28" s="1"/>
  <c r="AC63" i="28" s="1"/>
  <c r="X32" i="28"/>
  <c r="AC32" i="28" s="1"/>
  <c r="AC65" i="28" s="1"/>
  <c r="V23" i="28"/>
  <c r="AA23" i="28" s="1"/>
  <c r="AA56" i="28" s="1"/>
  <c r="V25" i="28"/>
  <c r="AA25" i="28" s="1"/>
  <c r="AA58" i="28" s="1"/>
  <c r="V27" i="28"/>
  <c r="AA27" i="28" s="1"/>
  <c r="AA60" i="28" s="1"/>
  <c r="V31" i="28"/>
  <c r="AA31" i="28" s="1"/>
  <c r="AA64" i="28" s="1"/>
  <c r="W23" i="28"/>
  <c r="AB23" i="28" s="1"/>
  <c r="AB56" i="28" s="1"/>
  <c r="W25" i="28"/>
  <c r="AB25" i="28" s="1"/>
  <c r="AB58" i="28" s="1"/>
  <c r="W31" i="28"/>
  <c r="AB31" i="28" s="1"/>
  <c r="AB64" i="28" s="1"/>
  <c r="X7" i="27"/>
  <c r="AC7" i="27" s="1"/>
  <c r="AC40" i="27" s="1"/>
  <c r="V9" i="27"/>
  <c r="AA9" i="27" s="1"/>
  <c r="AA42" i="27" s="1"/>
  <c r="V18" i="27"/>
  <c r="AA18" i="27" s="1"/>
  <c r="AA51" i="27" s="1"/>
  <c r="V24" i="27"/>
  <c r="AA24" i="27" s="1"/>
  <c r="AA57" i="27" s="1"/>
  <c r="V26" i="27"/>
  <c r="AA26" i="27" s="1"/>
  <c r="AA59" i="27" s="1"/>
  <c r="V13" i="27"/>
  <c r="AA13" i="27" s="1"/>
  <c r="AA46" i="27" s="1"/>
  <c r="V17" i="27"/>
  <c r="AA17" i="27" s="1"/>
  <c r="AA50" i="27" s="1"/>
  <c r="W8" i="27"/>
  <c r="AB8" i="27" s="1"/>
  <c r="AB41" i="27" s="1"/>
  <c r="X10" i="27"/>
  <c r="AC10" i="27" s="1"/>
  <c r="AC43" i="27" s="1"/>
  <c r="X11" i="27"/>
  <c r="AC11" i="27" s="1"/>
  <c r="AC44" i="27" s="1"/>
  <c r="X14" i="27"/>
  <c r="AC14" i="27" s="1"/>
  <c r="AC47" i="27" s="1"/>
  <c r="X15" i="27"/>
  <c r="AC15" i="27" s="1"/>
  <c r="AC48" i="27" s="1"/>
  <c r="X6" i="27"/>
  <c r="AC6" i="27" s="1"/>
  <c r="AC39" i="27" s="1"/>
  <c r="X8" i="27"/>
  <c r="AC8" i="27" s="1"/>
  <c r="AC41" i="27" s="1"/>
  <c r="V11" i="27"/>
  <c r="AA11" i="27" s="1"/>
  <c r="AA44" i="27" s="1"/>
  <c r="V15" i="27"/>
  <c r="AA15" i="27" s="1"/>
  <c r="AA48" i="27" s="1"/>
  <c r="V7" i="27"/>
  <c r="AA7" i="27" s="1"/>
  <c r="AA40" i="27" s="1"/>
  <c r="W9" i="27"/>
  <c r="AB9" i="27" s="1"/>
  <c r="AB42" i="27" s="1"/>
  <c r="W11" i="27"/>
  <c r="AB11" i="27" s="1"/>
  <c r="AB44" i="27" s="1"/>
  <c r="W12" i="27"/>
  <c r="AB12" i="27" s="1"/>
  <c r="AB45" i="27" s="1"/>
  <c r="W15" i="27"/>
  <c r="AB15" i="27" s="1"/>
  <c r="AB48" i="27" s="1"/>
  <c r="W16" i="27"/>
  <c r="AB16" i="27" s="1"/>
  <c r="AB49" i="27" s="1"/>
  <c r="W18" i="27"/>
  <c r="AB18" i="27" s="1"/>
  <c r="AB51" i="27" s="1"/>
  <c r="W20" i="27"/>
  <c r="AB20" i="27" s="1"/>
  <c r="AB53" i="27" s="1"/>
  <c r="W22" i="27"/>
  <c r="AB22" i="27" s="1"/>
  <c r="AB55" i="27" s="1"/>
  <c r="W24" i="27"/>
  <c r="AB24" i="27" s="1"/>
  <c r="AB57" i="27" s="1"/>
  <c r="W26" i="27"/>
  <c r="AB26" i="27" s="1"/>
  <c r="AB59" i="27" s="1"/>
  <c r="X27" i="27"/>
  <c r="AC27" i="27" s="1"/>
  <c r="AC60" i="27" s="1"/>
  <c r="W28" i="27"/>
  <c r="AB28" i="27" s="1"/>
  <c r="AB61" i="27" s="1"/>
  <c r="X29" i="27"/>
  <c r="AC29" i="27" s="1"/>
  <c r="AC62" i="27" s="1"/>
  <c r="W30" i="27"/>
  <c r="AB30" i="27" s="1"/>
  <c r="AB63" i="27" s="1"/>
  <c r="W32" i="27"/>
  <c r="AB32" i="27" s="1"/>
  <c r="AB65" i="27" s="1"/>
  <c r="W7" i="27"/>
  <c r="AB7" i="27" s="1"/>
  <c r="AB40" i="27" s="1"/>
  <c r="X9" i="27"/>
  <c r="AC9" i="27" s="1"/>
  <c r="AC42" i="27" s="1"/>
  <c r="X12" i="27"/>
  <c r="AC12" i="27" s="1"/>
  <c r="AC45" i="27" s="1"/>
  <c r="X13" i="27"/>
  <c r="AC13" i="27" s="1"/>
  <c r="AC46" i="27" s="1"/>
  <c r="V19" i="27"/>
  <c r="AA19" i="27" s="1"/>
  <c r="AA52" i="27" s="1"/>
  <c r="V23" i="27"/>
  <c r="AA23" i="27" s="1"/>
  <c r="AA56" i="27" s="1"/>
  <c r="V25" i="27"/>
  <c r="AA25" i="27" s="1"/>
  <c r="AA58" i="27" s="1"/>
  <c r="V27" i="27"/>
  <c r="AA27" i="27" s="1"/>
  <c r="AA60" i="27" s="1"/>
  <c r="V31" i="27"/>
  <c r="AA31" i="27" s="1"/>
  <c r="AA64" i="27" s="1"/>
  <c r="W17" i="27"/>
  <c r="AB17" i="27" s="1"/>
  <c r="AB50" i="27" s="1"/>
  <c r="W23" i="27"/>
  <c r="AB23" i="27" s="1"/>
  <c r="AB56" i="27" s="1"/>
  <c r="W25" i="27"/>
  <c r="AB25" i="27" s="1"/>
  <c r="AB58" i="27" s="1"/>
  <c r="W31" i="27"/>
  <c r="AB31" i="27" s="1"/>
  <c r="AB64" i="27" s="1"/>
  <c r="X17" i="27"/>
  <c r="AC17" i="27" s="1"/>
  <c r="AC50" i="27" s="1"/>
  <c r="X23" i="27"/>
  <c r="AC23" i="27" s="1"/>
  <c r="AC56" i="27" s="1"/>
  <c r="X25" i="27"/>
  <c r="AC25" i="27" s="1"/>
  <c r="AC58" i="27" s="1"/>
  <c r="X31" i="27"/>
  <c r="AC31" i="27" s="1"/>
  <c r="AC64" i="27" s="1"/>
  <c r="V8" i="26"/>
  <c r="AA8" i="26" s="1"/>
  <c r="AA41" i="26" s="1"/>
  <c r="X10" i="26"/>
  <c r="AC10" i="26" s="1"/>
  <c r="AC43" i="26" s="1"/>
  <c r="X11" i="26"/>
  <c r="AC11" i="26" s="1"/>
  <c r="AC44" i="26" s="1"/>
  <c r="W19" i="26"/>
  <c r="AB19" i="26" s="1"/>
  <c r="AB52" i="26" s="1"/>
  <c r="W21" i="26"/>
  <c r="AB21" i="26" s="1"/>
  <c r="AB54" i="26" s="1"/>
  <c r="W27" i="26"/>
  <c r="AB27" i="26" s="1"/>
  <c r="AB60" i="26" s="1"/>
  <c r="W29" i="26"/>
  <c r="AB29" i="26" s="1"/>
  <c r="AB62" i="26" s="1"/>
  <c r="V17" i="26"/>
  <c r="AA17" i="26" s="1"/>
  <c r="AA50" i="26" s="1"/>
  <c r="V22" i="26"/>
  <c r="AA22" i="26" s="1"/>
  <c r="AA55" i="26" s="1"/>
  <c r="V27" i="26"/>
  <c r="AA27" i="26" s="1"/>
  <c r="AA60" i="26" s="1"/>
  <c r="W8" i="26"/>
  <c r="AB8" i="26" s="1"/>
  <c r="AB41" i="26" s="1"/>
  <c r="V10" i="26"/>
  <c r="AA10" i="26" s="1"/>
  <c r="AA43" i="26" s="1"/>
  <c r="W12" i="26"/>
  <c r="AB12" i="26" s="1"/>
  <c r="AB45" i="26" s="1"/>
  <c r="V18" i="26"/>
  <c r="AA18" i="26" s="1"/>
  <c r="AA51" i="26" s="1"/>
  <c r="V25" i="26"/>
  <c r="AA25" i="26" s="1"/>
  <c r="AA58" i="26" s="1"/>
  <c r="X8" i="26"/>
  <c r="AC8" i="26" s="1"/>
  <c r="AC41" i="26" s="1"/>
  <c r="V11" i="26"/>
  <c r="AA11" i="26" s="1"/>
  <c r="AA44" i="26" s="1"/>
  <c r="V21" i="26"/>
  <c r="AA21" i="26" s="1"/>
  <c r="AA54" i="26" s="1"/>
  <c r="V26" i="26"/>
  <c r="AA26" i="26" s="1"/>
  <c r="AA59" i="26" s="1"/>
  <c r="V7" i="26"/>
  <c r="AA7" i="26" s="1"/>
  <c r="AA40" i="26" s="1"/>
  <c r="V9" i="26"/>
  <c r="AA9" i="26" s="1"/>
  <c r="AA42" i="26" s="1"/>
  <c r="V13" i="26"/>
  <c r="AA13" i="26" s="1"/>
  <c r="AA46" i="26" s="1"/>
  <c r="W15" i="26"/>
  <c r="AB15" i="26" s="1"/>
  <c r="AB48" i="26" s="1"/>
  <c r="V19" i="26"/>
  <c r="AA19" i="26" s="1"/>
  <c r="AA52" i="26" s="1"/>
  <c r="V24" i="26"/>
  <c r="AA24" i="26" s="1"/>
  <c r="AA57" i="26" s="1"/>
  <c r="V30" i="26"/>
  <c r="AA30" i="26" s="1"/>
  <c r="AA63" i="26" s="1"/>
  <c r="W7" i="26"/>
  <c r="AB7" i="26" s="1"/>
  <c r="AB40" i="26" s="1"/>
  <c r="W9" i="26"/>
  <c r="AB9" i="26" s="1"/>
  <c r="AB42" i="26" s="1"/>
  <c r="W13" i="26"/>
  <c r="AB13" i="26" s="1"/>
  <c r="AB46" i="26" s="1"/>
  <c r="V14" i="26"/>
  <c r="AA14" i="26" s="1"/>
  <c r="AA47" i="26" s="1"/>
  <c r="W16" i="26"/>
  <c r="AB16" i="26" s="1"/>
  <c r="AB49" i="26" s="1"/>
  <c r="W18" i="26"/>
  <c r="AB18" i="26" s="1"/>
  <c r="AB51" i="26" s="1"/>
  <c r="W20" i="26"/>
  <c r="AB20" i="26" s="1"/>
  <c r="AB53" i="26" s="1"/>
  <c r="W22" i="26"/>
  <c r="AB22" i="26" s="1"/>
  <c r="AB55" i="26" s="1"/>
  <c r="W26" i="26"/>
  <c r="AB26" i="26" s="1"/>
  <c r="AB59" i="26" s="1"/>
  <c r="W28" i="26"/>
  <c r="AB28" i="26" s="1"/>
  <c r="AB61" i="26" s="1"/>
  <c r="V16" i="26"/>
  <c r="AA16" i="26" s="1"/>
  <c r="AA49" i="26" s="1"/>
  <c r="V23" i="26"/>
  <c r="AA23" i="26" s="1"/>
  <c r="AA56" i="26" s="1"/>
  <c r="V32" i="26"/>
  <c r="AA32" i="26" s="1"/>
  <c r="AA65" i="26" s="1"/>
  <c r="X9" i="26"/>
  <c r="AC9" i="26" s="1"/>
  <c r="AC42" i="26" s="1"/>
  <c r="V15" i="26"/>
  <c r="AA15" i="26" s="1"/>
  <c r="AA48" i="26" s="1"/>
  <c r="V31" i="26"/>
  <c r="AA31" i="26" s="1"/>
  <c r="AA64" i="26" s="1"/>
  <c r="W17" i="26"/>
  <c r="AB17" i="26" s="1"/>
  <c r="AB50" i="26" s="1"/>
  <c r="W23" i="26"/>
  <c r="AB23" i="26" s="1"/>
  <c r="AB56" i="26" s="1"/>
  <c r="W25" i="26"/>
  <c r="AB25" i="26" s="1"/>
  <c r="AB58" i="26" s="1"/>
  <c r="W31" i="26"/>
  <c r="AB31" i="26" s="1"/>
  <c r="AB64" i="26" s="1"/>
  <c r="V9" i="25"/>
  <c r="AA9" i="25" s="1"/>
  <c r="AA42" i="25" s="1"/>
  <c r="X15" i="25"/>
  <c r="AC15" i="25" s="1"/>
  <c r="AC48" i="25" s="1"/>
  <c r="W16" i="25"/>
  <c r="AB16" i="25" s="1"/>
  <c r="AB49" i="25" s="1"/>
  <c r="V6" i="25"/>
  <c r="AA6" i="25" s="1"/>
  <c r="AA39" i="25" s="1"/>
  <c r="V8" i="25"/>
  <c r="AA8" i="25" s="1"/>
  <c r="AA41" i="25" s="1"/>
  <c r="W13" i="25"/>
  <c r="AB13" i="25" s="1"/>
  <c r="AB46" i="25" s="1"/>
  <c r="V15" i="25"/>
  <c r="AA15" i="25" s="1"/>
  <c r="AA48" i="25" s="1"/>
  <c r="W6" i="25"/>
  <c r="AB6" i="25" s="1"/>
  <c r="AB39" i="25" s="1"/>
  <c r="W8" i="25"/>
  <c r="AB8" i="25" s="1"/>
  <c r="AB41" i="25" s="1"/>
  <c r="X10" i="25"/>
  <c r="AC10" i="25" s="1"/>
  <c r="AC43" i="25" s="1"/>
  <c r="X13" i="25"/>
  <c r="AC13" i="25" s="1"/>
  <c r="AC46" i="25" s="1"/>
  <c r="V16" i="25"/>
  <c r="AA16" i="25" s="1"/>
  <c r="AA49" i="25" s="1"/>
  <c r="W17" i="25"/>
  <c r="AB17" i="25" s="1"/>
  <c r="AB50" i="25" s="1"/>
  <c r="X6" i="25"/>
  <c r="AC6" i="25" s="1"/>
  <c r="AC39" i="25" s="1"/>
  <c r="X8" i="25"/>
  <c r="AC8" i="25" s="1"/>
  <c r="AC41" i="25" s="1"/>
  <c r="V13" i="25"/>
  <c r="AA13" i="25" s="1"/>
  <c r="AA46" i="25" s="1"/>
  <c r="X19" i="25"/>
  <c r="AC19" i="25" s="1"/>
  <c r="AC52" i="25" s="1"/>
  <c r="X27" i="25"/>
  <c r="AC27" i="25" s="1"/>
  <c r="AC60" i="25" s="1"/>
  <c r="X11" i="25"/>
  <c r="AC11" i="25" s="1"/>
  <c r="AC44" i="25" s="1"/>
  <c r="V17" i="25"/>
  <c r="AA17" i="25" s="1"/>
  <c r="AA50" i="25" s="1"/>
  <c r="V18" i="25"/>
  <c r="AA18" i="25" s="1"/>
  <c r="AA51" i="25" s="1"/>
  <c r="W19" i="25"/>
  <c r="AB19" i="25" s="1"/>
  <c r="AB52" i="25" s="1"/>
  <c r="W20" i="25"/>
  <c r="AB20" i="25" s="1"/>
  <c r="AB53" i="25" s="1"/>
  <c r="V26" i="25"/>
  <c r="AA26" i="25" s="1"/>
  <c r="AA59" i="25" s="1"/>
  <c r="W28" i="25"/>
  <c r="AB28" i="25" s="1"/>
  <c r="AB61" i="25" s="1"/>
  <c r="V7" i="25"/>
  <c r="AA7" i="25" s="1"/>
  <c r="AA40" i="25" s="1"/>
  <c r="W9" i="25"/>
  <c r="AB9" i="25" s="1"/>
  <c r="AB42" i="25" s="1"/>
  <c r="V11" i="25"/>
  <c r="AA11" i="25" s="1"/>
  <c r="AA44" i="25" s="1"/>
  <c r="W14" i="25"/>
  <c r="AB14" i="25" s="1"/>
  <c r="AB47" i="25" s="1"/>
  <c r="X29" i="25"/>
  <c r="AC29" i="25" s="1"/>
  <c r="AC62" i="25" s="1"/>
  <c r="W30" i="25"/>
  <c r="AB30" i="25" s="1"/>
  <c r="AB63" i="25" s="1"/>
  <c r="W32" i="25"/>
  <c r="AB32" i="25" s="1"/>
  <c r="AB65" i="25" s="1"/>
  <c r="X32" i="25"/>
  <c r="AC32" i="25" s="1"/>
  <c r="AC65" i="25" s="1"/>
  <c r="V19" i="25"/>
  <c r="AA19" i="25" s="1"/>
  <c r="AA52" i="25" s="1"/>
  <c r="V23" i="25"/>
  <c r="AA23" i="25" s="1"/>
  <c r="AA56" i="25" s="1"/>
  <c r="V25" i="25"/>
  <c r="AA25" i="25" s="1"/>
  <c r="AA58" i="25" s="1"/>
  <c r="V27" i="25"/>
  <c r="AA27" i="25" s="1"/>
  <c r="AA60" i="25" s="1"/>
  <c r="V31" i="25"/>
  <c r="AA31" i="25" s="1"/>
  <c r="AA64" i="25" s="1"/>
  <c r="W31" i="25"/>
  <c r="AB31" i="25" s="1"/>
  <c r="AB64" i="25" s="1"/>
  <c r="X23" i="25"/>
  <c r="AC23" i="25" s="1"/>
  <c r="AC56" i="25" s="1"/>
  <c r="X25" i="25"/>
  <c r="AC25" i="25" s="1"/>
  <c r="AC58" i="25" s="1"/>
  <c r="X29" i="24"/>
  <c r="AC29" i="24" s="1"/>
  <c r="AC62" i="24" s="1"/>
  <c r="V16" i="24"/>
  <c r="AA16" i="24" s="1"/>
  <c r="AA49" i="24" s="1"/>
  <c r="X19" i="24"/>
  <c r="AC19" i="24" s="1"/>
  <c r="AC52" i="24" s="1"/>
  <c r="X10" i="24"/>
  <c r="AC10" i="24" s="1"/>
  <c r="AC43" i="24" s="1"/>
  <c r="V17" i="24"/>
  <c r="AA17" i="24" s="1"/>
  <c r="AA50" i="24" s="1"/>
  <c r="X21" i="24"/>
  <c r="AC21" i="24" s="1"/>
  <c r="AC54" i="24" s="1"/>
  <c r="W22" i="24"/>
  <c r="AB22" i="24" s="1"/>
  <c r="AB55" i="24" s="1"/>
  <c r="X23" i="24"/>
  <c r="AC23" i="24" s="1"/>
  <c r="AC56" i="24" s="1"/>
  <c r="W24" i="24"/>
  <c r="AB24" i="24" s="1"/>
  <c r="AB57" i="24" s="1"/>
  <c r="X25" i="24"/>
  <c r="AC25" i="24" s="1"/>
  <c r="AC58" i="24" s="1"/>
  <c r="W26" i="24"/>
  <c r="AB26" i="24" s="1"/>
  <c r="AB59" i="24" s="1"/>
  <c r="V15" i="24"/>
  <c r="AA15" i="24" s="1"/>
  <c r="AA48" i="24" s="1"/>
  <c r="W8" i="24"/>
  <c r="AB8" i="24" s="1"/>
  <c r="AB41" i="24" s="1"/>
  <c r="V10" i="24"/>
  <c r="AA10" i="24" s="1"/>
  <c r="AA43" i="24" s="1"/>
  <c r="X11" i="24"/>
  <c r="AC11" i="24" s="1"/>
  <c r="AC44" i="24" s="1"/>
  <c r="V19" i="24"/>
  <c r="AA19" i="24" s="1"/>
  <c r="AA52" i="24" s="1"/>
  <c r="X6" i="24"/>
  <c r="AC6" i="24" s="1"/>
  <c r="AC39" i="24" s="1"/>
  <c r="X8" i="24"/>
  <c r="AC8" i="24" s="1"/>
  <c r="AC41" i="24" s="1"/>
  <c r="W12" i="24"/>
  <c r="AB12" i="24" s="1"/>
  <c r="AB45" i="24" s="1"/>
  <c r="V21" i="24"/>
  <c r="AA21" i="24" s="1"/>
  <c r="AA54" i="24" s="1"/>
  <c r="V23" i="24"/>
  <c r="AA23" i="24" s="1"/>
  <c r="AA56" i="24" s="1"/>
  <c r="V25" i="24"/>
  <c r="AA25" i="24" s="1"/>
  <c r="AA58" i="24" s="1"/>
  <c r="V11" i="24"/>
  <c r="AA11" i="24" s="1"/>
  <c r="AA44" i="24" s="1"/>
  <c r="X13" i="24"/>
  <c r="AC13" i="24" s="1"/>
  <c r="AC46" i="24" s="1"/>
  <c r="V7" i="24"/>
  <c r="AA7" i="24" s="1"/>
  <c r="AA40" i="24" s="1"/>
  <c r="V9" i="24"/>
  <c r="AA9" i="24" s="1"/>
  <c r="AA42" i="24" s="1"/>
  <c r="W11" i="24"/>
  <c r="AB11" i="24" s="1"/>
  <c r="AB44" i="24" s="1"/>
  <c r="W14" i="24"/>
  <c r="AB14" i="24" s="1"/>
  <c r="AB47" i="24" s="1"/>
  <c r="X27" i="24"/>
  <c r="AC27" i="24" s="1"/>
  <c r="AC60" i="24" s="1"/>
  <c r="W7" i="24"/>
  <c r="AB7" i="24" s="1"/>
  <c r="AB40" i="24" s="1"/>
  <c r="W9" i="24"/>
  <c r="AB9" i="24" s="1"/>
  <c r="AB42" i="24" s="1"/>
  <c r="V13" i="24"/>
  <c r="AA13" i="24" s="1"/>
  <c r="AA46" i="24" s="1"/>
  <c r="W16" i="24"/>
  <c r="AB16" i="24" s="1"/>
  <c r="AB49" i="24" s="1"/>
  <c r="W32" i="24"/>
  <c r="AB32" i="24" s="1"/>
  <c r="AB65" i="24" s="1"/>
  <c r="X22" i="24"/>
  <c r="AC22" i="24" s="1"/>
  <c r="AC55" i="24" s="1"/>
  <c r="X24" i="24"/>
  <c r="AC24" i="24" s="1"/>
  <c r="AC57" i="24" s="1"/>
  <c r="X26" i="24"/>
  <c r="AC26" i="24" s="1"/>
  <c r="AC59" i="24" s="1"/>
  <c r="X28" i="24"/>
  <c r="AC28" i="24" s="1"/>
  <c r="AC61" i="24" s="1"/>
  <c r="X30" i="24"/>
  <c r="AC30" i="24" s="1"/>
  <c r="AC63" i="24" s="1"/>
  <c r="X32" i="24"/>
  <c r="AC32" i="24" s="1"/>
  <c r="AC65" i="24" s="1"/>
  <c r="V27" i="24"/>
  <c r="AA27" i="24" s="1"/>
  <c r="AA60" i="24" s="1"/>
  <c r="V31" i="24"/>
  <c r="AA31" i="24" s="1"/>
  <c r="AA64" i="24" s="1"/>
  <c r="W15" i="24"/>
  <c r="AB15" i="24" s="1"/>
  <c r="AB48" i="24" s="1"/>
  <c r="W17" i="24"/>
  <c r="AB17" i="24" s="1"/>
  <c r="AB50" i="24" s="1"/>
  <c r="W23" i="24"/>
  <c r="AB23" i="24" s="1"/>
  <c r="AB56" i="24" s="1"/>
  <c r="W25" i="24"/>
  <c r="AB25" i="24" s="1"/>
  <c r="AB58" i="24" s="1"/>
  <c r="W31" i="24"/>
  <c r="AB31" i="24" s="1"/>
  <c r="AB64" i="24" s="1"/>
  <c r="V10" i="22"/>
  <c r="AA10" i="22" s="1"/>
  <c r="AA43" i="22" s="1"/>
  <c r="V11" i="22"/>
  <c r="AA11" i="22" s="1"/>
  <c r="AA44" i="22" s="1"/>
  <c r="V13" i="22"/>
  <c r="AA13" i="22" s="1"/>
  <c r="AA46" i="22" s="1"/>
  <c r="V9" i="22"/>
  <c r="AA9" i="22" s="1"/>
  <c r="AA42" i="22" s="1"/>
  <c r="W6" i="22"/>
  <c r="AB6" i="22" s="1"/>
  <c r="AB39" i="22" s="1"/>
  <c r="W8" i="22"/>
  <c r="AB8" i="22" s="1"/>
  <c r="AB41" i="22" s="1"/>
  <c r="X29" i="22"/>
  <c r="AC29" i="22" s="1"/>
  <c r="AC62" i="22" s="1"/>
  <c r="X8" i="22"/>
  <c r="AC8" i="22" s="1"/>
  <c r="AC41" i="22" s="1"/>
  <c r="X21" i="22"/>
  <c r="AC21" i="22" s="1"/>
  <c r="AC54" i="22" s="1"/>
  <c r="W22" i="22"/>
  <c r="AB22" i="22" s="1"/>
  <c r="AB55" i="22" s="1"/>
  <c r="X19" i="22"/>
  <c r="AC19" i="22" s="1"/>
  <c r="AC52" i="22" s="1"/>
  <c r="W20" i="22"/>
  <c r="AB20" i="22" s="1"/>
  <c r="AB53" i="22" s="1"/>
  <c r="X27" i="22"/>
  <c r="AC27" i="22" s="1"/>
  <c r="AC60" i="22" s="1"/>
  <c r="V7" i="22"/>
  <c r="AA7" i="22" s="1"/>
  <c r="AA40" i="22" s="1"/>
  <c r="W9" i="22"/>
  <c r="AB9" i="22" s="1"/>
  <c r="AB42" i="22" s="1"/>
  <c r="W18" i="22"/>
  <c r="AB18" i="22" s="1"/>
  <c r="AB51" i="22" s="1"/>
  <c r="W7" i="22"/>
  <c r="AB7" i="22" s="1"/>
  <c r="AB40" i="22" s="1"/>
  <c r="X9" i="22"/>
  <c r="AC9" i="22" s="1"/>
  <c r="AC42" i="22" s="1"/>
  <c r="X10" i="22"/>
  <c r="AC10" i="22" s="1"/>
  <c r="AC43" i="22" s="1"/>
  <c r="W16" i="22"/>
  <c r="AB16" i="22" s="1"/>
  <c r="AB49" i="22" s="1"/>
  <c r="V21" i="22"/>
  <c r="AA21" i="22" s="1"/>
  <c r="AA54" i="22" s="1"/>
  <c r="W32" i="22"/>
  <c r="AB32" i="22" s="1"/>
  <c r="AB65" i="22" s="1"/>
  <c r="X12" i="22"/>
  <c r="AC12" i="22" s="1"/>
  <c r="AC45" i="22" s="1"/>
  <c r="X14" i="22"/>
  <c r="AC14" i="22" s="1"/>
  <c r="AC47" i="22" s="1"/>
  <c r="X16" i="22"/>
  <c r="AC16" i="22" s="1"/>
  <c r="AC49" i="22" s="1"/>
  <c r="X20" i="22"/>
  <c r="AC20" i="22" s="1"/>
  <c r="AC53" i="22" s="1"/>
  <c r="X22" i="22"/>
  <c r="AC22" i="22" s="1"/>
  <c r="AC55" i="22" s="1"/>
  <c r="X24" i="22"/>
  <c r="AC24" i="22" s="1"/>
  <c r="AC57" i="22" s="1"/>
  <c r="X30" i="22"/>
  <c r="AC30" i="22" s="1"/>
  <c r="AC63" i="22" s="1"/>
  <c r="X32" i="22"/>
  <c r="AC32" i="22" s="1"/>
  <c r="AC65" i="22" s="1"/>
  <c r="V15" i="22"/>
  <c r="AA15" i="22" s="1"/>
  <c r="AA48" i="22" s="1"/>
  <c r="V17" i="22"/>
  <c r="AA17" i="22" s="1"/>
  <c r="AA50" i="22" s="1"/>
  <c r="V19" i="22"/>
  <c r="AA19" i="22" s="1"/>
  <c r="AA52" i="22" s="1"/>
  <c r="V23" i="22"/>
  <c r="AA23" i="22" s="1"/>
  <c r="AA56" i="22" s="1"/>
  <c r="V25" i="22"/>
  <c r="AA25" i="22" s="1"/>
  <c r="AA58" i="22" s="1"/>
  <c r="V27" i="22"/>
  <c r="AA27" i="22" s="1"/>
  <c r="AA60" i="22" s="1"/>
  <c r="V31" i="22"/>
  <c r="AA31" i="22" s="1"/>
  <c r="AA64" i="22" s="1"/>
  <c r="W15" i="22"/>
  <c r="AB15" i="22" s="1"/>
  <c r="AB48" i="22" s="1"/>
  <c r="W17" i="22"/>
  <c r="AB17" i="22" s="1"/>
  <c r="AB50" i="22" s="1"/>
  <c r="W23" i="22"/>
  <c r="AB23" i="22" s="1"/>
  <c r="AB56" i="22" s="1"/>
  <c r="W25" i="22"/>
  <c r="AB25" i="22" s="1"/>
  <c r="AB58" i="22" s="1"/>
  <c r="W31" i="22"/>
  <c r="AB31" i="22" s="1"/>
  <c r="AB64" i="22" s="1"/>
  <c r="W10" i="21"/>
  <c r="AB10" i="21" s="1"/>
  <c r="AB43" i="21" s="1"/>
  <c r="X21" i="21"/>
  <c r="AC21" i="21" s="1"/>
  <c r="AC54" i="21" s="1"/>
  <c r="W24" i="21"/>
  <c r="AB24" i="21" s="1"/>
  <c r="AB57" i="21" s="1"/>
  <c r="X29" i="21"/>
  <c r="AC29" i="21" s="1"/>
  <c r="AC62" i="21" s="1"/>
  <c r="W32" i="21"/>
  <c r="AB32" i="21" s="1"/>
  <c r="AB65" i="21" s="1"/>
  <c r="V32" i="21"/>
  <c r="AA32" i="21" s="1"/>
  <c r="AA65" i="21" s="1"/>
  <c r="X10" i="21"/>
  <c r="AC10" i="21" s="1"/>
  <c r="AC43" i="21" s="1"/>
  <c r="V23" i="21"/>
  <c r="AA23" i="21" s="1"/>
  <c r="AA56" i="21" s="1"/>
  <c r="W8" i="21"/>
  <c r="AB8" i="21" s="1"/>
  <c r="AB41" i="21" s="1"/>
  <c r="V10" i="21"/>
  <c r="AA10" i="21" s="1"/>
  <c r="AA43" i="21" s="1"/>
  <c r="W11" i="21"/>
  <c r="AB11" i="21" s="1"/>
  <c r="AB44" i="21" s="1"/>
  <c r="X17" i="21"/>
  <c r="AC17" i="21" s="1"/>
  <c r="AC50" i="21" s="1"/>
  <c r="V20" i="21"/>
  <c r="AA20" i="21" s="1"/>
  <c r="AA53" i="21" s="1"/>
  <c r="V21" i="21"/>
  <c r="AA21" i="21" s="1"/>
  <c r="AA54" i="21" s="1"/>
  <c r="W22" i="21"/>
  <c r="AB22" i="21" s="1"/>
  <c r="AB55" i="21" s="1"/>
  <c r="X27" i="21"/>
  <c r="AC27" i="21" s="1"/>
  <c r="AC60" i="21" s="1"/>
  <c r="W30" i="21"/>
  <c r="AB30" i="21" s="1"/>
  <c r="AB63" i="21" s="1"/>
  <c r="V24" i="21"/>
  <c r="AA24" i="21" s="1"/>
  <c r="AA57" i="21" s="1"/>
  <c r="X8" i="21"/>
  <c r="AC8" i="21" s="1"/>
  <c r="AC41" i="21" s="1"/>
  <c r="X11" i="21"/>
  <c r="AC11" i="21" s="1"/>
  <c r="AC44" i="21" s="1"/>
  <c r="X12" i="21"/>
  <c r="AC12" i="21" s="1"/>
  <c r="AC45" i="21" s="1"/>
  <c r="X13" i="21"/>
  <c r="AC13" i="21" s="1"/>
  <c r="AC46" i="21" s="1"/>
  <c r="X14" i="21"/>
  <c r="AC14" i="21" s="1"/>
  <c r="AC47" i="21" s="1"/>
  <c r="X15" i="21"/>
  <c r="AC15" i="21" s="1"/>
  <c r="AC48" i="21" s="1"/>
  <c r="V18" i="21"/>
  <c r="AA18" i="21" s="1"/>
  <c r="AA51" i="21" s="1"/>
  <c r="V19" i="21"/>
  <c r="AA19" i="21" s="1"/>
  <c r="AA52" i="21" s="1"/>
  <c r="W20" i="21"/>
  <c r="AB20" i="21" s="1"/>
  <c r="AB53" i="21" s="1"/>
  <c r="W21" i="21"/>
  <c r="AB21" i="21" s="1"/>
  <c r="AB54" i="21" s="1"/>
  <c r="V28" i="21"/>
  <c r="AA28" i="21" s="1"/>
  <c r="AA61" i="21" s="1"/>
  <c r="V11" i="21"/>
  <c r="AA11" i="21" s="1"/>
  <c r="AA44" i="21" s="1"/>
  <c r="V16" i="21"/>
  <c r="AA16" i="21" s="1"/>
  <c r="AA49" i="21" s="1"/>
  <c r="V17" i="21"/>
  <c r="AA17" i="21" s="1"/>
  <c r="AA50" i="21" s="1"/>
  <c r="W18" i="21"/>
  <c r="AB18" i="21" s="1"/>
  <c r="AB51" i="21" s="1"/>
  <c r="W19" i="21"/>
  <c r="AB19" i="21" s="1"/>
  <c r="AB52" i="21" s="1"/>
  <c r="W28" i="21"/>
  <c r="AB28" i="21" s="1"/>
  <c r="AB61" i="21" s="1"/>
  <c r="W29" i="21"/>
  <c r="AB29" i="21" s="1"/>
  <c r="AB62" i="21" s="1"/>
  <c r="V7" i="21"/>
  <c r="AA7" i="21" s="1"/>
  <c r="AA40" i="21" s="1"/>
  <c r="V9" i="21"/>
  <c r="AA9" i="21" s="1"/>
  <c r="AA42" i="21" s="1"/>
  <c r="V12" i="21"/>
  <c r="AA12" i="21" s="1"/>
  <c r="AA45" i="21" s="1"/>
  <c r="V13" i="21"/>
  <c r="AA13" i="21" s="1"/>
  <c r="AA46" i="21" s="1"/>
  <c r="V15" i="21"/>
  <c r="AA15" i="21" s="1"/>
  <c r="AA48" i="21" s="1"/>
  <c r="W16" i="21"/>
  <c r="AB16" i="21" s="1"/>
  <c r="AB49" i="21" s="1"/>
  <c r="V26" i="21"/>
  <c r="AA26" i="21" s="1"/>
  <c r="AA59" i="21" s="1"/>
  <c r="W12" i="21"/>
  <c r="AB12" i="21" s="1"/>
  <c r="AB45" i="21" s="1"/>
  <c r="W13" i="21"/>
  <c r="AB13" i="21" s="1"/>
  <c r="AB46" i="21" s="1"/>
  <c r="W14" i="21"/>
  <c r="AB14" i="21" s="1"/>
  <c r="AB47" i="21" s="1"/>
  <c r="W15" i="21"/>
  <c r="AB15" i="21" s="1"/>
  <c r="AB48" i="21" s="1"/>
  <c r="X23" i="21"/>
  <c r="AC23" i="21" s="1"/>
  <c r="AC56" i="21" s="1"/>
  <c r="W26" i="21"/>
  <c r="AB26" i="21" s="1"/>
  <c r="AB59" i="21" s="1"/>
  <c r="W27" i="21"/>
  <c r="AB27" i="21" s="1"/>
  <c r="AB60" i="21" s="1"/>
  <c r="X31" i="21"/>
  <c r="AC31" i="21" s="1"/>
  <c r="AC64" i="21" s="1"/>
  <c r="V25" i="21"/>
  <c r="AA25" i="21" s="1"/>
  <c r="AA58" i="21" s="1"/>
  <c r="V27" i="21"/>
  <c r="AA27" i="21" s="1"/>
  <c r="AA60" i="21" s="1"/>
  <c r="V31" i="21"/>
  <c r="AA31" i="21" s="1"/>
  <c r="AA64" i="21" s="1"/>
  <c r="W17" i="21"/>
  <c r="AB17" i="21" s="1"/>
  <c r="AB50" i="21" s="1"/>
  <c r="W23" i="21"/>
  <c r="AB23" i="21" s="1"/>
  <c r="AB56" i="21" s="1"/>
  <c r="W25" i="21"/>
  <c r="AB25" i="21" s="1"/>
  <c r="AB58" i="21" s="1"/>
  <c r="W31" i="21"/>
  <c r="AB31" i="21" s="1"/>
  <c r="AB64" i="21" s="1"/>
  <c r="W13" i="20"/>
  <c r="AB13" i="20" s="1"/>
  <c r="AB46" i="20" s="1"/>
  <c r="V14" i="20"/>
  <c r="AA14" i="20" s="1"/>
  <c r="AA47" i="20" s="1"/>
  <c r="X9" i="20"/>
  <c r="AC9" i="20" s="1"/>
  <c r="AC42" i="20" s="1"/>
  <c r="V15" i="20"/>
  <c r="AA15" i="20" s="1"/>
  <c r="AA48" i="20" s="1"/>
  <c r="V16" i="20"/>
  <c r="AA16" i="20" s="1"/>
  <c r="AA49" i="20" s="1"/>
  <c r="V17" i="20"/>
  <c r="AA17" i="20" s="1"/>
  <c r="AA50" i="20" s="1"/>
  <c r="V18" i="20"/>
  <c r="AA18" i="20" s="1"/>
  <c r="AA51" i="20" s="1"/>
  <c r="V19" i="20"/>
  <c r="AA19" i="20" s="1"/>
  <c r="AA52" i="20" s="1"/>
  <c r="V21" i="20"/>
  <c r="AA21" i="20" s="1"/>
  <c r="AA54" i="20" s="1"/>
  <c r="V22" i="20"/>
  <c r="AA22" i="20" s="1"/>
  <c r="AA55" i="20" s="1"/>
  <c r="V24" i="20"/>
  <c r="AA24" i="20" s="1"/>
  <c r="AA57" i="20" s="1"/>
  <c r="V26" i="20"/>
  <c r="AA26" i="20" s="1"/>
  <c r="AA59" i="20" s="1"/>
  <c r="V29" i="20"/>
  <c r="AA29" i="20" s="1"/>
  <c r="AA62" i="20" s="1"/>
  <c r="V30" i="20"/>
  <c r="AA30" i="20" s="1"/>
  <c r="AA63" i="20" s="1"/>
  <c r="V32" i="20"/>
  <c r="AA32" i="20" s="1"/>
  <c r="AA65" i="20" s="1"/>
  <c r="X7" i="20"/>
  <c r="AC7" i="20" s="1"/>
  <c r="AC40" i="20" s="1"/>
  <c r="W10" i="20"/>
  <c r="AB10" i="20" s="1"/>
  <c r="AB43" i="20" s="1"/>
  <c r="W15" i="20"/>
  <c r="AB15" i="20" s="1"/>
  <c r="AB48" i="20" s="1"/>
  <c r="W9" i="20"/>
  <c r="AB9" i="20" s="1"/>
  <c r="AB42" i="20" s="1"/>
  <c r="X10" i="20"/>
  <c r="AC10" i="20" s="1"/>
  <c r="AC43" i="20" s="1"/>
  <c r="X11" i="20"/>
  <c r="AC11" i="20" s="1"/>
  <c r="AC44" i="20" s="1"/>
  <c r="V10" i="20"/>
  <c r="AA10" i="20" s="1"/>
  <c r="AA43" i="20" s="1"/>
  <c r="W12" i="20"/>
  <c r="AB12" i="20" s="1"/>
  <c r="AB45" i="20" s="1"/>
  <c r="W6" i="20"/>
  <c r="AB6" i="20" s="1"/>
  <c r="AB39" i="20" s="1"/>
  <c r="W8" i="20"/>
  <c r="AB8" i="20" s="1"/>
  <c r="AB41" i="20" s="1"/>
  <c r="V11" i="20"/>
  <c r="AA11" i="20" s="1"/>
  <c r="AA44" i="20" s="1"/>
  <c r="X6" i="20"/>
  <c r="AC6" i="20" s="1"/>
  <c r="AC39" i="20" s="1"/>
  <c r="X8" i="20"/>
  <c r="AC8" i="20" s="1"/>
  <c r="AC41" i="20" s="1"/>
  <c r="W11" i="20"/>
  <c r="AB11" i="20" s="1"/>
  <c r="AB44" i="20" s="1"/>
  <c r="W14" i="20"/>
  <c r="AB14" i="20" s="1"/>
  <c r="AB47" i="20" s="1"/>
  <c r="V23" i="20"/>
  <c r="AA23" i="20" s="1"/>
  <c r="AA56" i="20" s="1"/>
  <c r="V25" i="20"/>
  <c r="AA25" i="20" s="1"/>
  <c r="AA58" i="20" s="1"/>
  <c r="V27" i="20"/>
  <c r="AA27" i="20" s="1"/>
  <c r="AA60" i="20" s="1"/>
  <c r="V31" i="20"/>
  <c r="AA31" i="20" s="1"/>
  <c r="AA64" i="20" s="1"/>
  <c r="W17" i="20"/>
  <c r="AB17" i="20" s="1"/>
  <c r="AB50" i="20" s="1"/>
  <c r="W23" i="20"/>
  <c r="AB23" i="20" s="1"/>
  <c r="AB56" i="20" s="1"/>
  <c r="W25" i="20"/>
  <c r="AB25" i="20" s="1"/>
  <c r="AB58" i="20" s="1"/>
  <c r="W31" i="20"/>
  <c r="AB31" i="20" s="1"/>
  <c r="AB64" i="20" s="1"/>
  <c r="W10" i="19"/>
  <c r="AB10" i="19" s="1"/>
  <c r="AB43" i="19" s="1"/>
  <c r="W16" i="19"/>
  <c r="AB16" i="19" s="1"/>
  <c r="AB49" i="19" s="1"/>
  <c r="W12" i="19"/>
  <c r="AB12" i="19" s="1"/>
  <c r="AB45" i="19" s="1"/>
  <c r="W9" i="19"/>
  <c r="AB9" i="19" s="1"/>
  <c r="AB42" i="19" s="1"/>
  <c r="W20" i="19"/>
  <c r="AB20" i="19" s="1"/>
  <c r="AB53" i="19" s="1"/>
  <c r="X22" i="19"/>
  <c r="AC22" i="19" s="1"/>
  <c r="AC55" i="19" s="1"/>
  <c r="X29" i="19"/>
  <c r="AC29" i="19" s="1"/>
  <c r="AC62" i="19" s="1"/>
  <c r="V6" i="19"/>
  <c r="AA6" i="19" s="1"/>
  <c r="AA39" i="19" s="1"/>
  <c r="V8" i="19"/>
  <c r="AA8" i="19" s="1"/>
  <c r="AA41" i="19" s="1"/>
  <c r="V10" i="19"/>
  <c r="AA10" i="19" s="1"/>
  <c r="AA43" i="19" s="1"/>
  <c r="W18" i="19"/>
  <c r="AB18" i="19" s="1"/>
  <c r="AB51" i="19" s="1"/>
  <c r="X27" i="19"/>
  <c r="AC27" i="19" s="1"/>
  <c r="AC60" i="19" s="1"/>
  <c r="X12" i="19"/>
  <c r="AC12" i="19" s="1"/>
  <c r="AC45" i="19" s="1"/>
  <c r="X14" i="19"/>
  <c r="AC14" i="19" s="1"/>
  <c r="AC47" i="19" s="1"/>
  <c r="X21" i="19"/>
  <c r="AC21" i="19" s="1"/>
  <c r="AC54" i="19" s="1"/>
  <c r="W28" i="19"/>
  <c r="AB28" i="19" s="1"/>
  <c r="AB61" i="19" s="1"/>
  <c r="X30" i="19"/>
  <c r="AC30" i="19" s="1"/>
  <c r="AC63" i="19" s="1"/>
  <c r="X18" i="19"/>
  <c r="AC18" i="19" s="1"/>
  <c r="AC51" i="19" s="1"/>
  <c r="V9" i="19"/>
  <c r="AA9" i="19" s="1"/>
  <c r="AA42" i="19" s="1"/>
  <c r="X19" i="19"/>
  <c r="AC19" i="19" s="1"/>
  <c r="AC52" i="19" s="1"/>
  <c r="W26" i="19"/>
  <c r="AB26" i="19" s="1"/>
  <c r="AB59" i="19" s="1"/>
  <c r="W32" i="19"/>
  <c r="AB32" i="19" s="1"/>
  <c r="AB65" i="19" s="1"/>
  <c r="W11" i="19"/>
  <c r="AB11" i="19" s="1"/>
  <c r="AB44" i="19" s="1"/>
  <c r="X16" i="19"/>
  <c r="AC16" i="19" s="1"/>
  <c r="AC49" i="19" s="1"/>
  <c r="X23" i="19"/>
  <c r="AC23" i="19" s="1"/>
  <c r="AC56" i="19" s="1"/>
  <c r="X32" i="19"/>
  <c r="AC32" i="19" s="1"/>
  <c r="AC65" i="19" s="1"/>
  <c r="W7" i="19"/>
  <c r="AB7" i="19" s="1"/>
  <c r="AB40" i="19" s="1"/>
  <c r="X9" i="19"/>
  <c r="AC9" i="19" s="1"/>
  <c r="AC42" i="19" s="1"/>
  <c r="W24" i="19"/>
  <c r="AB24" i="19" s="1"/>
  <c r="AB57" i="19" s="1"/>
  <c r="X26" i="19"/>
  <c r="AC26" i="19" s="1"/>
  <c r="AC59" i="19" s="1"/>
  <c r="X10" i="19"/>
  <c r="AC10" i="19" s="1"/>
  <c r="AC43" i="19" s="1"/>
  <c r="X11" i="19"/>
  <c r="AC11" i="19" s="1"/>
  <c r="AC44" i="19" s="1"/>
  <c r="X13" i="19"/>
  <c r="AC13" i="19" s="1"/>
  <c r="AC46" i="19" s="1"/>
  <c r="X15" i="19"/>
  <c r="AC15" i="19" s="1"/>
  <c r="AC48" i="19" s="1"/>
  <c r="X24" i="19"/>
  <c r="AC24" i="19" s="1"/>
  <c r="AC57" i="19" s="1"/>
  <c r="W15" i="19"/>
  <c r="AB15" i="19" s="1"/>
  <c r="AB48" i="19" s="1"/>
  <c r="W17" i="19"/>
  <c r="AB17" i="19" s="1"/>
  <c r="AB50" i="19" s="1"/>
  <c r="W23" i="19"/>
  <c r="AB23" i="19" s="1"/>
  <c r="AB56" i="19" s="1"/>
  <c r="W25" i="19"/>
  <c r="AB25" i="19" s="1"/>
  <c r="AB58" i="19" s="1"/>
  <c r="W31" i="19"/>
  <c r="AB31" i="19" s="1"/>
  <c r="AB64" i="19" s="1"/>
  <c r="X31" i="19"/>
  <c r="AC31" i="19" s="1"/>
  <c r="AC64" i="19" s="1"/>
  <c r="X29" i="18"/>
  <c r="AC29" i="18" s="1"/>
  <c r="AC62" i="18" s="1"/>
  <c r="W15" i="18"/>
  <c r="AB15" i="18" s="1"/>
  <c r="AB48" i="18" s="1"/>
  <c r="X22" i="18"/>
  <c r="AC22" i="18" s="1"/>
  <c r="AC55" i="18" s="1"/>
  <c r="X7" i="18"/>
  <c r="AC7" i="18" s="1"/>
  <c r="AC40" i="18" s="1"/>
  <c r="X9" i="18"/>
  <c r="AC9" i="18" s="1"/>
  <c r="AC42" i="18" s="1"/>
  <c r="X13" i="18"/>
  <c r="AC13" i="18" s="1"/>
  <c r="AC46" i="18" s="1"/>
  <c r="X19" i="18"/>
  <c r="AC19" i="18" s="1"/>
  <c r="AC52" i="18" s="1"/>
  <c r="W10" i="18"/>
  <c r="AB10" i="18" s="1"/>
  <c r="AB43" i="18" s="1"/>
  <c r="W14" i="18"/>
  <c r="AB14" i="18" s="1"/>
  <c r="AB47" i="18" s="1"/>
  <c r="V19" i="18"/>
  <c r="AA19" i="18" s="1"/>
  <c r="AA52" i="18" s="1"/>
  <c r="X21" i="18"/>
  <c r="AC21" i="18" s="1"/>
  <c r="AC54" i="18" s="1"/>
  <c r="V16" i="18"/>
  <c r="AA16" i="18" s="1"/>
  <c r="AA49" i="18" s="1"/>
  <c r="X24" i="18"/>
  <c r="AC24" i="18" s="1"/>
  <c r="AC57" i="18" s="1"/>
  <c r="V6" i="18"/>
  <c r="AA6" i="18" s="1"/>
  <c r="AA39" i="18" s="1"/>
  <c r="V8" i="18"/>
  <c r="AA8" i="18" s="1"/>
  <c r="AA41" i="18" s="1"/>
  <c r="W13" i="18"/>
  <c r="AB13" i="18" s="1"/>
  <c r="AB46" i="18" s="1"/>
  <c r="X14" i="18"/>
  <c r="AC14" i="18" s="1"/>
  <c r="AC47" i="18" s="1"/>
  <c r="V21" i="18"/>
  <c r="AA21" i="18" s="1"/>
  <c r="AA54" i="18" s="1"/>
  <c r="W22" i="18"/>
  <c r="AB22" i="18" s="1"/>
  <c r="AB55" i="18" s="1"/>
  <c r="X30" i="18"/>
  <c r="AC30" i="18" s="1"/>
  <c r="AC63" i="18" s="1"/>
  <c r="W6" i="18"/>
  <c r="AB6" i="18" s="1"/>
  <c r="AB39" i="18" s="1"/>
  <c r="W8" i="18"/>
  <c r="AB8" i="18" s="1"/>
  <c r="AB41" i="18" s="1"/>
  <c r="V10" i="18"/>
  <c r="AA10" i="18" s="1"/>
  <c r="AA43" i="18" s="1"/>
  <c r="V11" i="18"/>
  <c r="AA11" i="18" s="1"/>
  <c r="AA44" i="18" s="1"/>
  <c r="V15" i="18"/>
  <c r="AA15" i="18" s="1"/>
  <c r="AA48" i="18" s="1"/>
  <c r="V23" i="18"/>
  <c r="AA23" i="18" s="1"/>
  <c r="AA56" i="18" s="1"/>
  <c r="W24" i="18"/>
  <c r="AB24" i="18" s="1"/>
  <c r="AB57" i="18" s="1"/>
  <c r="X32" i="18"/>
  <c r="AC32" i="18" s="1"/>
  <c r="AC65" i="18" s="1"/>
  <c r="X6" i="18"/>
  <c r="AC6" i="18" s="1"/>
  <c r="AC39" i="18" s="1"/>
  <c r="X8" i="18"/>
  <c r="AC8" i="18" s="1"/>
  <c r="AC41" i="18" s="1"/>
  <c r="X11" i="18"/>
  <c r="AC11" i="18" s="1"/>
  <c r="AC44" i="18" s="1"/>
  <c r="W26" i="18"/>
  <c r="AB26" i="18" s="1"/>
  <c r="AB59" i="18" s="1"/>
  <c r="X27" i="18"/>
  <c r="AC27" i="18" s="1"/>
  <c r="AC60" i="18" s="1"/>
  <c r="W17" i="18"/>
  <c r="AB17" i="18" s="1"/>
  <c r="AB50" i="18" s="1"/>
  <c r="W23" i="18"/>
  <c r="AB23" i="18" s="1"/>
  <c r="AB56" i="18" s="1"/>
  <c r="W25" i="18"/>
  <c r="AB25" i="18" s="1"/>
  <c r="AB58" i="18" s="1"/>
  <c r="W31" i="18"/>
  <c r="AB31" i="18" s="1"/>
  <c r="AB64" i="18" s="1"/>
  <c r="V15" i="17"/>
  <c r="AA15" i="17" s="1"/>
  <c r="AA48" i="17" s="1"/>
  <c r="W15" i="17"/>
  <c r="AB15" i="17" s="1"/>
  <c r="AB48" i="17" s="1"/>
  <c r="V16" i="17"/>
  <c r="AA16" i="17" s="1"/>
  <c r="AA49" i="17" s="1"/>
  <c r="V8" i="17"/>
  <c r="AA8" i="17" s="1"/>
  <c r="AA41" i="17" s="1"/>
  <c r="X10" i="17"/>
  <c r="AC10" i="17" s="1"/>
  <c r="AC43" i="17" s="1"/>
  <c r="X11" i="17"/>
  <c r="AC11" i="17" s="1"/>
  <c r="AC44" i="17" s="1"/>
  <c r="V18" i="17"/>
  <c r="AA18" i="17" s="1"/>
  <c r="AA51" i="17" s="1"/>
  <c r="X20" i="17"/>
  <c r="AC20" i="17" s="1"/>
  <c r="AC53" i="17" s="1"/>
  <c r="X22" i="17"/>
  <c r="AC22" i="17" s="1"/>
  <c r="AC55" i="17" s="1"/>
  <c r="X24" i="17"/>
  <c r="AC24" i="17" s="1"/>
  <c r="AC57" i="17" s="1"/>
  <c r="X26" i="17"/>
  <c r="AC26" i="17" s="1"/>
  <c r="AC59" i="17" s="1"/>
  <c r="X28" i="17"/>
  <c r="AC28" i="17" s="1"/>
  <c r="AC61" i="17" s="1"/>
  <c r="X30" i="17"/>
  <c r="AC30" i="17" s="1"/>
  <c r="AC63" i="17" s="1"/>
  <c r="X32" i="17"/>
  <c r="AC32" i="17" s="1"/>
  <c r="AC65" i="17" s="1"/>
  <c r="W8" i="17"/>
  <c r="AB8" i="17" s="1"/>
  <c r="AB41" i="17" s="1"/>
  <c r="V10" i="17"/>
  <c r="AA10" i="17" s="1"/>
  <c r="AA43" i="17" s="1"/>
  <c r="W12" i="17"/>
  <c r="AB12" i="17" s="1"/>
  <c r="AB45" i="17" s="1"/>
  <c r="W17" i="17"/>
  <c r="AB17" i="17" s="1"/>
  <c r="AB50" i="17" s="1"/>
  <c r="V22" i="17"/>
  <c r="AA22" i="17" s="1"/>
  <c r="AA55" i="17" s="1"/>
  <c r="V24" i="17"/>
  <c r="AA24" i="17" s="1"/>
  <c r="AA57" i="17" s="1"/>
  <c r="V26" i="17"/>
  <c r="AA26" i="17" s="1"/>
  <c r="AA59" i="17" s="1"/>
  <c r="V30" i="17"/>
  <c r="AA30" i="17" s="1"/>
  <c r="AA63" i="17" s="1"/>
  <c r="V32" i="17"/>
  <c r="AA32" i="17" s="1"/>
  <c r="AA65" i="17" s="1"/>
  <c r="X6" i="17"/>
  <c r="AC6" i="17" s="1"/>
  <c r="AC39" i="17" s="1"/>
  <c r="V11" i="17"/>
  <c r="AA11" i="17" s="1"/>
  <c r="AA44" i="17" s="1"/>
  <c r="X13" i="17"/>
  <c r="AC13" i="17" s="1"/>
  <c r="AC46" i="17" s="1"/>
  <c r="W19" i="17"/>
  <c r="AB19" i="17" s="1"/>
  <c r="AB52" i="17" s="1"/>
  <c r="W21" i="17"/>
  <c r="AB21" i="17" s="1"/>
  <c r="AB54" i="17" s="1"/>
  <c r="W23" i="17"/>
  <c r="AB23" i="17" s="1"/>
  <c r="AB56" i="17" s="1"/>
  <c r="W25" i="17"/>
  <c r="AB25" i="17" s="1"/>
  <c r="AB58" i="17" s="1"/>
  <c r="W27" i="17"/>
  <c r="AB27" i="17" s="1"/>
  <c r="AB60" i="17" s="1"/>
  <c r="W29" i="17"/>
  <c r="AB29" i="17" s="1"/>
  <c r="AB62" i="17" s="1"/>
  <c r="W31" i="17"/>
  <c r="AB31" i="17" s="1"/>
  <c r="AB64" i="17" s="1"/>
  <c r="W11" i="17"/>
  <c r="AB11" i="17" s="1"/>
  <c r="AB44" i="17" s="1"/>
  <c r="W14" i="17"/>
  <c r="AB14" i="17" s="1"/>
  <c r="AB47" i="17" s="1"/>
  <c r="V7" i="17"/>
  <c r="AA7" i="17" s="1"/>
  <c r="AA40" i="17" s="1"/>
  <c r="V9" i="17"/>
  <c r="AA9" i="17" s="1"/>
  <c r="AA42" i="17" s="1"/>
  <c r="V13" i="17"/>
  <c r="AA13" i="17" s="1"/>
  <c r="AA46" i="17" s="1"/>
  <c r="X14" i="17"/>
  <c r="AC14" i="17" s="1"/>
  <c r="AC47" i="17" s="1"/>
  <c r="W7" i="17"/>
  <c r="AB7" i="17" s="1"/>
  <c r="AB40" i="17" s="1"/>
  <c r="W9" i="17"/>
  <c r="AB9" i="17" s="1"/>
  <c r="AB42" i="17" s="1"/>
  <c r="W13" i="17"/>
  <c r="AB13" i="17" s="1"/>
  <c r="AB46" i="17" s="1"/>
  <c r="V14" i="17"/>
  <c r="AA14" i="17" s="1"/>
  <c r="AA47" i="17" s="1"/>
  <c r="X17" i="17"/>
  <c r="AC17" i="17" s="1"/>
  <c r="AC50" i="17" s="1"/>
  <c r="V17" i="17"/>
  <c r="AA17" i="17" s="1"/>
  <c r="AA50" i="17" s="1"/>
  <c r="V19" i="17"/>
  <c r="AA19" i="17" s="1"/>
  <c r="AA52" i="17" s="1"/>
  <c r="V23" i="17"/>
  <c r="AA23" i="17" s="1"/>
  <c r="AA56" i="17" s="1"/>
  <c r="V25" i="17"/>
  <c r="AA25" i="17" s="1"/>
  <c r="AA58" i="17" s="1"/>
  <c r="V27" i="17"/>
  <c r="AA27" i="17" s="1"/>
  <c r="AA60" i="17" s="1"/>
  <c r="V31" i="17"/>
  <c r="AA31" i="17" s="1"/>
  <c r="AA64" i="17" s="1"/>
  <c r="X21" i="17"/>
  <c r="AC21" i="17" s="1"/>
  <c r="AC54" i="17" s="1"/>
  <c r="X31" i="17"/>
  <c r="AC31" i="17" s="1"/>
  <c r="AC64" i="17" s="1"/>
  <c r="X12" i="16"/>
  <c r="AC12" i="16" s="1"/>
  <c r="AC45" i="16" s="1"/>
  <c r="V18" i="16"/>
  <c r="AA18" i="16" s="1"/>
  <c r="AA51" i="16" s="1"/>
  <c r="V22" i="16"/>
  <c r="AA22" i="16" s="1"/>
  <c r="AA55" i="16" s="1"/>
  <c r="X28" i="16"/>
  <c r="AC28" i="16" s="1"/>
  <c r="AC61" i="16" s="1"/>
  <c r="W10" i="16"/>
  <c r="AB10" i="16" s="1"/>
  <c r="AB43" i="16" s="1"/>
  <c r="V12" i="16"/>
  <c r="AA12" i="16" s="1"/>
  <c r="AA45" i="16" s="1"/>
  <c r="W16" i="16"/>
  <c r="AB16" i="16" s="1"/>
  <c r="AB49" i="16" s="1"/>
  <c r="V19" i="16"/>
  <c r="AA19" i="16" s="1"/>
  <c r="AA52" i="16" s="1"/>
  <c r="W23" i="16"/>
  <c r="AB23" i="16" s="1"/>
  <c r="AB56" i="16" s="1"/>
  <c r="W31" i="16"/>
  <c r="AB31" i="16" s="1"/>
  <c r="AB64" i="16" s="1"/>
  <c r="X10" i="16"/>
  <c r="AC10" i="16" s="1"/>
  <c r="AC43" i="16" s="1"/>
  <c r="X16" i="16"/>
  <c r="AC16" i="16" s="1"/>
  <c r="AC49" i="16" s="1"/>
  <c r="W19" i="16"/>
  <c r="AB19" i="16" s="1"/>
  <c r="AB52" i="16" s="1"/>
  <c r="X24" i="16"/>
  <c r="AC24" i="16" s="1"/>
  <c r="AC57" i="16" s="1"/>
  <c r="V30" i="16"/>
  <c r="AA30" i="16" s="1"/>
  <c r="AA63" i="16" s="1"/>
  <c r="V10" i="16"/>
  <c r="AA10" i="16" s="1"/>
  <c r="AA43" i="16" s="1"/>
  <c r="X8" i="16"/>
  <c r="AC8" i="16" s="1"/>
  <c r="AC41" i="16" s="1"/>
  <c r="V11" i="16"/>
  <c r="AA11" i="16" s="1"/>
  <c r="AA44" i="16" s="1"/>
  <c r="W14" i="16"/>
  <c r="AB14" i="16" s="1"/>
  <c r="AB47" i="16" s="1"/>
  <c r="V17" i="16"/>
  <c r="AA17" i="16" s="1"/>
  <c r="AA50" i="16" s="1"/>
  <c r="V20" i="16"/>
  <c r="AA20" i="16" s="1"/>
  <c r="AA53" i="16" s="1"/>
  <c r="X21" i="16"/>
  <c r="AC21" i="16" s="1"/>
  <c r="AC54" i="16" s="1"/>
  <c r="V7" i="16"/>
  <c r="AA7" i="16" s="1"/>
  <c r="AA40" i="16" s="1"/>
  <c r="V9" i="16"/>
  <c r="AA9" i="16" s="1"/>
  <c r="AA42" i="16" s="1"/>
  <c r="V14" i="16"/>
  <c r="AA14" i="16" s="1"/>
  <c r="AA47" i="16" s="1"/>
  <c r="X17" i="16"/>
  <c r="AC17" i="16" s="1"/>
  <c r="AC50" i="16" s="1"/>
  <c r="W21" i="16"/>
  <c r="AB21" i="16" s="1"/>
  <c r="AB54" i="16" s="1"/>
  <c r="V26" i="16"/>
  <c r="AA26" i="16" s="1"/>
  <c r="AA59" i="16" s="1"/>
  <c r="V27" i="16"/>
  <c r="AA27" i="16" s="1"/>
  <c r="AA60" i="16" s="1"/>
  <c r="V31" i="16"/>
  <c r="AA31" i="16" s="1"/>
  <c r="AA64" i="16" s="1"/>
  <c r="X29" i="16"/>
  <c r="AC29" i="16" s="1"/>
  <c r="AC62" i="16" s="1"/>
  <c r="W15" i="15"/>
  <c r="AB15" i="15" s="1"/>
  <c r="AB48" i="15" s="1"/>
  <c r="V32" i="15"/>
  <c r="AA32" i="15" s="1"/>
  <c r="AA65" i="15" s="1"/>
  <c r="X11" i="15"/>
  <c r="AC11" i="15" s="1"/>
  <c r="AC44" i="15" s="1"/>
  <c r="V18" i="15"/>
  <c r="AA18" i="15" s="1"/>
  <c r="AA51" i="15" s="1"/>
  <c r="W31" i="15"/>
  <c r="AB31" i="15" s="1"/>
  <c r="AB64" i="15" s="1"/>
  <c r="X21" i="15"/>
  <c r="AC21" i="15" s="1"/>
  <c r="AC54" i="15" s="1"/>
  <c r="V10" i="15"/>
  <c r="AA10" i="15" s="1"/>
  <c r="AA43" i="15" s="1"/>
  <c r="W12" i="15"/>
  <c r="AB12" i="15" s="1"/>
  <c r="AB45" i="15" s="1"/>
  <c r="W17" i="15"/>
  <c r="AB17" i="15" s="1"/>
  <c r="AB50" i="15" s="1"/>
  <c r="X22" i="15"/>
  <c r="AC22" i="15" s="1"/>
  <c r="AC55" i="15" s="1"/>
  <c r="W6" i="15"/>
  <c r="AB6" i="15" s="1"/>
  <c r="AB39" i="15" s="1"/>
  <c r="V11" i="15"/>
  <c r="AA11" i="15" s="1"/>
  <c r="AA44" i="15" s="1"/>
  <c r="X12" i="15"/>
  <c r="AC12" i="15" s="1"/>
  <c r="AC45" i="15" s="1"/>
  <c r="X13" i="15"/>
  <c r="AC13" i="15" s="1"/>
  <c r="AC46" i="15" s="1"/>
  <c r="X27" i="15"/>
  <c r="AC27" i="15" s="1"/>
  <c r="AC60" i="15" s="1"/>
  <c r="V16" i="15"/>
  <c r="AA16" i="15" s="1"/>
  <c r="AA49" i="15" s="1"/>
  <c r="X6" i="15"/>
  <c r="AC6" i="15" s="1"/>
  <c r="AC39" i="15" s="1"/>
  <c r="X8" i="15"/>
  <c r="AC8" i="15" s="1"/>
  <c r="AC41" i="15" s="1"/>
  <c r="W11" i="15"/>
  <c r="AB11" i="15" s="1"/>
  <c r="AB44" i="15" s="1"/>
  <c r="W14" i="15"/>
  <c r="AB14" i="15" s="1"/>
  <c r="AB47" i="15" s="1"/>
  <c r="W21" i="15"/>
  <c r="AB21" i="15" s="1"/>
  <c r="AB54" i="15" s="1"/>
  <c r="V24" i="15"/>
  <c r="AA24" i="15" s="1"/>
  <c r="AA57" i="15" s="1"/>
  <c r="X26" i="15"/>
  <c r="AC26" i="15" s="1"/>
  <c r="AC59" i="15" s="1"/>
  <c r="W28" i="15"/>
  <c r="AB28" i="15" s="1"/>
  <c r="AB61" i="15" s="1"/>
  <c r="X29" i="15"/>
  <c r="AC29" i="15" s="1"/>
  <c r="AC62" i="15" s="1"/>
  <c r="V9" i="15"/>
  <c r="AA9" i="15" s="1"/>
  <c r="AA42" i="15" s="1"/>
  <c r="V13" i="15"/>
  <c r="AA13" i="15" s="1"/>
  <c r="AA46" i="15" s="1"/>
  <c r="X14" i="15"/>
  <c r="AC14" i="15" s="1"/>
  <c r="AC47" i="15" s="1"/>
  <c r="W23" i="15"/>
  <c r="AB23" i="15" s="1"/>
  <c r="AB56" i="15" s="1"/>
  <c r="V26" i="15"/>
  <c r="AA26" i="15" s="1"/>
  <c r="AA59" i="15" s="1"/>
  <c r="X28" i="15"/>
  <c r="AC28" i="15" s="1"/>
  <c r="AC61" i="15" s="1"/>
  <c r="W30" i="15"/>
  <c r="AB30" i="15" s="1"/>
  <c r="AB63" i="15" s="1"/>
  <c r="V7" i="15"/>
  <c r="AA7" i="15" s="1"/>
  <c r="AA40" i="15" s="1"/>
  <c r="W9" i="15"/>
  <c r="AB9" i="15" s="1"/>
  <c r="AB42" i="15" s="1"/>
  <c r="W13" i="15"/>
  <c r="AB13" i="15" s="1"/>
  <c r="AB46" i="15" s="1"/>
  <c r="W16" i="15"/>
  <c r="AB16" i="15" s="1"/>
  <c r="AB49" i="15" s="1"/>
  <c r="W25" i="15"/>
  <c r="AB25" i="15" s="1"/>
  <c r="AB58" i="15" s="1"/>
  <c r="X30" i="15"/>
  <c r="AC30" i="15" s="1"/>
  <c r="AC63" i="15" s="1"/>
  <c r="W32" i="15"/>
  <c r="AB32" i="15" s="1"/>
  <c r="AB65" i="15" s="1"/>
  <c r="W7" i="15"/>
  <c r="AB7" i="15" s="1"/>
  <c r="AB40" i="15" s="1"/>
  <c r="X9" i="15"/>
  <c r="AC9" i="15" s="1"/>
  <c r="AC42" i="15" s="1"/>
  <c r="V15" i="15"/>
  <c r="AA15" i="15" s="1"/>
  <c r="AA48" i="15" s="1"/>
  <c r="W18" i="15"/>
  <c r="AB18" i="15" s="1"/>
  <c r="AB51" i="15" s="1"/>
  <c r="X19" i="15"/>
  <c r="AC19" i="15" s="1"/>
  <c r="AC52" i="15" s="1"/>
  <c r="W27" i="15"/>
  <c r="AB27" i="15" s="1"/>
  <c r="AB60" i="15" s="1"/>
  <c r="V29" i="15"/>
  <c r="AA29" i="15" s="1"/>
  <c r="AA62" i="15" s="1"/>
  <c r="V17" i="15"/>
  <c r="AA17" i="15" s="1"/>
  <c r="AA50" i="15" s="1"/>
  <c r="V19" i="15"/>
  <c r="AA19" i="15" s="1"/>
  <c r="AA52" i="15" s="1"/>
  <c r="V23" i="15"/>
  <c r="AA23" i="15" s="1"/>
  <c r="AA56" i="15" s="1"/>
  <c r="V25" i="15"/>
  <c r="AA25" i="15" s="1"/>
  <c r="AA58" i="15" s="1"/>
  <c r="V27" i="15"/>
  <c r="AA27" i="15" s="1"/>
  <c r="AA60" i="15" s="1"/>
  <c r="V31" i="15"/>
  <c r="AA31" i="15" s="1"/>
  <c r="AA64" i="15" s="1"/>
  <c r="X31" i="15"/>
  <c r="AC31" i="15" s="1"/>
  <c r="AC64" i="15" s="1"/>
  <c r="X8" i="14"/>
  <c r="AC8" i="14" s="1"/>
  <c r="AC41" i="14" s="1"/>
  <c r="V11" i="14"/>
  <c r="AA11" i="14" s="1"/>
  <c r="AA44" i="14" s="1"/>
  <c r="V19" i="14"/>
  <c r="AA19" i="14" s="1"/>
  <c r="AA52" i="14" s="1"/>
  <c r="W22" i="14"/>
  <c r="AB22" i="14" s="1"/>
  <c r="AB55" i="14" s="1"/>
  <c r="W31" i="14"/>
  <c r="AB31" i="14" s="1"/>
  <c r="AB64" i="14" s="1"/>
  <c r="X27" i="14"/>
  <c r="AC27" i="14" s="1"/>
  <c r="AC60" i="14" s="1"/>
  <c r="W11" i="14"/>
  <c r="AB11" i="14" s="1"/>
  <c r="AB44" i="14" s="1"/>
  <c r="W14" i="14"/>
  <c r="AB14" i="14" s="1"/>
  <c r="AB47" i="14" s="1"/>
  <c r="W19" i="14"/>
  <c r="AB19" i="14" s="1"/>
  <c r="AB52" i="14" s="1"/>
  <c r="W24" i="14"/>
  <c r="AB24" i="14" s="1"/>
  <c r="AB57" i="14" s="1"/>
  <c r="V24" i="14"/>
  <c r="AA24" i="14" s="1"/>
  <c r="AA57" i="14" s="1"/>
  <c r="V15" i="14"/>
  <c r="AA15" i="14" s="1"/>
  <c r="AA48" i="14" s="1"/>
  <c r="W23" i="14"/>
  <c r="AB23" i="14" s="1"/>
  <c r="AB56" i="14" s="1"/>
  <c r="X28" i="14"/>
  <c r="AC28" i="14" s="1"/>
  <c r="AC61" i="14" s="1"/>
  <c r="W10" i="14"/>
  <c r="AB10" i="14" s="1"/>
  <c r="AB43" i="14" s="1"/>
  <c r="W15" i="14"/>
  <c r="AB15" i="14" s="1"/>
  <c r="AB48" i="14" s="1"/>
  <c r="V16" i="14"/>
  <c r="AA16" i="14" s="1"/>
  <c r="AA49" i="14" s="1"/>
  <c r="W18" i="14"/>
  <c r="AB18" i="14" s="1"/>
  <c r="AB51" i="14" s="1"/>
  <c r="W25" i="14"/>
  <c r="AB25" i="14" s="1"/>
  <c r="AB58" i="14" s="1"/>
  <c r="X30" i="14"/>
  <c r="AC30" i="14" s="1"/>
  <c r="AC63" i="14" s="1"/>
  <c r="W32" i="14"/>
  <c r="AB32" i="14" s="1"/>
  <c r="AB65" i="14" s="1"/>
  <c r="V8" i="14"/>
  <c r="AA8" i="14" s="1"/>
  <c r="AA41" i="14" s="1"/>
  <c r="X10" i="14"/>
  <c r="AC10" i="14" s="1"/>
  <c r="AC43" i="14" s="1"/>
  <c r="V17" i="14"/>
  <c r="AA17" i="14" s="1"/>
  <c r="AA50" i="14" s="1"/>
  <c r="X18" i="14"/>
  <c r="AC18" i="14" s="1"/>
  <c r="AC51" i="14" s="1"/>
  <c r="W27" i="14"/>
  <c r="AB27" i="14" s="1"/>
  <c r="AB60" i="14" s="1"/>
  <c r="V29" i="14"/>
  <c r="AA29" i="14" s="1"/>
  <c r="AA62" i="14" s="1"/>
  <c r="W6" i="14"/>
  <c r="AB6" i="14" s="1"/>
  <c r="AB39" i="14" s="1"/>
  <c r="W8" i="14"/>
  <c r="AB8" i="14" s="1"/>
  <c r="AB41" i="14" s="1"/>
  <c r="V10" i="14"/>
  <c r="AA10" i="14" s="1"/>
  <c r="AA43" i="14" s="1"/>
  <c r="W12" i="14"/>
  <c r="AB12" i="14" s="1"/>
  <c r="AB45" i="14" s="1"/>
  <c r="W17" i="14"/>
  <c r="AB17" i="14" s="1"/>
  <c r="AB50" i="14" s="1"/>
  <c r="W29" i="14"/>
  <c r="AB29" i="14" s="1"/>
  <c r="AB62" i="14" s="1"/>
  <c r="V32" i="14"/>
  <c r="AA32" i="14" s="1"/>
  <c r="AA65" i="14" s="1"/>
  <c r="V23" i="14"/>
  <c r="AA23" i="14" s="1"/>
  <c r="AA56" i="14" s="1"/>
  <c r="V25" i="14"/>
  <c r="AA25" i="14" s="1"/>
  <c r="AA58" i="14" s="1"/>
  <c r="V27" i="14"/>
  <c r="AA27" i="14" s="1"/>
  <c r="AA60" i="14" s="1"/>
  <c r="V31" i="14"/>
  <c r="AA31" i="14" s="1"/>
  <c r="AA64" i="14" s="1"/>
  <c r="V10" i="13"/>
  <c r="AA10" i="13" s="1"/>
  <c r="AA43" i="13" s="1"/>
  <c r="X13" i="13"/>
  <c r="AC13" i="13" s="1"/>
  <c r="AC46" i="13" s="1"/>
  <c r="V11" i="13"/>
  <c r="AA11" i="13" s="1"/>
  <c r="AA44" i="13" s="1"/>
  <c r="X12" i="13"/>
  <c r="AC12" i="13" s="1"/>
  <c r="AC45" i="13" s="1"/>
  <c r="X19" i="13"/>
  <c r="AC19" i="13" s="1"/>
  <c r="AC52" i="13" s="1"/>
  <c r="X21" i="13"/>
  <c r="AC21" i="13" s="1"/>
  <c r="AC54" i="13" s="1"/>
  <c r="X27" i="13"/>
  <c r="AC27" i="13" s="1"/>
  <c r="AC60" i="13" s="1"/>
  <c r="X29" i="13"/>
  <c r="AC29" i="13" s="1"/>
  <c r="AC62" i="13" s="1"/>
  <c r="X6" i="13"/>
  <c r="AC6" i="13" s="1"/>
  <c r="AC39" i="13" s="1"/>
  <c r="X8" i="13"/>
  <c r="AC8" i="13" s="1"/>
  <c r="AC41" i="13" s="1"/>
  <c r="V16" i="13"/>
  <c r="AA16" i="13" s="1"/>
  <c r="AA49" i="13" s="1"/>
  <c r="V18" i="13"/>
  <c r="AA18" i="13" s="1"/>
  <c r="AA51" i="13" s="1"/>
  <c r="V24" i="13"/>
  <c r="AA24" i="13" s="1"/>
  <c r="AA57" i="13" s="1"/>
  <c r="V26" i="13"/>
  <c r="AA26" i="13" s="1"/>
  <c r="AA59" i="13" s="1"/>
  <c r="V32" i="13"/>
  <c r="AA32" i="13" s="1"/>
  <c r="AA65" i="13" s="1"/>
  <c r="V7" i="13"/>
  <c r="AA7" i="13" s="1"/>
  <c r="AA40" i="13" s="1"/>
  <c r="W13" i="13"/>
  <c r="AB13" i="13" s="1"/>
  <c r="AB46" i="13" s="1"/>
  <c r="V21" i="13"/>
  <c r="AA21" i="13" s="1"/>
  <c r="AA54" i="13" s="1"/>
  <c r="V29" i="13"/>
  <c r="AA29" i="13" s="1"/>
  <c r="AA62" i="13" s="1"/>
  <c r="W9" i="13"/>
  <c r="AB9" i="13" s="1"/>
  <c r="AB42" i="13" s="1"/>
  <c r="W7" i="13"/>
  <c r="AB7" i="13" s="1"/>
  <c r="AB40" i="13" s="1"/>
  <c r="X9" i="13"/>
  <c r="AC9" i="13" s="1"/>
  <c r="AC42" i="13" s="1"/>
  <c r="W19" i="13"/>
  <c r="AB19" i="13" s="1"/>
  <c r="AB52" i="13" s="1"/>
  <c r="W21" i="13"/>
  <c r="AB21" i="13" s="1"/>
  <c r="AB54" i="13" s="1"/>
  <c r="W27" i="13"/>
  <c r="AB27" i="13" s="1"/>
  <c r="AB60" i="13" s="1"/>
  <c r="W29" i="13"/>
  <c r="AB29" i="13" s="1"/>
  <c r="AB62" i="13" s="1"/>
  <c r="X7" i="13"/>
  <c r="AC7" i="13" s="1"/>
  <c r="AC40" i="13" s="1"/>
  <c r="W10" i="13"/>
  <c r="AB10" i="13" s="1"/>
  <c r="AB43" i="13" s="1"/>
  <c r="V15" i="13"/>
  <c r="AA15" i="13" s="1"/>
  <c r="AA48" i="13" s="1"/>
  <c r="V17" i="13"/>
  <c r="AA17" i="13" s="1"/>
  <c r="AA50" i="13" s="1"/>
  <c r="V19" i="13"/>
  <c r="AA19" i="13" s="1"/>
  <c r="AA52" i="13" s="1"/>
  <c r="V23" i="13"/>
  <c r="AA23" i="13" s="1"/>
  <c r="AA56" i="13" s="1"/>
  <c r="V25" i="13"/>
  <c r="AA25" i="13" s="1"/>
  <c r="AA58" i="13" s="1"/>
  <c r="V27" i="13"/>
  <c r="AA27" i="13" s="1"/>
  <c r="AA60" i="13" s="1"/>
  <c r="V31" i="13"/>
  <c r="AA31" i="13" s="1"/>
  <c r="AA64" i="13" s="1"/>
  <c r="W15" i="13"/>
  <c r="AB15" i="13" s="1"/>
  <c r="AB48" i="13" s="1"/>
  <c r="W17" i="13"/>
  <c r="AB17" i="13" s="1"/>
  <c r="AB50" i="13" s="1"/>
  <c r="W23" i="13"/>
  <c r="AB23" i="13" s="1"/>
  <c r="AB56" i="13" s="1"/>
  <c r="W25" i="13"/>
  <c r="AB25" i="13" s="1"/>
  <c r="AB58" i="13" s="1"/>
  <c r="W31" i="13"/>
  <c r="AB31" i="13" s="1"/>
  <c r="AB64" i="13" s="1"/>
  <c r="V7" i="12"/>
  <c r="AA7" i="12" s="1"/>
  <c r="AA40" i="12" s="1"/>
  <c r="W9" i="12"/>
  <c r="AB9" i="12" s="1"/>
  <c r="AB42" i="12" s="1"/>
  <c r="V13" i="12"/>
  <c r="AA13" i="12" s="1"/>
  <c r="AA46" i="12" s="1"/>
  <c r="X14" i="12"/>
  <c r="AC14" i="12" s="1"/>
  <c r="AC47" i="12" s="1"/>
  <c r="W7" i="12"/>
  <c r="AB7" i="12" s="1"/>
  <c r="AB40" i="12" s="1"/>
  <c r="X9" i="12"/>
  <c r="AC9" i="12" s="1"/>
  <c r="AC42" i="12" s="1"/>
  <c r="W13" i="12"/>
  <c r="AB13" i="12" s="1"/>
  <c r="AB46" i="12" s="1"/>
  <c r="V14" i="12"/>
  <c r="AA14" i="12" s="1"/>
  <c r="AA47" i="12" s="1"/>
  <c r="W18" i="12"/>
  <c r="AB18" i="12" s="1"/>
  <c r="AB51" i="12" s="1"/>
  <c r="W20" i="12"/>
  <c r="AB20" i="12" s="1"/>
  <c r="AB53" i="12" s="1"/>
  <c r="W22" i="12"/>
  <c r="AB22" i="12" s="1"/>
  <c r="AB55" i="12" s="1"/>
  <c r="W24" i="12"/>
  <c r="AB24" i="12" s="1"/>
  <c r="AB57" i="12" s="1"/>
  <c r="W26" i="12"/>
  <c r="AB26" i="12" s="1"/>
  <c r="AB59" i="12" s="1"/>
  <c r="W28" i="12"/>
  <c r="AB28" i="12" s="1"/>
  <c r="AB61" i="12" s="1"/>
  <c r="W30" i="12"/>
  <c r="AB30" i="12" s="1"/>
  <c r="AB63" i="12" s="1"/>
  <c r="W32" i="12"/>
  <c r="AB32" i="12" s="1"/>
  <c r="AB65" i="12" s="1"/>
  <c r="V9" i="12"/>
  <c r="AA9" i="12" s="1"/>
  <c r="AA42" i="12" s="1"/>
  <c r="V15" i="12"/>
  <c r="AA15" i="12" s="1"/>
  <c r="AA48" i="12" s="1"/>
  <c r="W10" i="12"/>
  <c r="AB10" i="12" s="1"/>
  <c r="AB43" i="12" s="1"/>
  <c r="W15" i="12"/>
  <c r="AB15" i="12" s="1"/>
  <c r="AB48" i="12" s="1"/>
  <c r="V16" i="12"/>
  <c r="AA16" i="12" s="1"/>
  <c r="AA49" i="12" s="1"/>
  <c r="V17" i="12"/>
  <c r="AA17" i="12" s="1"/>
  <c r="AA50" i="12" s="1"/>
  <c r="V18" i="12"/>
  <c r="AA18" i="12" s="1"/>
  <c r="AA51" i="12" s="1"/>
  <c r="V19" i="12"/>
  <c r="AA19" i="12" s="1"/>
  <c r="AA52" i="12" s="1"/>
  <c r="V21" i="12"/>
  <c r="AA21" i="12" s="1"/>
  <c r="AA54" i="12" s="1"/>
  <c r="V22" i="12"/>
  <c r="AA22" i="12" s="1"/>
  <c r="AA55" i="12" s="1"/>
  <c r="V23" i="12"/>
  <c r="AA23" i="12" s="1"/>
  <c r="AA56" i="12" s="1"/>
  <c r="V24" i="12"/>
  <c r="AA24" i="12" s="1"/>
  <c r="AA57" i="12" s="1"/>
  <c r="V25" i="12"/>
  <c r="AA25" i="12" s="1"/>
  <c r="AA58" i="12" s="1"/>
  <c r="V26" i="12"/>
  <c r="AA26" i="12" s="1"/>
  <c r="AA59" i="12" s="1"/>
  <c r="V27" i="12"/>
  <c r="AA27" i="12" s="1"/>
  <c r="AA60" i="12" s="1"/>
  <c r="V29" i="12"/>
  <c r="AA29" i="12" s="1"/>
  <c r="AA62" i="12" s="1"/>
  <c r="V30" i="12"/>
  <c r="AA30" i="12" s="1"/>
  <c r="AA63" i="12" s="1"/>
  <c r="V31" i="12"/>
  <c r="AA31" i="12" s="1"/>
  <c r="AA64" i="12" s="1"/>
  <c r="V6" i="12"/>
  <c r="AA6" i="12" s="1"/>
  <c r="AA39" i="12" s="1"/>
  <c r="V8" i="12"/>
  <c r="AA8" i="12" s="1"/>
  <c r="AA41" i="12" s="1"/>
  <c r="X10" i="12"/>
  <c r="AC10" i="12" s="1"/>
  <c r="AC43" i="12" s="1"/>
  <c r="X11" i="12"/>
  <c r="AC11" i="12" s="1"/>
  <c r="AC44" i="12" s="1"/>
  <c r="W19" i="12"/>
  <c r="AB19" i="12" s="1"/>
  <c r="AB52" i="12" s="1"/>
  <c r="W21" i="12"/>
  <c r="AB21" i="12" s="1"/>
  <c r="AB54" i="12" s="1"/>
  <c r="W27" i="12"/>
  <c r="AB27" i="12" s="1"/>
  <c r="AB60" i="12" s="1"/>
  <c r="W29" i="12"/>
  <c r="AB29" i="12" s="1"/>
  <c r="AB62" i="12" s="1"/>
  <c r="V11" i="12"/>
  <c r="AA11" i="12" s="1"/>
  <c r="AA44" i="12" s="1"/>
  <c r="W6" i="12"/>
  <c r="AB6" i="12" s="1"/>
  <c r="AB39" i="12" s="1"/>
  <c r="W8" i="12"/>
  <c r="AB8" i="12" s="1"/>
  <c r="AB41" i="12" s="1"/>
  <c r="V10" i="12"/>
  <c r="AA10" i="12" s="1"/>
  <c r="AA43" i="12" s="1"/>
  <c r="W12" i="12"/>
  <c r="AB12" i="12" s="1"/>
  <c r="AB45" i="12" s="1"/>
  <c r="W17" i="12"/>
  <c r="AB17" i="12" s="1"/>
  <c r="AB50" i="12" s="1"/>
  <c r="W23" i="12"/>
  <c r="AB23" i="12" s="1"/>
  <c r="AB56" i="12" s="1"/>
  <c r="W25" i="12"/>
  <c r="AB25" i="12" s="1"/>
  <c r="AB58" i="12" s="1"/>
  <c r="W31" i="12"/>
  <c r="AB31" i="12" s="1"/>
  <c r="AB64" i="12" s="1"/>
  <c r="X25" i="11"/>
  <c r="AC25" i="11" s="1"/>
  <c r="AC58" i="11" s="1"/>
  <c r="X7" i="11"/>
  <c r="AC7" i="11" s="1"/>
  <c r="AC40" i="11" s="1"/>
  <c r="V9" i="11"/>
  <c r="AA9" i="11" s="1"/>
  <c r="AA42" i="11" s="1"/>
  <c r="W12" i="11"/>
  <c r="AB12" i="11" s="1"/>
  <c r="AB45" i="11" s="1"/>
  <c r="W15" i="11"/>
  <c r="AB15" i="11" s="1"/>
  <c r="AB48" i="11" s="1"/>
  <c r="V17" i="11"/>
  <c r="AA17" i="11" s="1"/>
  <c r="AA50" i="11" s="1"/>
  <c r="V18" i="11"/>
  <c r="AA18" i="11" s="1"/>
  <c r="AA51" i="11" s="1"/>
  <c r="W23" i="11"/>
  <c r="AB23" i="11" s="1"/>
  <c r="AB56" i="11" s="1"/>
  <c r="X12" i="11"/>
  <c r="AC12" i="11" s="1"/>
  <c r="AC45" i="11" s="1"/>
  <c r="X15" i="11"/>
  <c r="AC15" i="11" s="1"/>
  <c r="AC48" i="11" s="1"/>
  <c r="X21" i="11"/>
  <c r="AC21" i="11" s="1"/>
  <c r="AC54" i="11" s="1"/>
  <c r="V24" i="11"/>
  <c r="AA24" i="11" s="1"/>
  <c r="AA57" i="11" s="1"/>
  <c r="V11" i="11"/>
  <c r="AA11" i="11" s="1"/>
  <c r="AA44" i="11" s="1"/>
  <c r="V6" i="11"/>
  <c r="AA6" i="11" s="1"/>
  <c r="AA39" i="11" s="1"/>
  <c r="V8" i="11"/>
  <c r="AA8" i="11" s="1"/>
  <c r="AA41" i="11" s="1"/>
  <c r="W10" i="11"/>
  <c r="AB10" i="11" s="1"/>
  <c r="AB43" i="11" s="1"/>
  <c r="V15" i="11"/>
  <c r="AA15" i="11" s="1"/>
  <c r="AA48" i="11" s="1"/>
  <c r="X29" i="11"/>
  <c r="AC29" i="11" s="1"/>
  <c r="AC62" i="11" s="1"/>
  <c r="W8" i="11"/>
  <c r="AB8" i="11" s="1"/>
  <c r="AB41" i="11" s="1"/>
  <c r="X10" i="11"/>
  <c r="AC10" i="11" s="1"/>
  <c r="AC43" i="11" s="1"/>
  <c r="X13" i="11"/>
  <c r="AC13" i="11" s="1"/>
  <c r="AC46" i="11" s="1"/>
  <c r="V16" i="11"/>
  <c r="AA16" i="11" s="1"/>
  <c r="AA49" i="11" s="1"/>
  <c r="V20" i="11"/>
  <c r="AA20" i="11" s="1"/>
  <c r="AA53" i="11" s="1"/>
  <c r="W27" i="11"/>
  <c r="AB27" i="11" s="1"/>
  <c r="AB60" i="11" s="1"/>
  <c r="X31" i="11"/>
  <c r="AC31" i="11" s="1"/>
  <c r="AC64" i="11" s="1"/>
  <c r="X6" i="11"/>
  <c r="AC6" i="11" s="1"/>
  <c r="AC39" i="11" s="1"/>
  <c r="X8" i="11"/>
  <c r="AC8" i="11" s="1"/>
  <c r="AC41" i="11" s="1"/>
  <c r="V13" i="11"/>
  <c r="AA13" i="11" s="1"/>
  <c r="AA46" i="11" s="1"/>
  <c r="W16" i="11"/>
  <c r="AB16" i="11" s="1"/>
  <c r="AB49" i="11" s="1"/>
  <c r="X23" i="11"/>
  <c r="AC23" i="11" s="1"/>
  <c r="AC56" i="11" s="1"/>
  <c r="V26" i="11"/>
  <c r="AA26" i="11" s="1"/>
  <c r="AA59" i="11" s="1"/>
  <c r="W29" i="11"/>
  <c r="AB29" i="11" s="1"/>
  <c r="AB62" i="11" s="1"/>
  <c r="V14" i="11"/>
  <c r="AA14" i="11" s="1"/>
  <c r="AA47" i="11" s="1"/>
  <c r="W31" i="11"/>
  <c r="AB31" i="11" s="1"/>
  <c r="AB64" i="11" s="1"/>
  <c r="V19" i="11"/>
  <c r="AA19" i="11" s="1"/>
  <c r="AA52" i="11" s="1"/>
  <c r="V23" i="11"/>
  <c r="AA23" i="11" s="1"/>
  <c r="AA56" i="11" s="1"/>
  <c r="V25" i="11"/>
  <c r="AA25" i="11" s="1"/>
  <c r="AA58" i="11" s="1"/>
  <c r="V27" i="11"/>
  <c r="AA27" i="11" s="1"/>
  <c r="AA60" i="11" s="1"/>
  <c r="V31" i="11"/>
  <c r="AA31" i="11" s="1"/>
  <c r="AA64" i="11" s="1"/>
  <c r="X15" i="10"/>
  <c r="AC15" i="10" s="1"/>
  <c r="AC48" i="10" s="1"/>
  <c r="W13" i="10"/>
  <c r="AB13" i="10" s="1"/>
  <c r="AB46" i="10" s="1"/>
  <c r="W16" i="10"/>
  <c r="AB16" i="10" s="1"/>
  <c r="AB49" i="10" s="1"/>
  <c r="V32" i="10"/>
  <c r="AA32" i="10" s="1"/>
  <c r="AA65" i="10" s="1"/>
  <c r="V8" i="10"/>
  <c r="AA8" i="10" s="1"/>
  <c r="AA41" i="10" s="1"/>
  <c r="X10" i="10"/>
  <c r="AC10" i="10" s="1"/>
  <c r="AC43" i="10" s="1"/>
  <c r="V15" i="10"/>
  <c r="AA15" i="10" s="1"/>
  <c r="AA48" i="10" s="1"/>
  <c r="W18" i="10"/>
  <c r="AB18" i="10" s="1"/>
  <c r="AB51" i="10" s="1"/>
  <c r="V30" i="10"/>
  <c r="AA30" i="10" s="1"/>
  <c r="AA63" i="10" s="1"/>
  <c r="W6" i="10"/>
  <c r="AB6" i="10" s="1"/>
  <c r="AB39" i="10" s="1"/>
  <c r="W8" i="10"/>
  <c r="AB8" i="10" s="1"/>
  <c r="AB41" i="10" s="1"/>
  <c r="V10" i="10"/>
  <c r="AA10" i="10" s="1"/>
  <c r="AA43" i="10" s="1"/>
  <c r="W11" i="10"/>
  <c r="AB11" i="10" s="1"/>
  <c r="AB44" i="10" s="1"/>
  <c r="W15" i="10"/>
  <c r="AB15" i="10" s="1"/>
  <c r="AB48" i="10" s="1"/>
  <c r="V16" i="10"/>
  <c r="AA16" i="10" s="1"/>
  <c r="AA49" i="10" s="1"/>
  <c r="X6" i="10"/>
  <c r="AC6" i="10" s="1"/>
  <c r="AC39" i="10" s="1"/>
  <c r="X8" i="10"/>
  <c r="AC8" i="10" s="1"/>
  <c r="AC41" i="10" s="1"/>
  <c r="X11" i="10"/>
  <c r="AC11" i="10" s="1"/>
  <c r="AC44" i="10" s="1"/>
  <c r="V17" i="10"/>
  <c r="AA17" i="10" s="1"/>
  <c r="AA50" i="10" s="1"/>
  <c r="V18" i="10"/>
  <c r="AA18" i="10" s="1"/>
  <c r="AA51" i="10" s="1"/>
  <c r="V19" i="10"/>
  <c r="AA19" i="10" s="1"/>
  <c r="AA52" i="10" s="1"/>
  <c r="V21" i="10"/>
  <c r="AA21" i="10" s="1"/>
  <c r="AA54" i="10" s="1"/>
  <c r="V22" i="10"/>
  <c r="AA22" i="10" s="1"/>
  <c r="AA55" i="10" s="1"/>
  <c r="V24" i="10"/>
  <c r="AA24" i="10" s="1"/>
  <c r="AA57" i="10" s="1"/>
  <c r="V26" i="10"/>
  <c r="AA26" i="10" s="1"/>
  <c r="AA59" i="10" s="1"/>
  <c r="W29" i="10"/>
  <c r="AB29" i="10" s="1"/>
  <c r="AB62" i="10" s="1"/>
  <c r="W10" i="10"/>
  <c r="AB10" i="10" s="1"/>
  <c r="AB43" i="10" s="1"/>
  <c r="V11" i="10"/>
  <c r="AA11" i="10" s="1"/>
  <c r="AA44" i="10" s="1"/>
  <c r="W12" i="10"/>
  <c r="AB12" i="10" s="1"/>
  <c r="AB45" i="10" s="1"/>
  <c r="W19" i="10"/>
  <c r="AB19" i="10" s="1"/>
  <c r="AB52" i="10" s="1"/>
  <c r="W21" i="10"/>
  <c r="AB21" i="10" s="1"/>
  <c r="AB54" i="10" s="1"/>
  <c r="W27" i="10"/>
  <c r="AB27" i="10" s="1"/>
  <c r="AB60" i="10" s="1"/>
  <c r="V14" i="10"/>
  <c r="AA14" i="10" s="1"/>
  <c r="AA47" i="10" s="1"/>
  <c r="V7" i="10"/>
  <c r="AA7" i="10" s="1"/>
  <c r="AA40" i="10" s="1"/>
  <c r="V9" i="10"/>
  <c r="AA9" i="10" s="1"/>
  <c r="AA42" i="10" s="1"/>
  <c r="X12" i="10"/>
  <c r="AC12" i="10" s="1"/>
  <c r="AC45" i="10" s="1"/>
  <c r="X13" i="10"/>
  <c r="AC13" i="10" s="1"/>
  <c r="AC46" i="10" s="1"/>
  <c r="W31" i="10"/>
  <c r="AB31" i="10" s="1"/>
  <c r="AB64" i="10" s="1"/>
  <c r="V23" i="10"/>
  <c r="AA23" i="10" s="1"/>
  <c r="AA56" i="10" s="1"/>
  <c r="V25" i="10"/>
  <c r="AA25" i="10" s="1"/>
  <c r="AA58" i="10" s="1"/>
  <c r="V27" i="10"/>
  <c r="AA27" i="10" s="1"/>
  <c r="AA60" i="10" s="1"/>
  <c r="V31" i="10"/>
  <c r="AA31" i="10" s="1"/>
  <c r="AA64" i="10" s="1"/>
  <c r="W17" i="10"/>
  <c r="AB17" i="10" s="1"/>
  <c r="AB50" i="10" s="1"/>
  <c r="W23" i="10"/>
  <c r="AB23" i="10" s="1"/>
  <c r="AB56" i="10" s="1"/>
  <c r="W25" i="10"/>
  <c r="AB25" i="10" s="1"/>
  <c r="AB58" i="10" s="1"/>
  <c r="X29" i="10"/>
  <c r="AC29" i="10" s="1"/>
  <c r="AC62" i="10" s="1"/>
  <c r="W13" i="9"/>
  <c r="AB13" i="9" s="1"/>
  <c r="AB46" i="9" s="1"/>
  <c r="V15" i="9"/>
  <c r="AA15" i="9" s="1"/>
  <c r="AA48" i="9" s="1"/>
  <c r="V18" i="9"/>
  <c r="AA18" i="9" s="1"/>
  <c r="AA51" i="9" s="1"/>
  <c r="V10" i="9"/>
  <c r="AA10" i="9" s="1"/>
  <c r="AA43" i="9" s="1"/>
  <c r="V7" i="9"/>
  <c r="AA7" i="9" s="1"/>
  <c r="AA40" i="9" s="1"/>
  <c r="V9" i="9"/>
  <c r="AA9" i="9" s="1"/>
  <c r="AA42" i="9" s="1"/>
  <c r="X11" i="9"/>
  <c r="AC11" i="9" s="1"/>
  <c r="AC44" i="9" s="1"/>
  <c r="V30" i="9"/>
  <c r="AA30" i="9" s="1"/>
  <c r="AA63" i="9" s="1"/>
  <c r="W15" i="9"/>
  <c r="AB15" i="9" s="1"/>
  <c r="AB48" i="9" s="1"/>
  <c r="W7" i="9"/>
  <c r="AB7" i="9" s="1"/>
  <c r="AB40" i="9" s="1"/>
  <c r="W12" i="9"/>
  <c r="AB12" i="9" s="1"/>
  <c r="AB45" i="9" s="1"/>
  <c r="V29" i="9"/>
  <c r="AA29" i="9" s="1"/>
  <c r="AA62" i="9" s="1"/>
  <c r="X7" i="9"/>
  <c r="AC7" i="9" s="1"/>
  <c r="AC40" i="9" s="1"/>
  <c r="X9" i="9"/>
  <c r="AC9" i="9" s="1"/>
  <c r="AC42" i="9" s="1"/>
  <c r="X12" i="9"/>
  <c r="AC12" i="9" s="1"/>
  <c r="AC45" i="9" s="1"/>
  <c r="X13" i="9"/>
  <c r="AC13" i="9" s="1"/>
  <c r="AC46" i="9" s="1"/>
  <c r="V26" i="9"/>
  <c r="AA26" i="9" s="1"/>
  <c r="AA59" i="9" s="1"/>
  <c r="W29" i="9"/>
  <c r="AB29" i="9" s="1"/>
  <c r="AB62" i="9" s="1"/>
  <c r="V32" i="9"/>
  <c r="AA32" i="9" s="1"/>
  <c r="AA65" i="9" s="1"/>
  <c r="W10" i="9"/>
  <c r="AB10" i="9" s="1"/>
  <c r="AB43" i="9" s="1"/>
  <c r="W14" i="9"/>
  <c r="AB14" i="9" s="1"/>
  <c r="AB47" i="9" s="1"/>
  <c r="V24" i="9"/>
  <c r="AA24" i="9" s="1"/>
  <c r="AA57" i="9" s="1"/>
  <c r="W27" i="9"/>
  <c r="AB27" i="9" s="1"/>
  <c r="AB60" i="9" s="1"/>
  <c r="V14" i="9"/>
  <c r="AA14" i="9" s="1"/>
  <c r="AA47" i="9" s="1"/>
  <c r="V16" i="9"/>
  <c r="AA16" i="9" s="1"/>
  <c r="AA49" i="9" s="1"/>
  <c r="V6" i="9"/>
  <c r="AA6" i="9" s="1"/>
  <c r="AA39" i="9" s="1"/>
  <c r="V8" i="9"/>
  <c r="AA8" i="9" s="1"/>
  <c r="AA41" i="9" s="1"/>
  <c r="V13" i="9"/>
  <c r="AA13" i="9" s="1"/>
  <c r="AA46" i="9" s="1"/>
  <c r="V22" i="9"/>
  <c r="AA22" i="9" s="1"/>
  <c r="AA55" i="9" s="1"/>
  <c r="V17" i="9"/>
  <c r="AA17" i="9" s="1"/>
  <c r="AA50" i="9" s="1"/>
  <c r="V19" i="9"/>
  <c r="AA19" i="9" s="1"/>
  <c r="AA52" i="9" s="1"/>
  <c r="V23" i="9"/>
  <c r="AA23" i="9" s="1"/>
  <c r="AA56" i="9" s="1"/>
  <c r="V25" i="9"/>
  <c r="AA25" i="9" s="1"/>
  <c r="AA58" i="9" s="1"/>
  <c r="V27" i="9"/>
  <c r="AA27" i="9" s="1"/>
  <c r="AA60" i="9" s="1"/>
  <c r="V31" i="9"/>
  <c r="AA31" i="9" s="1"/>
  <c r="AA64" i="9" s="1"/>
  <c r="W17" i="9"/>
  <c r="AB17" i="9" s="1"/>
  <c r="AB50" i="9" s="1"/>
  <c r="W23" i="9"/>
  <c r="AB23" i="9" s="1"/>
  <c r="AB56" i="9" s="1"/>
  <c r="W25" i="9"/>
  <c r="AB25" i="9" s="1"/>
  <c r="AB58" i="9" s="1"/>
  <c r="W31" i="9"/>
  <c r="AB31" i="9" s="1"/>
  <c r="AB64" i="9" s="1"/>
  <c r="X21" i="9"/>
  <c r="AC21" i="9" s="1"/>
  <c r="AC54" i="9" s="1"/>
  <c r="X29" i="9"/>
  <c r="AC29" i="9" s="1"/>
  <c r="AC62" i="9" s="1"/>
  <c r="X31" i="9"/>
  <c r="AC31" i="9" s="1"/>
  <c r="AC64" i="9" s="1"/>
  <c r="X8" i="8"/>
  <c r="AC8" i="8" s="1"/>
  <c r="AC41" i="8" s="1"/>
  <c r="V11" i="8"/>
  <c r="AA11" i="8" s="1"/>
  <c r="AA44" i="8" s="1"/>
  <c r="X12" i="8"/>
  <c r="AC12" i="8" s="1"/>
  <c r="AC45" i="8" s="1"/>
  <c r="X13" i="8"/>
  <c r="AC13" i="8" s="1"/>
  <c r="AC46" i="8" s="1"/>
  <c r="W14" i="8"/>
  <c r="AB14" i="8" s="1"/>
  <c r="AB47" i="8" s="1"/>
  <c r="W16" i="8"/>
  <c r="AB16" i="8" s="1"/>
  <c r="AB49" i="8" s="1"/>
  <c r="W18" i="8"/>
  <c r="AB18" i="8" s="1"/>
  <c r="AB51" i="8" s="1"/>
  <c r="X19" i="8"/>
  <c r="AC19" i="8" s="1"/>
  <c r="AC52" i="8" s="1"/>
  <c r="W20" i="8"/>
  <c r="AB20" i="8" s="1"/>
  <c r="AB53" i="8" s="1"/>
  <c r="X21" i="8"/>
  <c r="AC21" i="8" s="1"/>
  <c r="AC54" i="8" s="1"/>
  <c r="W22" i="8"/>
  <c r="AB22" i="8" s="1"/>
  <c r="AB55" i="8" s="1"/>
  <c r="W24" i="8"/>
  <c r="AB24" i="8" s="1"/>
  <c r="AB57" i="8" s="1"/>
  <c r="W26" i="8"/>
  <c r="AB26" i="8" s="1"/>
  <c r="AB59" i="8" s="1"/>
  <c r="X27" i="8"/>
  <c r="AC27" i="8" s="1"/>
  <c r="AC60" i="8" s="1"/>
  <c r="W28" i="8"/>
  <c r="AB28" i="8" s="1"/>
  <c r="AB61" i="8" s="1"/>
  <c r="V7" i="8"/>
  <c r="AA7" i="8" s="1"/>
  <c r="AA40" i="8" s="1"/>
  <c r="X9" i="8"/>
  <c r="AC9" i="8" s="1"/>
  <c r="AC42" i="8" s="1"/>
  <c r="V13" i="8"/>
  <c r="AA13" i="8" s="1"/>
  <c r="AA46" i="8" s="1"/>
  <c r="V16" i="8"/>
  <c r="AA16" i="8" s="1"/>
  <c r="AA49" i="8" s="1"/>
  <c r="X29" i="8"/>
  <c r="AC29" i="8" s="1"/>
  <c r="AC62" i="8" s="1"/>
  <c r="X7" i="8"/>
  <c r="AC7" i="8" s="1"/>
  <c r="AC40" i="8" s="1"/>
  <c r="V9" i="8"/>
  <c r="AA9" i="8" s="1"/>
  <c r="AA42" i="8" s="1"/>
  <c r="V10" i="8"/>
  <c r="AA10" i="8" s="1"/>
  <c r="AA43" i="8" s="1"/>
  <c r="W9" i="8"/>
  <c r="AB9" i="8" s="1"/>
  <c r="AB42" i="8" s="1"/>
  <c r="W10" i="8"/>
  <c r="AB10" i="8" s="1"/>
  <c r="AB43" i="8" s="1"/>
  <c r="V6" i="8"/>
  <c r="AA6" i="8" s="1"/>
  <c r="AA39" i="8" s="1"/>
  <c r="V8" i="8"/>
  <c r="AA8" i="8" s="1"/>
  <c r="AA41" i="8" s="1"/>
  <c r="X10" i="8"/>
  <c r="AC10" i="8" s="1"/>
  <c r="AC43" i="8" s="1"/>
  <c r="X11" i="8"/>
  <c r="AC11" i="8" s="1"/>
  <c r="AC44" i="8" s="1"/>
  <c r="W32" i="8"/>
  <c r="AB32" i="8" s="1"/>
  <c r="AB65" i="8" s="1"/>
  <c r="X30" i="8"/>
  <c r="AC30" i="8" s="1"/>
  <c r="AC63" i="8" s="1"/>
  <c r="X32" i="8"/>
  <c r="AC32" i="8" s="1"/>
  <c r="AC65" i="8" s="1"/>
  <c r="V15" i="8"/>
  <c r="AA15" i="8" s="1"/>
  <c r="AA48" i="8" s="1"/>
  <c r="V17" i="8"/>
  <c r="AA17" i="8" s="1"/>
  <c r="AA50" i="8" s="1"/>
  <c r="V19" i="8"/>
  <c r="AA19" i="8" s="1"/>
  <c r="AA52" i="8" s="1"/>
  <c r="V23" i="8"/>
  <c r="AA23" i="8" s="1"/>
  <c r="AA56" i="8" s="1"/>
  <c r="V25" i="8"/>
  <c r="AA25" i="8" s="1"/>
  <c r="AA58" i="8" s="1"/>
  <c r="V27" i="8"/>
  <c r="AA27" i="8" s="1"/>
  <c r="AA60" i="8" s="1"/>
  <c r="V31" i="8"/>
  <c r="AA31" i="8" s="1"/>
  <c r="AA64" i="8" s="1"/>
  <c r="W15" i="8"/>
  <c r="AB15" i="8" s="1"/>
  <c r="AB48" i="8" s="1"/>
  <c r="W17" i="8"/>
  <c r="AB17" i="8" s="1"/>
  <c r="AB50" i="8" s="1"/>
  <c r="W23" i="8"/>
  <c r="AB23" i="8" s="1"/>
  <c r="AB56" i="8" s="1"/>
  <c r="W25" i="8"/>
  <c r="AB25" i="8" s="1"/>
  <c r="AB58" i="8" s="1"/>
  <c r="W31" i="8"/>
  <c r="AB31" i="8" s="1"/>
  <c r="AB64" i="8" s="1"/>
  <c r="X23" i="8"/>
  <c r="AC23" i="8" s="1"/>
  <c r="AC56" i="8" s="1"/>
  <c r="X31" i="8"/>
  <c r="AC31" i="8" s="1"/>
  <c r="AC64" i="8" s="1"/>
  <c r="V27" i="7"/>
  <c r="AA27" i="7" s="1"/>
  <c r="AA60" i="7" s="1"/>
  <c r="W8" i="7"/>
  <c r="AB8" i="7" s="1"/>
  <c r="AB41" i="7" s="1"/>
  <c r="V10" i="7"/>
  <c r="AA10" i="7" s="1"/>
  <c r="AA43" i="7" s="1"/>
  <c r="W11" i="7"/>
  <c r="AB11" i="7" s="1"/>
  <c r="AB44" i="7" s="1"/>
  <c r="W15" i="7"/>
  <c r="AB15" i="7" s="1"/>
  <c r="AB48" i="7" s="1"/>
  <c r="V16" i="7"/>
  <c r="AA16" i="7" s="1"/>
  <c r="AA49" i="7" s="1"/>
  <c r="W18" i="7"/>
  <c r="AB18" i="7" s="1"/>
  <c r="AB51" i="7" s="1"/>
  <c r="V29" i="7"/>
  <c r="AA29" i="7" s="1"/>
  <c r="AA62" i="7" s="1"/>
  <c r="V11" i="7"/>
  <c r="AA11" i="7" s="1"/>
  <c r="AA44" i="7" s="1"/>
  <c r="W12" i="7"/>
  <c r="AB12" i="7" s="1"/>
  <c r="AB45" i="7" s="1"/>
  <c r="W17" i="7"/>
  <c r="AB17" i="7" s="1"/>
  <c r="AB50" i="7" s="1"/>
  <c r="V18" i="7"/>
  <c r="AA18" i="7" s="1"/>
  <c r="AA51" i="7" s="1"/>
  <c r="X21" i="7"/>
  <c r="AC21" i="7" s="1"/>
  <c r="AC54" i="7" s="1"/>
  <c r="W22" i="7"/>
  <c r="AB22" i="7" s="1"/>
  <c r="AB55" i="7" s="1"/>
  <c r="V7" i="7"/>
  <c r="AA7" i="7" s="1"/>
  <c r="AA40" i="7" s="1"/>
  <c r="V9" i="7"/>
  <c r="AA9" i="7" s="1"/>
  <c r="AA42" i="7" s="1"/>
  <c r="X12" i="7"/>
  <c r="AC12" i="7" s="1"/>
  <c r="AC45" i="7" s="1"/>
  <c r="V19" i="7"/>
  <c r="AA19" i="7" s="1"/>
  <c r="AA52" i="7" s="1"/>
  <c r="X23" i="7"/>
  <c r="AC23" i="7" s="1"/>
  <c r="AC56" i="7" s="1"/>
  <c r="V15" i="7"/>
  <c r="AA15" i="7" s="1"/>
  <c r="AA48" i="7" s="1"/>
  <c r="V17" i="7"/>
  <c r="AA17" i="7" s="1"/>
  <c r="AA50" i="7" s="1"/>
  <c r="W20" i="7"/>
  <c r="AB20" i="7" s="1"/>
  <c r="AB53" i="7" s="1"/>
  <c r="W7" i="7"/>
  <c r="AB7" i="7" s="1"/>
  <c r="AB40" i="7" s="1"/>
  <c r="W9" i="7"/>
  <c r="AB9" i="7" s="1"/>
  <c r="AB42" i="7" s="1"/>
  <c r="W14" i="7"/>
  <c r="AB14" i="7" s="1"/>
  <c r="AB47" i="7" s="1"/>
  <c r="W19" i="7"/>
  <c r="AB19" i="7" s="1"/>
  <c r="AB52" i="7" s="1"/>
  <c r="V21" i="7"/>
  <c r="AA21" i="7" s="1"/>
  <c r="AA54" i="7" s="1"/>
  <c r="W26" i="7"/>
  <c r="AB26" i="7" s="1"/>
  <c r="AB59" i="7" s="1"/>
  <c r="X7" i="7"/>
  <c r="AC7" i="7" s="1"/>
  <c r="AC40" i="7" s="1"/>
  <c r="X9" i="7"/>
  <c r="AC9" i="7" s="1"/>
  <c r="AC42" i="7" s="1"/>
  <c r="V13" i="7"/>
  <c r="AA13" i="7" s="1"/>
  <c r="AA46" i="7" s="1"/>
  <c r="X14" i="7"/>
  <c r="AC14" i="7" s="1"/>
  <c r="AC47" i="7" s="1"/>
  <c r="V23" i="7"/>
  <c r="AA23" i="7" s="1"/>
  <c r="AA56" i="7" s="1"/>
  <c r="V24" i="7"/>
  <c r="AA24" i="7" s="1"/>
  <c r="AA57" i="7" s="1"/>
  <c r="X29" i="7"/>
  <c r="AC29" i="7" s="1"/>
  <c r="AC62" i="7" s="1"/>
  <c r="X11" i="7"/>
  <c r="AC11" i="7" s="1"/>
  <c r="AC44" i="7" s="1"/>
  <c r="W10" i="7"/>
  <c r="AB10" i="7" s="1"/>
  <c r="AB43" i="7" s="1"/>
  <c r="W13" i="7"/>
  <c r="AB13" i="7" s="1"/>
  <c r="AB46" i="7" s="1"/>
  <c r="W16" i="7"/>
  <c r="AB16" i="7" s="1"/>
  <c r="AB49" i="7" s="1"/>
  <c r="V25" i="7"/>
  <c r="AA25" i="7" s="1"/>
  <c r="AA58" i="7" s="1"/>
  <c r="V26" i="7"/>
  <c r="AA26" i="7" s="1"/>
  <c r="AA59" i="7" s="1"/>
  <c r="V31" i="7"/>
  <c r="AA31" i="7" s="1"/>
  <c r="AA64" i="7" s="1"/>
  <c r="W23" i="7"/>
  <c r="AB23" i="7" s="1"/>
  <c r="AB56" i="7" s="1"/>
  <c r="W25" i="7"/>
  <c r="AB25" i="7" s="1"/>
  <c r="AB58" i="7" s="1"/>
  <c r="W31" i="7"/>
  <c r="AB31" i="7" s="1"/>
  <c r="AB64" i="7" s="1"/>
  <c r="V11" i="6"/>
  <c r="AA11" i="6" s="1"/>
  <c r="AA44" i="6" s="1"/>
  <c r="W11" i="6"/>
  <c r="AB11" i="6" s="1"/>
  <c r="AB44" i="6" s="1"/>
  <c r="V12" i="6"/>
  <c r="AA12" i="6" s="1"/>
  <c r="AA45" i="6" s="1"/>
  <c r="X15" i="6"/>
  <c r="AC15" i="6" s="1"/>
  <c r="AC48" i="6" s="1"/>
  <c r="X16" i="6"/>
  <c r="AC16" i="6" s="1"/>
  <c r="AC49" i="6" s="1"/>
  <c r="V13" i="6"/>
  <c r="AA13" i="6" s="1"/>
  <c r="AA46" i="6" s="1"/>
  <c r="W16" i="6"/>
  <c r="AB16" i="6" s="1"/>
  <c r="AB49" i="6" s="1"/>
  <c r="X18" i="6"/>
  <c r="AC18" i="6" s="1"/>
  <c r="AC51" i="6" s="1"/>
  <c r="X19" i="6"/>
  <c r="AC19" i="6" s="1"/>
  <c r="AC52" i="6" s="1"/>
  <c r="X20" i="6"/>
  <c r="AC20" i="6" s="1"/>
  <c r="AC53" i="6" s="1"/>
  <c r="X21" i="6"/>
  <c r="AC21" i="6" s="1"/>
  <c r="AC54" i="6" s="1"/>
  <c r="X22" i="6"/>
  <c r="AC22" i="6" s="1"/>
  <c r="AC55" i="6" s="1"/>
  <c r="X23" i="6"/>
  <c r="AC23" i="6" s="1"/>
  <c r="AC56" i="6" s="1"/>
  <c r="X24" i="6"/>
  <c r="AC24" i="6" s="1"/>
  <c r="AC57" i="6" s="1"/>
  <c r="W28" i="6"/>
  <c r="AB28" i="6" s="1"/>
  <c r="AB61" i="6" s="1"/>
  <c r="X26" i="6"/>
  <c r="AC26" i="6" s="1"/>
  <c r="AC59" i="6" s="1"/>
  <c r="W7" i="6"/>
  <c r="AB7" i="6" s="1"/>
  <c r="AB40" i="6" s="1"/>
  <c r="W13" i="6"/>
  <c r="AB13" i="6" s="1"/>
  <c r="AB46" i="6" s="1"/>
  <c r="V15" i="6"/>
  <c r="AA15" i="6" s="1"/>
  <c r="AA48" i="6" s="1"/>
  <c r="W18" i="6"/>
  <c r="AB18" i="6" s="1"/>
  <c r="AB51" i="6" s="1"/>
  <c r="W20" i="6"/>
  <c r="AB20" i="6" s="1"/>
  <c r="AB53" i="6" s="1"/>
  <c r="W22" i="6"/>
  <c r="AB22" i="6" s="1"/>
  <c r="AB55" i="6" s="1"/>
  <c r="W27" i="6"/>
  <c r="AB27" i="6" s="1"/>
  <c r="AB60" i="6" s="1"/>
  <c r="X14" i="6"/>
  <c r="AC14" i="6" s="1"/>
  <c r="AC47" i="6" s="1"/>
  <c r="X7" i="6"/>
  <c r="AC7" i="6" s="1"/>
  <c r="AC40" i="6" s="1"/>
  <c r="V9" i="6"/>
  <c r="AA9" i="6" s="1"/>
  <c r="AA42" i="6" s="1"/>
  <c r="V10" i="6"/>
  <c r="AA10" i="6" s="1"/>
  <c r="AA43" i="6" s="1"/>
  <c r="W15" i="6"/>
  <c r="AB15" i="6" s="1"/>
  <c r="AB48" i="6" s="1"/>
  <c r="V17" i="6"/>
  <c r="AA17" i="6" s="1"/>
  <c r="AA50" i="6" s="1"/>
  <c r="W26" i="6"/>
  <c r="AB26" i="6" s="1"/>
  <c r="AB59" i="6" s="1"/>
  <c r="W30" i="6"/>
  <c r="AB30" i="6" s="1"/>
  <c r="AB63" i="6" s="1"/>
  <c r="W9" i="6"/>
  <c r="AB9" i="6" s="1"/>
  <c r="AB42" i="6" s="1"/>
  <c r="W17" i="6"/>
  <c r="AB17" i="6" s="1"/>
  <c r="AB50" i="6" s="1"/>
  <c r="V21" i="6"/>
  <c r="AA21" i="6" s="1"/>
  <c r="AA54" i="6" s="1"/>
  <c r="W25" i="6"/>
  <c r="AB25" i="6" s="1"/>
  <c r="AB58" i="6" s="1"/>
  <c r="X29" i="6"/>
  <c r="AC29" i="6" s="1"/>
  <c r="AC62" i="6" s="1"/>
  <c r="V6" i="6"/>
  <c r="AA6" i="6" s="1"/>
  <c r="AA39" i="6" s="1"/>
  <c r="V8" i="6"/>
  <c r="AA8" i="6" s="1"/>
  <c r="AA41" i="6" s="1"/>
  <c r="W19" i="6"/>
  <c r="AB19" i="6" s="1"/>
  <c r="AB52" i="6" s="1"/>
  <c r="W23" i="6"/>
  <c r="AB23" i="6" s="1"/>
  <c r="AB56" i="6" s="1"/>
  <c r="W24" i="6"/>
  <c r="AB24" i="6" s="1"/>
  <c r="AB57" i="6" s="1"/>
  <c r="X28" i="6"/>
  <c r="AC28" i="6" s="1"/>
  <c r="AC61" i="6" s="1"/>
  <c r="W32" i="6"/>
  <c r="AB32" i="6" s="1"/>
  <c r="AB65" i="6" s="1"/>
  <c r="W6" i="6"/>
  <c r="AB6" i="6" s="1"/>
  <c r="AB39" i="6" s="1"/>
  <c r="W8" i="6"/>
  <c r="AB8" i="6" s="1"/>
  <c r="AB41" i="6" s="1"/>
  <c r="W12" i="6"/>
  <c r="AB12" i="6" s="1"/>
  <c r="AB45" i="6" s="1"/>
  <c r="X27" i="6"/>
  <c r="AC27" i="6" s="1"/>
  <c r="AC60" i="6" s="1"/>
  <c r="W31" i="6"/>
  <c r="AB31" i="6" s="1"/>
  <c r="AB64" i="6" s="1"/>
  <c r="X30" i="6"/>
  <c r="AC30" i="6" s="1"/>
  <c r="AC63" i="6" s="1"/>
  <c r="X32" i="6"/>
  <c r="AC32" i="6" s="1"/>
  <c r="AC65" i="6" s="1"/>
  <c r="V19" i="6"/>
  <c r="AA19" i="6" s="1"/>
  <c r="AA52" i="6" s="1"/>
  <c r="V23" i="6"/>
  <c r="AA23" i="6" s="1"/>
  <c r="AA56" i="6" s="1"/>
  <c r="V25" i="6"/>
  <c r="AA25" i="6" s="1"/>
  <c r="AA58" i="6" s="1"/>
  <c r="V27" i="6"/>
  <c r="AA27" i="6" s="1"/>
  <c r="AA60" i="6" s="1"/>
  <c r="V31" i="6"/>
  <c r="AA31" i="6" s="1"/>
  <c r="AA64" i="6" s="1"/>
  <c r="X31" i="6"/>
  <c r="AC31" i="6" s="1"/>
  <c r="AC64" i="6" s="1"/>
  <c r="V25" i="5"/>
  <c r="AA25" i="5" s="1"/>
  <c r="AA58" i="5" s="1"/>
  <c r="W31" i="5"/>
  <c r="AB31" i="5" s="1"/>
  <c r="AB64" i="5" s="1"/>
  <c r="V11" i="5"/>
  <c r="AA11" i="5" s="1"/>
  <c r="AA44" i="5" s="1"/>
  <c r="V20" i="5"/>
  <c r="AA20" i="5" s="1"/>
  <c r="AA53" i="5" s="1"/>
  <c r="V30" i="5"/>
  <c r="AA30" i="5" s="1"/>
  <c r="AA63" i="5" s="1"/>
  <c r="W7" i="5"/>
  <c r="AB7" i="5" s="1"/>
  <c r="AB40" i="5" s="1"/>
  <c r="X9" i="5"/>
  <c r="AC9" i="5" s="1"/>
  <c r="AC42" i="5" s="1"/>
  <c r="X12" i="5"/>
  <c r="AC12" i="5" s="1"/>
  <c r="AC45" i="5" s="1"/>
  <c r="X13" i="5"/>
  <c r="AC13" i="5" s="1"/>
  <c r="AC46" i="5" s="1"/>
  <c r="V19" i="5"/>
  <c r="AA19" i="5" s="1"/>
  <c r="AA52" i="5" s="1"/>
  <c r="W20" i="5"/>
  <c r="AB20" i="5" s="1"/>
  <c r="AB53" i="5" s="1"/>
  <c r="X21" i="5"/>
  <c r="AC21" i="5" s="1"/>
  <c r="AC54" i="5" s="1"/>
  <c r="V32" i="5"/>
  <c r="AA32" i="5" s="1"/>
  <c r="AA65" i="5" s="1"/>
  <c r="V14" i="5"/>
  <c r="AA14" i="5" s="1"/>
  <c r="AA47" i="5" s="1"/>
  <c r="W9" i="5"/>
  <c r="AB9" i="5" s="1"/>
  <c r="AB42" i="5" s="1"/>
  <c r="V10" i="5"/>
  <c r="AA10" i="5" s="1"/>
  <c r="AA43" i="5" s="1"/>
  <c r="V13" i="5"/>
  <c r="AA13" i="5" s="1"/>
  <c r="AA46" i="5" s="1"/>
  <c r="W14" i="5"/>
  <c r="AB14" i="5" s="1"/>
  <c r="AB47" i="5" s="1"/>
  <c r="X15" i="5"/>
  <c r="AC15" i="5" s="1"/>
  <c r="AC48" i="5" s="1"/>
  <c r="V21" i="5"/>
  <c r="AA21" i="5" s="1"/>
  <c r="AA54" i="5" s="1"/>
  <c r="W22" i="5"/>
  <c r="AB22" i="5" s="1"/>
  <c r="AB55" i="5" s="1"/>
  <c r="X23" i="5"/>
  <c r="AC23" i="5" s="1"/>
  <c r="AC56" i="5" s="1"/>
  <c r="V17" i="5"/>
  <c r="AA17" i="5" s="1"/>
  <c r="AA50" i="5" s="1"/>
  <c r="V6" i="5"/>
  <c r="AA6" i="5" s="1"/>
  <c r="AA39" i="5" s="1"/>
  <c r="V8" i="5"/>
  <c r="AA8" i="5" s="1"/>
  <c r="AA41" i="5" s="1"/>
  <c r="W10" i="5"/>
  <c r="AB10" i="5" s="1"/>
  <c r="AB43" i="5" s="1"/>
  <c r="W13" i="5"/>
  <c r="AB13" i="5" s="1"/>
  <c r="AB46" i="5" s="1"/>
  <c r="V16" i="5"/>
  <c r="AA16" i="5" s="1"/>
  <c r="AA49" i="5" s="1"/>
  <c r="W21" i="5"/>
  <c r="AB21" i="5" s="1"/>
  <c r="AB54" i="5" s="1"/>
  <c r="V24" i="5"/>
  <c r="AA24" i="5" s="1"/>
  <c r="AA57" i="5" s="1"/>
  <c r="X29" i="5"/>
  <c r="AC29" i="5" s="1"/>
  <c r="AC62" i="5" s="1"/>
  <c r="W29" i="5"/>
  <c r="AB29" i="5" s="1"/>
  <c r="AB62" i="5" s="1"/>
  <c r="W6" i="5"/>
  <c r="AB6" i="5" s="1"/>
  <c r="AB39" i="5" s="1"/>
  <c r="W8" i="5"/>
  <c r="AB8" i="5" s="1"/>
  <c r="AB41" i="5" s="1"/>
  <c r="X10" i="5"/>
  <c r="AC10" i="5" s="1"/>
  <c r="AC43" i="5" s="1"/>
  <c r="X11" i="5"/>
  <c r="AC11" i="5" s="1"/>
  <c r="AC44" i="5" s="1"/>
  <c r="V15" i="5"/>
  <c r="AA15" i="5" s="1"/>
  <c r="AA48" i="5" s="1"/>
  <c r="W16" i="5"/>
  <c r="AB16" i="5" s="1"/>
  <c r="AB49" i="5" s="1"/>
  <c r="V23" i="5"/>
  <c r="AA23" i="5" s="1"/>
  <c r="AA56" i="5" s="1"/>
  <c r="X31" i="5"/>
  <c r="AC31" i="5" s="1"/>
  <c r="AC64" i="5" s="1"/>
  <c r="V27" i="5"/>
  <c r="AA27" i="5" s="1"/>
  <c r="AA60" i="5" s="1"/>
  <c r="V31" i="5"/>
  <c r="AA31" i="5" s="1"/>
  <c r="AA64" i="5" s="1"/>
  <c r="W15" i="5"/>
  <c r="AB15" i="5" s="1"/>
  <c r="AB48" i="5" s="1"/>
  <c r="W17" i="5"/>
  <c r="AB17" i="5" s="1"/>
  <c r="AB50" i="5" s="1"/>
  <c r="W23" i="5"/>
  <c r="AB23" i="5" s="1"/>
  <c r="AB56" i="5" s="1"/>
  <c r="W25" i="5"/>
  <c r="AB25" i="5" s="1"/>
  <c r="AB58" i="5" s="1"/>
  <c r="V25" i="4"/>
  <c r="AA25" i="4" s="1"/>
  <c r="AA58" i="4" s="1"/>
  <c r="V31" i="4"/>
  <c r="AA31" i="4" s="1"/>
  <c r="AA64" i="4" s="1"/>
  <c r="X9" i="4"/>
  <c r="AC9" i="4" s="1"/>
  <c r="AC42" i="4" s="1"/>
  <c r="X12" i="4"/>
  <c r="AC12" i="4" s="1"/>
  <c r="AC45" i="4" s="1"/>
  <c r="V16" i="4"/>
  <c r="AA16" i="4" s="1"/>
  <c r="AA49" i="4" s="1"/>
  <c r="V18" i="4"/>
  <c r="AA18" i="4" s="1"/>
  <c r="AA51" i="4" s="1"/>
  <c r="V23" i="4"/>
  <c r="AA23" i="4" s="1"/>
  <c r="AA56" i="4" s="1"/>
  <c r="V30" i="4"/>
  <c r="AA30" i="4" s="1"/>
  <c r="AA63" i="4" s="1"/>
  <c r="V11" i="4"/>
  <c r="AA11" i="4" s="1"/>
  <c r="AA44" i="4" s="1"/>
  <c r="V9" i="4"/>
  <c r="AA9" i="4" s="1"/>
  <c r="AA42" i="4" s="1"/>
  <c r="V26" i="4"/>
  <c r="AA26" i="4" s="1"/>
  <c r="AA59" i="4" s="1"/>
  <c r="V8" i="4"/>
  <c r="AA8" i="4" s="1"/>
  <c r="AA41" i="4" s="1"/>
  <c r="W10" i="4"/>
  <c r="AB10" i="4" s="1"/>
  <c r="AB43" i="4" s="1"/>
  <c r="V13" i="4"/>
  <c r="AA13" i="4" s="1"/>
  <c r="AA46" i="4" s="1"/>
  <c r="X14" i="4"/>
  <c r="AC14" i="4" s="1"/>
  <c r="AC47" i="4" s="1"/>
  <c r="X15" i="4"/>
  <c r="AC15" i="4" s="1"/>
  <c r="AC48" i="4" s="1"/>
  <c r="W15" i="4"/>
  <c r="AB15" i="4" s="1"/>
  <c r="AB48" i="4" s="1"/>
  <c r="V17" i="4"/>
  <c r="AA17" i="4" s="1"/>
  <c r="AA50" i="4" s="1"/>
  <c r="V22" i="4"/>
  <c r="AA22" i="4" s="1"/>
  <c r="AA55" i="4" s="1"/>
  <c r="V24" i="4"/>
  <c r="AA24" i="4" s="1"/>
  <c r="AA57" i="4" s="1"/>
  <c r="V27" i="4"/>
  <c r="AA27" i="4" s="1"/>
  <c r="AA60" i="4" s="1"/>
  <c r="V32" i="4"/>
  <c r="AA32" i="4" s="1"/>
  <c r="AA65" i="4" s="1"/>
  <c r="W6" i="4"/>
  <c r="AB6" i="4" s="1"/>
  <c r="AB39" i="4" s="1"/>
  <c r="W8" i="4"/>
  <c r="AB8" i="4" s="1"/>
  <c r="AB41" i="4" s="1"/>
  <c r="X10" i="4"/>
  <c r="AC10" i="4" s="1"/>
  <c r="AC43" i="4" s="1"/>
  <c r="W13" i="4"/>
  <c r="AB13" i="4" s="1"/>
  <c r="AB46" i="4" s="1"/>
  <c r="V14" i="4"/>
  <c r="AA14" i="4" s="1"/>
  <c r="AA47" i="4" s="1"/>
  <c r="W16" i="4"/>
  <c r="AB16" i="4" s="1"/>
  <c r="AB49" i="4" s="1"/>
  <c r="W18" i="4"/>
  <c r="AB18" i="4" s="1"/>
  <c r="AB51" i="4" s="1"/>
  <c r="W20" i="4"/>
  <c r="AB20" i="4" s="1"/>
  <c r="AB53" i="4" s="1"/>
  <c r="W22" i="4"/>
  <c r="AB22" i="4" s="1"/>
  <c r="AB55" i="4" s="1"/>
  <c r="W26" i="4"/>
  <c r="AB26" i="4" s="1"/>
  <c r="AB59" i="4" s="1"/>
  <c r="W28" i="4"/>
  <c r="AB28" i="4" s="1"/>
  <c r="AB61" i="4" s="1"/>
  <c r="W30" i="4"/>
  <c r="AB30" i="4" s="1"/>
  <c r="AB63" i="4" s="1"/>
  <c r="V19" i="4"/>
  <c r="AA19" i="4" s="1"/>
  <c r="AA52" i="4" s="1"/>
  <c r="X6" i="4"/>
  <c r="AC6" i="4" s="1"/>
  <c r="AC39" i="4" s="1"/>
  <c r="X8" i="4"/>
  <c r="AC8" i="4" s="1"/>
  <c r="AC41" i="4" s="1"/>
  <c r="V15" i="4"/>
  <c r="AA15" i="4" s="1"/>
  <c r="AA48" i="4" s="1"/>
  <c r="W17" i="4"/>
  <c r="AB17" i="4" s="1"/>
  <c r="AB50" i="4" s="1"/>
  <c r="W23" i="4"/>
  <c r="AB23" i="4" s="1"/>
  <c r="AB56" i="4" s="1"/>
  <c r="W25" i="4"/>
  <c r="AB25" i="4" s="1"/>
  <c r="AB58" i="4" s="1"/>
  <c r="W31" i="4"/>
  <c r="AB31" i="4" s="1"/>
  <c r="AB64" i="4" s="1"/>
  <c r="V6" i="3" l="1"/>
  <c r="I32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6" i="3"/>
  <c r="H6" i="3"/>
  <c r="B173" i="1"/>
  <c r="B293" i="1" s="1"/>
  <c r="C173" i="1"/>
  <c r="C293" i="1" s="1"/>
  <c r="D173" i="1"/>
  <c r="D293" i="1" s="1"/>
  <c r="E173" i="1"/>
  <c r="E293" i="1" s="1"/>
  <c r="F173" i="1"/>
  <c r="F293" i="1" s="1"/>
  <c r="G173" i="1"/>
  <c r="G293" i="1" s="1"/>
  <c r="H173" i="1"/>
  <c r="H293" i="1" s="1"/>
  <c r="I173" i="1"/>
  <c r="I293" i="1" s="1"/>
  <c r="J173" i="1"/>
  <c r="J293" i="1" s="1"/>
  <c r="K173" i="1"/>
  <c r="K293" i="1" s="1"/>
  <c r="L173" i="1"/>
  <c r="L293" i="1" s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B174" i="1"/>
  <c r="B294" i="1" s="1"/>
  <c r="C174" i="1"/>
  <c r="C294" i="1" s="1"/>
  <c r="D174" i="1"/>
  <c r="D294" i="1" s="1"/>
  <c r="E174" i="1"/>
  <c r="E294" i="1" s="1"/>
  <c r="F174" i="1"/>
  <c r="F294" i="1" s="1"/>
  <c r="G174" i="1"/>
  <c r="G294" i="1" s="1"/>
  <c r="H174" i="1"/>
  <c r="H294" i="1" s="1"/>
  <c r="I174" i="1"/>
  <c r="I294" i="1" s="1"/>
  <c r="J174" i="1"/>
  <c r="J294" i="1" s="1"/>
  <c r="K174" i="1"/>
  <c r="K294" i="1" s="1"/>
  <c r="L174" i="1"/>
  <c r="L294" i="1" s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B175" i="1"/>
  <c r="B295" i="1" s="1"/>
  <c r="C175" i="1"/>
  <c r="C295" i="1" s="1"/>
  <c r="D175" i="1"/>
  <c r="D295" i="1" s="1"/>
  <c r="E175" i="1"/>
  <c r="E295" i="1" s="1"/>
  <c r="F175" i="1"/>
  <c r="F295" i="1" s="1"/>
  <c r="G175" i="1"/>
  <c r="G295" i="1" s="1"/>
  <c r="H175" i="1"/>
  <c r="H295" i="1" s="1"/>
  <c r="I175" i="1"/>
  <c r="I295" i="1" s="1"/>
  <c r="J175" i="1"/>
  <c r="J295" i="1" s="1"/>
  <c r="K175" i="1"/>
  <c r="K295" i="1" s="1"/>
  <c r="L175" i="1"/>
  <c r="L295" i="1" s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B176" i="1"/>
  <c r="B296" i="1" s="1"/>
  <c r="C176" i="1"/>
  <c r="C296" i="1" s="1"/>
  <c r="D176" i="1"/>
  <c r="D296" i="1" s="1"/>
  <c r="E176" i="1"/>
  <c r="E296" i="1" s="1"/>
  <c r="F176" i="1"/>
  <c r="F296" i="1" s="1"/>
  <c r="G176" i="1"/>
  <c r="G296" i="1" s="1"/>
  <c r="H176" i="1"/>
  <c r="H296" i="1" s="1"/>
  <c r="I176" i="1"/>
  <c r="I296" i="1" s="1"/>
  <c r="J176" i="1"/>
  <c r="J296" i="1" s="1"/>
  <c r="K176" i="1"/>
  <c r="K296" i="1" s="1"/>
  <c r="L176" i="1"/>
  <c r="L296" i="1" s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B177" i="1"/>
  <c r="B297" i="1" s="1"/>
  <c r="C177" i="1"/>
  <c r="C297" i="1" s="1"/>
  <c r="D177" i="1"/>
  <c r="D297" i="1" s="1"/>
  <c r="E177" i="1"/>
  <c r="E297" i="1" s="1"/>
  <c r="F177" i="1"/>
  <c r="F297" i="1" s="1"/>
  <c r="G177" i="1"/>
  <c r="G297" i="1" s="1"/>
  <c r="H177" i="1"/>
  <c r="H297" i="1" s="1"/>
  <c r="I177" i="1"/>
  <c r="I297" i="1" s="1"/>
  <c r="J177" i="1"/>
  <c r="J297" i="1" s="1"/>
  <c r="K177" i="1"/>
  <c r="K297" i="1" s="1"/>
  <c r="L177" i="1"/>
  <c r="L297" i="1" s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B178" i="1"/>
  <c r="B298" i="1" s="1"/>
  <c r="C178" i="1"/>
  <c r="C298" i="1" s="1"/>
  <c r="D178" i="1"/>
  <c r="D298" i="1" s="1"/>
  <c r="E178" i="1"/>
  <c r="E298" i="1" s="1"/>
  <c r="F178" i="1"/>
  <c r="F298" i="1" s="1"/>
  <c r="G178" i="1"/>
  <c r="G298" i="1" s="1"/>
  <c r="H178" i="1"/>
  <c r="H298" i="1" s="1"/>
  <c r="I178" i="1"/>
  <c r="I298" i="1" s="1"/>
  <c r="J178" i="1"/>
  <c r="J298" i="1" s="1"/>
  <c r="K178" i="1"/>
  <c r="K298" i="1" s="1"/>
  <c r="L178" i="1"/>
  <c r="L298" i="1" s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B179" i="1"/>
  <c r="B299" i="1" s="1"/>
  <c r="C179" i="1"/>
  <c r="C299" i="1" s="1"/>
  <c r="D179" i="1"/>
  <c r="D299" i="1" s="1"/>
  <c r="E179" i="1"/>
  <c r="E299" i="1" s="1"/>
  <c r="F179" i="1"/>
  <c r="F299" i="1" s="1"/>
  <c r="G179" i="1"/>
  <c r="G299" i="1" s="1"/>
  <c r="H179" i="1"/>
  <c r="H299" i="1" s="1"/>
  <c r="I179" i="1"/>
  <c r="I299" i="1" s="1"/>
  <c r="J179" i="1"/>
  <c r="J299" i="1" s="1"/>
  <c r="K179" i="1"/>
  <c r="K299" i="1" s="1"/>
  <c r="L179" i="1"/>
  <c r="L299" i="1" s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B180" i="1"/>
  <c r="B300" i="1" s="1"/>
  <c r="C180" i="1"/>
  <c r="C300" i="1" s="1"/>
  <c r="D180" i="1"/>
  <c r="D300" i="1" s="1"/>
  <c r="E180" i="1"/>
  <c r="E300" i="1" s="1"/>
  <c r="F180" i="1"/>
  <c r="F300" i="1" s="1"/>
  <c r="G180" i="1"/>
  <c r="G300" i="1" s="1"/>
  <c r="H180" i="1"/>
  <c r="H300" i="1" s="1"/>
  <c r="I180" i="1"/>
  <c r="I300" i="1" s="1"/>
  <c r="J180" i="1"/>
  <c r="J300" i="1" s="1"/>
  <c r="K180" i="1"/>
  <c r="K300" i="1" s="1"/>
  <c r="L180" i="1"/>
  <c r="L300" i="1" s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B181" i="1"/>
  <c r="B301" i="1" s="1"/>
  <c r="C181" i="1"/>
  <c r="C301" i="1" s="1"/>
  <c r="D181" i="1"/>
  <c r="D301" i="1" s="1"/>
  <c r="E181" i="1"/>
  <c r="E301" i="1" s="1"/>
  <c r="F181" i="1"/>
  <c r="F301" i="1" s="1"/>
  <c r="G181" i="1"/>
  <c r="G301" i="1" s="1"/>
  <c r="H181" i="1"/>
  <c r="H301" i="1" s="1"/>
  <c r="I181" i="1"/>
  <c r="I301" i="1" s="1"/>
  <c r="J181" i="1"/>
  <c r="J301" i="1" s="1"/>
  <c r="K181" i="1"/>
  <c r="K301" i="1" s="1"/>
  <c r="L181" i="1"/>
  <c r="L301" i="1" s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B182" i="1"/>
  <c r="B302" i="1" s="1"/>
  <c r="C182" i="1"/>
  <c r="C302" i="1" s="1"/>
  <c r="D182" i="1"/>
  <c r="D302" i="1" s="1"/>
  <c r="E182" i="1"/>
  <c r="E302" i="1" s="1"/>
  <c r="F182" i="1"/>
  <c r="F302" i="1" s="1"/>
  <c r="G182" i="1"/>
  <c r="G302" i="1" s="1"/>
  <c r="H182" i="1"/>
  <c r="H302" i="1" s="1"/>
  <c r="I182" i="1"/>
  <c r="I302" i="1" s="1"/>
  <c r="J182" i="1"/>
  <c r="J302" i="1" s="1"/>
  <c r="K182" i="1"/>
  <c r="K302" i="1" s="1"/>
  <c r="L182" i="1"/>
  <c r="L302" i="1" s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B183" i="1"/>
  <c r="B303" i="1" s="1"/>
  <c r="C183" i="1"/>
  <c r="C303" i="1" s="1"/>
  <c r="D183" i="1"/>
  <c r="D303" i="1" s="1"/>
  <c r="E183" i="1"/>
  <c r="E303" i="1" s="1"/>
  <c r="F183" i="1"/>
  <c r="F303" i="1" s="1"/>
  <c r="G183" i="1"/>
  <c r="G303" i="1" s="1"/>
  <c r="H183" i="1"/>
  <c r="H303" i="1" s="1"/>
  <c r="I183" i="1"/>
  <c r="I303" i="1" s="1"/>
  <c r="J183" i="1"/>
  <c r="J303" i="1" s="1"/>
  <c r="K183" i="1"/>
  <c r="K303" i="1" s="1"/>
  <c r="L183" i="1"/>
  <c r="L303" i="1" s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B184" i="1"/>
  <c r="B304" i="1" s="1"/>
  <c r="C184" i="1"/>
  <c r="C304" i="1" s="1"/>
  <c r="D184" i="1"/>
  <c r="D304" i="1" s="1"/>
  <c r="E184" i="1"/>
  <c r="E304" i="1" s="1"/>
  <c r="F184" i="1"/>
  <c r="F304" i="1" s="1"/>
  <c r="G184" i="1"/>
  <c r="G304" i="1" s="1"/>
  <c r="H184" i="1"/>
  <c r="H304" i="1" s="1"/>
  <c r="I184" i="1"/>
  <c r="I304" i="1" s="1"/>
  <c r="J184" i="1"/>
  <c r="J304" i="1" s="1"/>
  <c r="K184" i="1"/>
  <c r="K304" i="1" s="1"/>
  <c r="L184" i="1"/>
  <c r="L304" i="1" s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B185" i="1"/>
  <c r="B305" i="1" s="1"/>
  <c r="C185" i="1"/>
  <c r="C305" i="1" s="1"/>
  <c r="D185" i="1"/>
  <c r="D305" i="1" s="1"/>
  <c r="E185" i="1"/>
  <c r="E305" i="1" s="1"/>
  <c r="F185" i="1"/>
  <c r="F305" i="1" s="1"/>
  <c r="G185" i="1"/>
  <c r="G305" i="1" s="1"/>
  <c r="H185" i="1"/>
  <c r="H305" i="1" s="1"/>
  <c r="I185" i="1"/>
  <c r="I305" i="1" s="1"/>
  <c r="J185" i="1"/>
  <c r="J305" i="1" s="1"/>
  <c r="K185" i="1"/>
  <c r="K305" i="1" s="1"/>
  <c r="L185" i="1"/>
  <c r="L305" i="1" s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B186" i="1"/>
  <c r="B306" i="1" s="1"/>
  <c r="C186" i="1"/>
  <c r="C306" i="1" s="1"/>
  <c r="D186" i="1"/>
  <c r="D306" i="1" s="1"/>
  <c r="E186" i="1"/>
  <c r="E306" i="1" s="1"/>
  <c r="F186" i="1"/>
  <c r="F306" i="1" s="1"/>
  <c r="G186" i="1"/>
  <c r="G306" i="1" s="1"/>
  <c r="H186" i="1"/>
  <c r="H306" i="1" s="1"/>
  <c r="I186" i="1"/>
  <c r="I306" i="1" s="1"/>
  <c r="J186" i="1"/>
  <c r="J306" i="1" s="1"/>
  <c r="K186" i="1"/>
  <c r="K306" i="1" s="1"/>
  <c r="L186" i="1"/>
  <c r="L306" i="1" s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B187" i="1"/>
  <c r="B307" i="1" s="1"/>
  <c r="C187" i="1"/>
  <c r="C307" i="1" s="1"/>
  <c r="D187" i="1"/>
  <c r="D307" i="1" s="1"/>
  <c r="E187" i="1"/>
  <c r="E307" i="1" s="1"/>
  <c r="F187" i="1"/>
  <c r="F307" i="1" s="1"/>
  <c r="G187" i="1"/>
  <c r="G307" i="1" s="1"/>
  <c r="H187" i="1"/>
  <c r="H307" i="1" s="1"/>
  <c r="I187" i="1"/>
  <c r="I307" i="1" s="1"/>
  <c r="J187" i="1"/>
  <c r="J307" i="1" s="1"/>
  <c r="K187" i="1"/>
  <c r="K307" i="1" s="1"/>
  <c r="L187" i="1"/>
  <c r="L307" i="1" s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B188" i="1"/>
  <c r="B308" i="1" s="1"/>
  <c r="C188" i="1"/>
  <c r="C308" i="1" s="1"/>
  <c r="D188" i="1"/>
  <c r="D308" i="1" s="1"/>
  <c r="E188" i="1"/>
  <c r="E308" i="1" s="1"/>
  <c r="F188" i="1"/>
  <c r="F308" i="1" s="1"/>
  <c r="G188" i="1"/>
  <c r="G308" i="1" s="1"/>
  <c r="H188" i="1"/>
  <c r="H308" i="1" s="1"/>
  <c r="I188" i="1"/>
  <c r="I308" i="1" s="1"/>
  <c r="J188" i="1"/>
  <c r="J308" i="1" s="1"/>
  <c r="K188" i="1"/>
  <c r="K308" i="1" s="1"/>
  <c r="L188" i="1"/>
  <c r="L308" i="1" s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B189" i="1"/>
  <c r="B309" i="1" s="1"/>
  <c r="C189" i="1"/>
  <c r="C309" i="1" s="1"/>
  <c r="D189" i="1"/>
  <c r="D309" i="1" s="1"/>
  <c r="E189" i="1"/>
  <c r="E309" i="1" s="1"/>
  <c r="F189" i="1"/>
  <c r="F309" i="1" s="1"/>
  <c r="G189" i="1"/>
  <c r="G309" i="1" s="1"/>
  <c r="H189" i="1"/>
  <c r="H309" i="1" s="1"/>
  <c r="I189" i="1"/>
  <c r="I309" i="1" s="1"/>
  <c r="J189" i="1"/>
  <c r="J309" i="1" s="1"/>
  <c r="K189" i="1"/>
  <c r="K309" i="1" s="1"/>
  <c r="L189" i="1"/>
  <c r="L309" i="1" s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B190" i="1"/>
  <c r="B310" i="1" s="1"/>
  <c r="C190" i="1"/>
  <c r="C310" i="1" s="1"/>
  <c r="D190" i="1"/>
  <c r="D310" i="1" s="1"/>
  <c r="E190" i="1"/>
  <c r="E310" i="1" s="1"/>
  <c r="F190" i="1"/>
  <c r="F310" i="1" s="1"/>
  <c r="G190" i="1"/>
  <c r="G310" i="1" s="1"/>
  <c r="H190" i="1"/>
  <c r="H310" i="1" s="1"/>
  <c r="I190" i="1"/>
  <c r="I310" i="1" s="1"/>
  <c r="J190" i="1"/>
  <c r="J310" i="1" s="1"/>
  <c r="K190" i="1"/>
  <c r="K310" i="1" s="1"/>
  <c r="L190" i="1"/>
  <c r="L310" i="1" s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B191" i="1"/>
  <c r="B311" i="1" s="1"/>
  <c r="C191" i="1"/>
  <c r="C311" i="1" s="1"/>
  <c r="D191" i="1"/>
  <c r="D311" i="1" s="1"/>
  <c r="E191" i="1"/>
  <c r="E311" i="1" s="1"/>
  <c r="F191" i="1"/>
  <c r="F311" i="1" s="1"/>
  <c r="G191" i="1"/>
  <c r="G311" i="1" s="1"/>
  <c r="H191" i="1"/>
  <c r="H311" i="1" s="1"/>
  <c r="I191" i="1"/>
  <c r="I311" i="1" s="1"/>
  <c r="J191" i="1"/>
  <c r="J311" i="1" s="1"/>
  <c r="K191" i="1"/>
  <c r="K311" i="1" s="1"/>
  <c r="L191" i="1"/>
  <c r="L311" i="1" s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B192" i="1"/>
  <c r="B312" i="1" s="1"/>
  <c r="C192" i="1"/>
  <c r="C312" i="1" s="1"/>
  <c r="D192" i="1"/>
  <c r="D312" i="1" s="1"/>
  <c r="E192" i="1"/>
  <c r="E312" i="1" s="1"/>
  <c r="F192" i="1"/>
  <c r="F312" i="1" s="1"/>
  <c r="G192" i="1"/>
  <c r="G312" i="1" s="1"/>
  <c r="H192" i="1"/>
  <c r="H312" i="1" s="1"/>
  <c r="I192" i="1"/>
  <c r="I312" i="1" s="1"/>
  <c r="J192" i="1"/>
  <c r="J312" i="1" s="1"/>
  <c r="K192" i="1"/>
  <c r="K312" i="1" s="1"/>
  <c r="L192" i="1"/>
  <c r="L312" i="1" s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B193" i="1"/>
  <c r="B313" i="1" s="1"/>
  <c r="C193" i="1"/>
  <c r="C313" i="1" s="1"/>
  <c r="D193" i="1"/>
  <c r="D313" i="1" s="1"/>
  <c r="E193" i="1"/>
  <c r="E313" i="1" s="1"/>
  <c r="F193" i="1"/>
  <c r="F313" i="1" s="1"/>
  <c r="G193" i="1"/>
  <c r="G313" i="1" s="1"/>
  <c r="H193" i="1"/>
  <c r="H313" i="1" s="1"/>
  <c r="I193" i="1"/>
  <c r="I313" i="1" s="1"/>
  <c r="J193" i="1"/>
  <c r="J313" i="1" s="1"/>
  <c r="K193" i="1"/>
  <c r="K313" i="1" s="1"/>
  <c r="L193" i="1"/>
  <c r="L313" i="1" s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B194" i="1"/>
  <c r="B314" i="1" s="1"/>
  <c r="C194" i="1"/>
  <c r="C314" i="1" s="1"/>
  <c r="D194" i="1"/>
  <c r="D314" i="1" s="1"/>
  <c r="E194" i="1"/>
  <c r="E314" i="1" s="1"/>
  <c r="F194" i="1"/>
  <c r="F314" i="1" s="1"/>
  <c r="G194" i="1"/>
  <c r="G314" i="1" s="1"/>
  <c r="H194" i="1"/>
  <c r="H314" i="1" s="1"/>
  <c r="I194" i="1"/>
  <c r="I314" i="1" s="1"/>
  <c r="J194" i="1"/>
  <c r="J314" i="1" s="1"/>
  <c r="K194" i="1"/>
  <c r="K314" i="1" s="1"/>
  <c r="L194" i="1"/>
  <c r="L314" i="1" s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B195" i="1"/>
  <c r="B315" i="1" s="1"/>
  <c r="C195" i="1"/>
  <c r="C315" i="1" s="1"/>
  <c r="D195" i="1"/>
  <c r="D315" i="1" s="1"/>
  <c r="E195" i="1"/>
  <c r="E315" i="1" s="1"/>
  <c r="F195" i="1"/>
  <c r="F315" i="1" s="1"/>
  <c r="G195" i="1"/>
  <c r="G315" i="1" s="1"/>
  <c r="H195" i="1"/>
  <c r="H315" i="1" s="1"/>
  <c r="I195" i="1"/>
  <c r="I315" i="1" s="1"/>
  <c r="J195" i="1"/>
  <c r="J315" i="1" s="1"/>
  <c r="K195" i="1"/>
  <c r="K315" i="1" s="1"/>
  <c r="L195" i="1"/>
  <c r="L315" i="1" s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B196" i="1"/>
  <c r="B316" i="1" s="1"/>
  <c r="C196" i="1"/>
  <c r="C316" i="1" s="1"/>
  <c r="D196" i="1"/>
  <c r="D316" i="1" s="1"/>
  <c r="E196" i="1"/>
  <c r="E316" i="1" s="1"/>
  <c r="F196" i="1"/>
  <c r="F316" i="1" s="1"/>
  <c r="G196" i="1"/>
  <c r="G316" i="1" s="1"/>
  <c r="H196" i="1"/>
  <c r="H316" i="1" s="1"/>
  <c r="I196" i="1"/>
  <c r="I316" i="1" s="1"/>
  <c r="J196" i="1"/>
  <c r="J316" i="1" s="1"/>
  <c r="K196" i="1"/>
  <c r="K316" i="1" s="1"/>
  <c r="L196" i="1"/>
  <c r="L316" i="1" s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B197" i="1"/>
  <c r="B317" i="1" s="1"/>
  <c r="C197" i="1"/>
  <c r="C317" i="1" s="1"/>
  <c r="D197" i="1"/>
  <c r="D317" i="1" s="1"/>
  <c r="E197" i="1"/>
  <c r="E317" i="1" s="1"/>
  <c r="F197" i="1"/>
  <c r="F317" i="1" s="1"/>
  <c r="G197" i="1"/>
  <c r="G317" i="1" s="1"/>
  <c r="H197" i="1"/>
  <c r="H317" i="1" s="1"/>
  <c r="I197" i="1"/>
  <c r="I317" i="1" s="1"/>
  <c r="J197" i="1"/>
  <c r="J317" i="1" s="1"/>
  <c r="K197" i="1"/>
  <c r="K317" i="1" s="1"/>
  <c r="L197" i="1"/>
  <c r="L317" i="1" s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B198" i="1"/>
  <c r="B318" i="1" s="1"/>
  <c r="C198" i="1"/>
  <c r="C318" i="1" s="1"/>
  <c r="D198" i="1"/>
  <c r="D318" i="1" s="1"/>
  <c r="E198" i="1"/>
  <c r="E318" i="1" s="1"/>
  <c r="F198" i="1"/>
  <c r="F318" i="1" s="1"/>
  <c r="G198" i="1"/>
  <c r="G318" i="1" s="1"/>
  <c r="H198" i="1"/>
  <c r="H318" i="1" s="1"/>
  <c r="I198" i="1"/>
  <c r="I318" i="1" s="1"/>
  <c r="J198" i="1"/>
  <c r="J318" i="1" s="1"/>
  <c r="K198" i="1"/>
  <c r="K318" i="1" s="1"/>
  <c r="L198" i="1"/>
  <c r="L318" i="1" s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B143" i="1"/>
  <c r="B263" i="1" s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B144" i="1"/>
  <c r="B264" i="1" s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B145" i="1"/>
  <c r="B265" i="1" s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B146" i="1"/>
  <c r="B266" i="1" s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B147" i="1"/>
  <c r="B267" i="1" s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B148" i="1"/>
  <c r="B268" i="1" s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B149" i="1"/>
  <c r="B269" i="1" s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B150" i="1"/>
  <c r="B270" i="1" s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B151" i="1"/>
  <c r="B271" i="1" s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B152" i="1"/>
  <c r="B272" i="1" s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B153" i="1"/>
  <c r="B273" i="1" s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B154" i="1"/>
  <c r="B274" i="1" s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B155" i="1"/>
  <c r="B275" i="1" s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B156" i="1"/>
  <c r="B276" i="1" s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B157" i="1"/>
  <c r="B277" i="1" s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B158" i="1"/>
  <c r="B278" i="1" s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B159" i="1"/>
  <c r="B279" i="1" s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B160" i="1"/>
  <c r="B280" i="1" s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B161" i="1"/>
  <c r="B281" i="1" s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B162" i="1"/>
  <c r="B282" i="1" s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B163" i="1"/>
  <c r="B283" i="1" s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B164" i="1"/>
  <c r="B284" i="1" s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B165" i="1"/>
  <c r="B285" i="1" s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B166" i="1"/>
  <c r="B286" i="1" s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B167" i="1"/>
  <c r="B287" i="1" s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B168" i="1"/>
  <c r="B288" i="1" s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B113" i="1"/>
  <c r="B233" i="1" s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B114" i="1"/>
  <c r="B234" i="1" s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B115" i="1"/>
  <c r="B235" i="1" s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B116" i="1"/>
  <c r="B236" i="1" s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B117" i="1"/>
  <c r="B237" i="1" s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B118" i="1"/>
  <c r="B238" i="1" s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B119" i="1"/>
  <c r="B239" i="1" s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B120" i="1"/>
  <c r="B240" i="1" s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B121" i="1"/>
  <c r="B241" i="1" s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B122" i="1"/>
  <c r="B242" i="1" s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B123" i="1"/>
  <c r="B243" i="1" s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B124" i="1"/>
  <c r="B244" i="1" s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B125" i="1"/>
  <c r="B245" i="1" s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B126" i="1"/>
  <c r="B246" i="1" s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B127" i="1"/>
  <c r="B247" i="1" s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B128" i="1"/>
  <c r="B248" i="1" s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B129" i="1"/>
  <c r="B249" i="1" s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B130" i="1"/>
  <c r="B250" i="1" s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B131" i="1"/>
  <c r="B251" i="1" s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B132" i="1"/>
  <c r="B252" i="1" s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B133" i="1"/>
  <c r="B253" i="1" s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B134" i="1"/>
  <c r="B254" i="1" s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B135" i="1"/>
  <c r="B255" i="1" s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B136" i="1"/>
  <c r="B256" i="1" s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B137" i="1"/>
  <c r="B257" i="1" s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B138" i="1"/>
  <c r="B258" i="1" s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L292" i="1" s="1"/>
  <c r="K172" i="1"/>
  <c r="K292" i="1" s="1"/>
  <c r="J172" i="1"/>
  <c r="J292" i="1" s="1"/>
  <c r="I172" i="1"/>
  <c r="I292" i="1" s="1"/>
  <c r="H172" i="1"/>
  <c r="H292" i="1" s="1"/>
  <c r="G172" i="1"/>
  <c r="G292" i="1" s="1"/>
  <c r="F172" i="1"/>
  <c r="F292" i="1" s="1"/>
  <c r="E172" i="1"/>
  <c r="E292" i="1" s="1"/>
  <c r="D172" i="1"/>
  <c r="D292" i="1" s="1"/>
  <c r="C172" i="1"/>
  <c r="C292" i="1" s="1"/>
  <c r="B17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A6" i="3" l="1"/>
  <c r="D39" i="22"/>
  <c r="U292" i="1"/>
  <c r="D63" i="24"/>
  <c r="V316" i="1"/>
  <c r="D59" i="15"/>
  <c r="N312" i="1"/>
  <c r="D39" i="16"/>
  <c r="O292" i="1"/>
  <c r="D65" i="26"/>
  <c r="D39" i="17"/>
  <c r="P292" i="1"/>
  <c r="D39" i="26"/>
  <c r="D65" i="25"/>
  <c r="W318" i="1"/>
  <c r="D65" i="16"/>
  <c r="O318" i="1"/>
  <c r="D64" i="27"/>
  <c r="Y317" i="1"/>
  <c r="D64" i="18"/>
  <c r="Q317" i="1"/>
  <c r="D63" i="29"/>
  <c r="AA316" i="1"/>
  <c r="D63" i="20"/>
  <c r="S316" i="1"/>
  <c r="D62" i="22"/>
  <c r="U315" i="1"/>
  <c r="D62" i="14"/>
  <c r="M315" i="1"/>
  <c r="D61" i="25"/>
  <c r="W314" i="1"/>
  <c r="D61" i="16"/>
  <c r="O314" i="1"/>
  <c r="D60" i="27"/>
  <c r="Y313" i="1"/>
  <c r="D60" i="18"/>
  <c r="Q313" i="1"/>
  <c r="D59" i="29"/>
  <c r="AA312" i="1"/>
  <c r="D59" i="20"/>
  <c r="S312" i="1"/>
  <c r="D58" i="22"/>
  <c r="U311" i="1"/>
  <c r="D58" i="14"/>
  <c r="M311" i="1"/>
  <c r="D57" i="25"/>
  <c r="W310" i="1"/>
  <c r="D57" i="16"/>
  <c r="O310" i="1"/>
  <c r="D56" i="27"/>
  <c r="Y309" i="1"/>
  <c r="D56" i="18"/>
  <c r="Q309" i="1"/>
  <c r="D55" i="29"/>
  <c r="AA308" i="1"/>
  <c r="D55" i="20"/>
  <c r="S308" i="1"/>
  <c r="D54" i="22"/>
  <c r="U307" i="1"/>
  <c r="D54" i="14"/>
  <c r="M307" i="1"/>
  <c r="D53" i="25"/>
  <c r="W306" i="1"/>
  <c r="D53" i="16"/>
  <c r="O306" i="1"/>
  <c r="D52" i="27"/>
  <c r="Y305" i="1"/>
  <c r="D52" i="18"/>
  <c r="Q305" i="1"/>
  <c r="D51" i="29"/>
  <c r="AA304" i="1"/>
  <c r="D51" i="20"/>
  <c r="S304" i="1"/>
  <c r="D50" i="22"/>
  <c r="U303" i="1"/>
  <c r="D50" i="14"/>
  <c r="M303" i="1"/>
  <c r="D49" i="25"/>
  <c r="W302" i="1"/>
  <c r="O302" i="1"/>
  <c r="D49" i="16"/>
  <c r="D48" i="27"/>
  <c r="Y301" i="1"/>
  <c r="D48" i="18"/>
  <c r="Q301" i="1"/>
  <c r="D47" i="29"/>
  <c r="AA300" i="1"/>
  <c r="D47" i="20"/>
  <c r="S300" i="1"/>
  <c r="D46" i="22"/>
  <c r="U299" i="1"/>
  <c r="D46" i="14"/>
  <c r="M299" i="1"/>
  <c r="D45" i="25"/>
  <c r="W298" i="1"/>
  <c r="D45" i="16"/>
  <c r="O298" i="1"/>
  <c r="D44" i="27"/>
  <c r="Y297" i="1"/>
  <c r="D44" i="18"/>
  <c r="Q297" i="1"/>
  <c r="D43" i="29"/>
  <c r="AA296" i="1"/>
  <c r="D43" i="20"/>
  <c r="S296" i="1"/>
  <c r="D42" i="22"/>
  <c r="U295" i="1"/>
  <c r="D42" i="14"/>
  <c r="M295" i="1"/>
  <c r="D41" i="25"/>
  <c r="W294" i="1"/>
  <c r="D41" i="16"/>
  <c r="O294" i="1"/>
  <c r="D40" i="27"/>
  <c r="Y293" i="1"/>
  <c r="D40" i="18"/>
  <c r="Q293" i="1"/>
  <c r="D39" i="20"/>
  <c r="S292" i="1"/>
  <c r="D39" i="27"/>
  <c r="Y292" i="1"/>
  <c r="D65" i="24"/>
  <c r="V318" i="1"/>
  <c r="D65" i="15"/>
  <c r="N318" i="1"/>
  <c r="D64" i="26"/>
  <c r="D64" i="17"/>
  <c r="P317" i="1"/>
  <c r="D63" i="28"/>
  <c r="Z316" i="1"/>
  <c r="D63" i="19"/>
  <c r="R316" i="1"/>
  <c r="D62" i="21"/>
  <c r="T315" i="1"/>
  <c r="D61" i="24"/>
  <c r="V314" i="1"/>
  <c r="D61" i="15"/>
  <c r="N314" i="1"/>
  <c r="D60" i="26"/>
  <c r="D60" i="17"/>
  <c r="P313" i="1"/>
  <c r="D59" i="28"/>
  <c r="Z312" i="1"/>
  <c r="D59" i="19"/>
  <c r="R312" i="1"/>
  <c r="D58" i="21"/>
  <c r="T311" i="1"/>
  <c r="D57" i="24"/>
  <c r="V310" i="1"/>
  <c r="D57" i="15"/>
  <c r="N310" i="1"/>
  <c r="D56" i="26"/>
  <c r="D56" i="17"/>
  <c r="P309" i="1"/>
  <c r="D55" i="28"/>
  <c r="Z308" i="1"/>
  <c r="D55" i="19"/>
  <c r="R308" i="1"/>
  <c r="D54" i="21"/>
  <c r="T307" i="1"/>
  <c r="D53" i="24"/>
  <c r="V306" i="1"/>
  <c r="D53" i="15"/>
  <c r="N306" i="1"/>
  <c r="D52" i="26"/>
  <c r="D52" i="17"/>
  <c r="P305" i="1"/>
  <c r="D51" i="28"/>
  <c r="Z304" i="1"/>
  <c r="D51" i="19"/>
  <c r="R304" i="1"/>
  <c r="D50" i="21"/>
  <c r="T303" i="1"/>
  <c r="D49" i="24"/>
  <c r="V302" i="1"/>
  <c r="D49" i="15"/>
  <c r="N302" i="1"/>
  <c r="D48" i="26"/>
  <c r="D48" i="17"/>
  <c r="P301" i="1"/>
  <c r="D47" i="28"/>
  <c r="Z300" i="1"/>
  <c r="D47" i="19"/>
  <c r="R300" i="1"/>
  <c r="D46" i="21"/>
  <c r="T299" i="1"/>
  <c r="D45" i="24"/>
  <c r="V298" i="1"/>
  <c r="D45" i="15"/>
  <c r="N298" i="1"/>
  <c r="D44" i="26"/>
  <c r="D44" i="17"/>
  <c r="P297" i="1"/>
  <c r="D43" i="28"/>
  <c r="Z296" i="1"/>
  <c r="D43" i="19"/>
  <c r="R296" i="1"/>
  <c r="D42" i="21"/>
  <c r="T295" i="1"/>
  <c r="D41" i="24"/>
  <c r="V294" i="1"/>
  <c r="D41" i="15"/>
  <c r="N294" i="1"/>
  <c r="D40" i="26"/>
  <c r="D40" i="17"/>
  <c r="P293" i="1"/>
  <c r="D39" i="18"/>
  <c r="Q292" i="1"/>
  <c r="D39" i="19"/>
  <c r="R292" i="1"/>
  <c r="D39" i="28"/>
  <c r="Z292" i="1"/>
  <c r="D65" i="22"/>
  <c r="U318" i="1"/>
  <c r="D65" i="14"/>
  <c r="M318" i="1"/>
  <c r="D64" i="25"/>
  <c r="W317" i="1"/>
  <c r="D64" i="16"/>
  <c r="O317" i="1"/>
  <c r="D63" i="27"/>
  <c r="Y316" i="1"/>
  <c r="D63" i="18"/>
  <c r="Q316" i="1"/>
  <c r="D62" i="29"/>
  <c r="AA315" i="1"/>
  <c r="D62" i="20"/>
  <c r="S315" i="1"/>
  <c r="D61" i="22"/>
  <c r="U314" i="1"/>
  <c r="M314" i="1"/>
  <c r="D61" i="14"/>
  <c r="D60" i="25"/>
  <c r="W313" i="1"/>
  <c r="D60" i="16"/>
  <c r="O313" i="1"/>
  <c r="D59" i="27"/>
  <c r="Y312" i="1"/>
  <c r="D59" i="18"/>
  <c r="Q312" i="1"/>
  <c r="D58" i="29"/>
  <c r="AA311" i="1"/>
  <c r="D58" i="20"/>
  <c r="S311" i="1"/>
  <c r="D57" i="22"/>
  <c r="U310" i="1"/>
  <c r="D57" i="14"/>
  <c r="M310" i="1"/>
  <c r="D56" i="25"/>
  <c r="W309" i="1"/>
  <c r="D56" i="16"/>
  <c r="O309" i="1"/>
  <c r="D55" i="27"/>
  <c r="Y308" i="1"/>
  <c r="D55" i="18"/>
  <c r="Q308" i="1"/>
  <c r="D54" i="29"/>
  <c r="AA307" i="1"/>
  <c r="D54" i="20"/>
  <c r="S307" i="1"/>
  <c r="D53" i="22"/>
  <c r="U306" i="1"/>
  <c r="D53" i="14"/>
  <c r="M306" i="1"/>
  <c r="D52" i="25"/>
  <c r="W305" i="1"/>
  <c r="D52" i="16"/>
  <c r="O305" i="1"/>
  <c r="D51" i="27"/>
  <c r="Y304" i="1"/>
  <c r="D51" i="18"/>
  <c r="Q304" i="1"/>
  <c r="D50" i="29"/>
  <c r="AA303" i="1"/>
  <c r="D50" i="20"/>
  <c r="S303" i="1"/>
  <c r="D49" i="22"/>
  <c r="U302" i="1"/>
  <c r="M302" i="1"/>
  <c r="D49" i="14"/>
  <c r="D48" i="25"/>
  <c r="W301" i="1"/>
  <c r="D48" i="16"/>
  <c r="O301" i="1"/>
  <c r="D47" i="27"/>
  <c r="Y300" i="1"/>
  <c r="Q300" i="1"/>
  <c r="D47" i="18"/>
  <c r="D46" i="29"/>
  <c r="AA299" i="1"/>
  <c r="D46" i="20"/>
  <c r="S299" i="1"/>
  <c r="D45" i="22"/>
  <c r="U298" i="1"/>
  <c r="M298" i="1"/>
  <c r="D45" i="14"/>
  <c r="D44" i="25"/>
  <c r="W297" i="1"/>
  <c r="D44" i="16"/>
  <c r="O297" i="1"/>
  <c r="D43" i="27"/>
  <c r="Y296" i="1"/>
  <c r="D43" i="18"/>
  <c r="Q296" i="1"/>
  <c r="D42" i="29"/>
  <c r="AA295" i="1"/>
  <c r="D42" i="20"/>
  <c r="S295" i="1"/>
  <c r="U294" i="1"/>
  <c r="D41" i="22"/>
  <c r="M294" i="1"/>
  <c r="D41" i="14"/>
  <c r="D40" i="25"/>
  <c r="W293" i="1"/>
  <c r="D40" i="16"/>
  <c r="O293" i="1"/>
  <c r="D49" i="21"/>
  <c r="T302" i="1"/>
  <c r="D48" i="24"/>
  <c r="V301" i="1"/>
  <c r="N301" i="1"/>
  <c r="D48" i="15"/>
  <c r="D47" i="26"/>
  <c r="P300" i="1"/>
  <c r="D47" i="17"/>
  <c r="D46" i="28"/>
  <c r="Z299" i="1"/>
  <c r="R299" i="1"/>
  <c r="D46" i="19"/>
  <c r="D45" i="21"/>
  <c r="T298" i="1"/>
  <c r="D44" i="24"/>
  <c r="V297" i="1"/>
  <c r="D44" i="15"/>
  <c r="N297" i="1"/>
  <c r="D43" i="26"/>
  <c r="D43" i="17"/>
  <c r="P296" i="1"/>
  <c r="D42" i="28"/>
  <c r="Z295" i="1"/>
  <c r="D42" i="19"/>
  <c r="R295" i="1"/>
  <c r="D41" i="21"/>
  <c r="T294" i="1"/>
  <c r="D40" i="24"/>
  <c r="V293" i="1"/>
  <c r="N293" i="1"/>
  <c r="D40" i="15"/>
  <c r="D65" i="21"/>
  <c r="T318" i="1"/>
  <c r="D64" i="24"/>
  <c r="V317" i="1"/>
  <c r="D64" i="15"/>
  <c r="N317" i="1"/>
  <c r="D63" i="26"/>
  <c r="P316" i="1"/>
  <c r="D63" i="17"/>
  <c r="D62" i="28"/>
  <c r="Z315" i="1"/>
  <c r="D62" i="19"/>
  <c r="R315" i="1"/>
  <c r="D61" i="21"/>
  <c r="T314" i="1"/>
  <c r="D60" i="24"/>
  <c r="V313" i="1"/>
  <c r="D60" i="15"/>
  <c r="N313" i="1"/>
  <c r="D59" i="26"/>
  <c r="D59" i="17"/>
  <c r="P312" i="1"/>
  <c r="D58" i="28"/>
  <c r="Z311" i="1"/>
  <c r="D58" i="19"/>
  <c r="R311" i="1"/>
  <c r="D57" i="21"/>
  <c r="T310" i="1"/>
  <c r="D56" i="24"/>
  <c r="V309" i="1"/>
  <c r="D56" i="15"/>
  <c r="N309" i="1"/>
  <c r="D55" i="26"/>
  <c r="D55" i="17"/>
  <c r="P308" i="1"/>
  <c r="D54" i="28"/>
  <c r="Z307" i="1"/>
  <c r="D54" i="19"/>
  <c r="R307" i="1"/>
  <c r="D53" i="21"/>
  <c r="T306" i="1"/>
  <c r="D52" i="24"/>
  <c r="V305" i="1"/>
  <c r="D52" i="15"/>
  <c r="N305" i="1"/>
  <c r="D51" i="26"/>
  <c r="P304" i="1"/>
  <c r="D51" i="17"/>
  <c r="D50" i="28"/>
  <c r="Z303" i="1"/>
  <c r="D50" i="19"/>
  <c r="R303" i="1"/>
  <c r="D39" i="21"/>
  <c r="T292" i="1"/>
  <c r="D65" i="29"/>
  <c r="AA318" i="1"/>
  <c r="D65" i="20"/>
  <c r="S318" i="1"/>
  <c r="D64" i="22"/>
  <c r="U317" i="1"/>
  <c r="D64" i="14"/>
  <c r="M317" i="1"/>
  <c r="D63" i="25"/>
  <c r="W316" i="1"/>
  <c r="D63" i="16"/>
  <c r="O316" i="1"/>
  <c r="D62" i="27"/>
  <c r="Y315" i="1"/>
  <c r="D62" i="18"/>
  <c r="Q315" i="1"/>
  <c r="D61" i="29"/>
  <c r="AA314" i="1"/>
  <c r="D61" i="20"/>
  <c r="S314" i="1"/>
  <c r="D60" i="22"/>
  <c r="U313" i="1"/>
  <c r="D60" i="14"/>
  <c r="M313" i="1"/>
  <c r="D59" i="25"/>
  <c r="W312" i="1"/>
  <c r="D59" i="16"/>
  <c r="O312" i="1"/>
  <c r="D58" i="27"/>
  <c r="Y311" i="1"/>
  <c r="D58" i="18"/>
  <c r="Q311" i="1"/>
  <c r="D57" i="29"/>
  <c r="AA310" i="1"/>
  <c r="D57" i="20"/>
  <c r="S310" i="1"/>
  <c r="D56" i="22"/>
  <c r="U309" i="1"/>
  <c r="D56" i="14"/>
  <c r="M309" i="1"/>
  <c r="D55" i="25"/>
  <c r="W308" i="1"/>
  <c r="D55" i="16"/>
  <c r="O308" i="1"/>
  <c r="D54" i="27"/>
  <c r="Y307" i="1"/>
  <c r="D54" i="18"/>
  <c r="Q307" i="1"/>
  <c r="D53" i="29"/>
  <c r="AA306" i="1"/>
  <c r="D53" i="20"/>
  <c r="S306" i="1"/>
  <c r="D52" i="22"/>
  <c r="U305" i="1"/>
  <c r="D52" i="14"/>
  <c r="M305" i="1"/>
  <c r="D51" i="25"/>
  <c r="W304" i="1"/>
  <c r="O304" i="1"/>
  <c r="D51" i="16"/>
  <c r="D50" i="27"/>
  <c r="Y303" i="1"/>
  <c r="D50" i="18"/>
  <c r="Q303" i="1"/>
  <c r="D49" i="29"/>
  <c r="AA302" i="1"/>
  <c r="D49" i="20"/>
  <c r="S302" i="1"/>
  <c r="U301" i="1"/>
  <c r="D48" i="22"/>
  <c r="M301" i="1"/>
  <c r="D48" i="14"/>
  <c r="D47" i="25"/>
  <c r="W300" i="1"/>
  <c r="D47" i="16"/>
  <c r="O300" i="1"/>
  <c r="D46" i="27"/>
  <c r="Y299" i="1"/>
  <c r="D46" i="18"/>
  <c r="Q299" i="1"/>
  <c r="D45" i="29"/>
  <c r="AA298" i="1"/>
  <c r="S298" i="1"/>
  <c r="D45" i="20"/>
  <c r="D44" i="22"/>
  <c r="U297" i="1"/>
  <c r="D44" i="14"/>
  <c r="M297" i="1"/>
  <c r="D43" i="25"/>
  <c r="W296" i="1"/>
  <c r="O296" i="1"/>
  <c r="D43" i="16"/>
  <c r="D42" i="27"/>
  <c r="Y295" i="1"/>
  <c r="D42" i="18"/>
  <c r="Q295" i="1"/>
  <c r="D41" i="29"/>
  <c r="AA294" i="1"/>
  <c r="D41" i="20"/>
  <c r="S294" i="1"/>
  <c r="U293" i="1"/>
  <c r="D40" i="22"/>
  <c r="M293" i="1"/>
  <c r="D40" i="14"/>
  <c r="D39" i="29"/>
  <c r="AA292" i="1"/>
  <c r="D63" i="15"/>
  <c r="N316" i="1"/>
  <c r="D62" i="26"/>
  <c r="D62" i="17"/>
  <c r="P315" i="1"/>
  <c r="D61" i="28"/>
  <c r="Z314" i="1"/>
  <c r="D61" i="19"/>
  <c r="R314" i="1"/>
  <c r="D60" i="21"/>
  <c r="T313" i="1"/>
  <c r="D58" i="17"/>
  <c r="P311" i="1"/>
  <c r="D57" i="28"/>
  <c r="Z310" i="1"/>
  <c r="D57" i="19"/>
  <c r="R310" i="1"/>
  <c r="D55" i="24"/>
  <c r="V308" i="1"/>
  <c r="D55" i="15"/>
  <c r="N308" i="1"/>
  <c r="D54" i="26"/>
  <c r="D54" i="17"/>
  <c r="P307" i="1"/>
  <c r="D53" i="28"/>
  <c r="Z306" i="1"/>
  <c r="D53" i="19"/>
  <c r="R306" i="1"/>
  <c r="D52" i="21"/>
  <c r="T305" i="1"/>
  <c r="D51" i="24"/>
  <c r="V304" i="1"/>
  <c r="N304" i="1"/>
  <c r="D51" i="15"/>
  <c r="D50" i="26"/>
  <c r="D50" i="17"/>
  <c r="P303" i="1"/>
  <c r="D49" i="28"/>
  <c r="Z302" i="1"/>
  <c r="D49" i="19"/>
  <c r="R302" i="1"/>
  <c r="D48" i="21"/>
  <c r="T301" i="1"/>
  <c r="D47" i="24"/>
  <c r="V300" i="1"/>
  <c r="D47" i="15"/>
  <c r="N300" i="1"/>
  <c r="D46" i="26"/>
  <c r="D46" i="17"/>
  <c r="P299" i="1"/>
  <c r="D45" i="28"/>
  <c r="Z298" i="1"/>
  <c r="D45" i="19"/>
  <c r="R298" i="1"/>
  <c r="D44" i="21"/>
  <c r="T297" i="1"/>
  <c r="D43" i="24"/>
  <c r="V296" i="1"/>
  <c r="D43" i="15"/>
  <c r="N296" i="1"/>
  <c r="D42" i="26"/>
  <c r="D42" i="17"/>
  <c r="P295" i="1"/>
  <c r="D41" i="28"/>
  <c r="Z294" i="1"/>
  <c r="D41" i="19"/>
  <c r="R294" i="1"/>
  <c r="D40" i="21"/>
  <c r="T293" i="1"/>
  <c r="D39" i="14"/>
  <c r="M292" i="1"/>
  <c r="D65" i="28"/>
  <c r="Z318" i="1"/>
  <c r="D65" i="19"/>
  <c r="R318" i="1"/>
  <c r="D64" i="21"/>
  <c r="T317" i="1"/>
  <c r="D59" i="24"/>
  <c r="V312" i="1"/>
  <c r="D56" i="21"/>
  <c r="T309" i="1"/>
  <c r="D39" i="15"/>
  <c r="N292" i="1"/>
  <c r="D39" i="24"/>
  <c r="V292" i="1"/>
  <c r="D65" i="27"/>
  <c r="Y318" i="1"/>
  <c r="D65" i="18"/>
  <c r="Q318" i="1"/>
  <c r="D64" i="29"/>
  <c r="AA317" i="1"/>
  <c r="D64" i="20"/>
  <c r="S317" i="1"/>
  <c r="D63" i="22"/>
  <c r="U316" i="1"/>
  <c r="D63" i="14"/>
  <c r="M316" i="1"/>
  <c r="D62" i="25"/>
  <c r="W315" i="1"/>
  <c r="D62" i="16"/>
  <c r="O315" i="1"/>
  <c r="D61" i="27"/>
  <c r="Y314" i="1"/>
  <c r="D61" i="18"/>
  <c r="Q314" i="1"/>
  <c r="D60" i="29"/>
  <c r="AA313" i="1"/>
  <c r="D60" i="20"/>
  <c r="S313" i="1"/>
  <c r="D59" i="22"/>
  <c r="U312" i="1"/>
  <c r="D59" i="14"/>
  <c r="M312" i="1"/>
  <c r="D58" i="25"/>
  <c r="W311" i="1"/>
  <c r="D58" i="16"/>
  <c r="O311" i="1"/>
  <c r="D57" i="27"/>
  <c r="Y310" i="1"/>
  <c r="D57" i="18"/>
  <c r="Q310" i="1"/>
  <c r="D56" i="29"/>
  <c r="AA309" i="1"/>
  <c r="D56" i="20"/>
  <c r="S309" i="1"/>
  <c r="D55" i="22"/>
  <c r="U308" i="1"/>
  <c r="D55" i="14"/>
  <c r="M308" i="1"/>
  <c r="D54" i="25"/>
  <c r="W307" i="1"/>
  <c r="D54" i="16"/>
  <c r="O307" i="1"/>
  <c r="D53" i="27"/>
  <c r="Y306" i="1"/>
  <c r="Q306" i="1"/>
  <c r="D53" i="18"/>
  <c r="AA305" i="1"/>
  <c r="D52" i="29"/>
  <c r="S305" i="1"/>
  <c r="D52" i="20"/>
  <c r="D51" i="22"/>
  <c r="U304" i="1"/>
  <c r="D51" i="14"/>
  <c r="M304" i="1"/>
  <c r="D50" i="25"/>
  <c r="W303" i="1"/>
  <c r="O303" i="1"/>
  <c r="D50" i="16"/>
  <c r="Y302" i="1"/>
  <c r="D49" i="27"/>
  <c r="D49" i="18"/>
  <c r="Q302" i="1"/>
  <c r="D48" i="29"/>
  <c r="AA301" i="1"/>
  <c r="D48" i="20"/>
  <c r="S301" i="1"/>
  <c r="D47" i="22"/>
  <c r="U300" i="1"/>
  <c r="M300" i="1"/>
  <c r="D47" i="14"/>
  <c r="D46" i="25"/>
  <c r="W299" i="1"/>
  <c r="O299" i="1"/>
  <c r="D46" i="16"/>
  <c r="D45" i="27"/>
  <c r="Y298" i="1"/>
  <c r="Q298" i="1"/>
  <c r="D45" i="18"/>
  <c r="AA297" i="1"/>
  <c r="D44" i="29"/>
  <c r="D44" i="20"/>
  <c r="S297" i="1"/>
  <c r="D43" i="22"/>
  <c r="U296" i="1"/>
  <c r="D43" i="14"/>
  <c r="M296" i="1"/>
  <c r="D42" i="25"/>
  <c r="W295" i="1"/>
  <c r="D42" i="16"/>
  <c r="O295" i="1"/>
  <c r="D41" i="27"/>
  <c r="Y294" i="1"/>
  <c r="Q294" i="1"/>
  <c r="D41" i="18"/>
  <c r="D40" i="29"/>
  <c r="AA293" i="1"/>
  <c r="D40" i="20"/>
  <c r="S293" i="1"/>
  <c r="D58" i="26"/>
  <c r="D39" i="25"/>
  <c r="W292" i="1"/>
  <c r="D65" i="17"/>
  <c r="P318" i="1"/>
  <c r="D64" i="28"/>
  <c r="Z317" i="1"/>
  <c r="D64" i="19"/>
  <c r="R317" i="1"/>
  <c r="D63" i="21"/>
  <c r="T316" i="1"/>
  <c r="D62" i="24"/>
  <c r="V315" i="1"/>
  <c r="D62" i="15"/>
  <c r="N315" i="1"/>
  <c r="D61" i="26"/>
  <c r="D61" i="17"/>
  <c r="P314" i="1"/>
  <c r="D60" i="28"/>
  <c r="Z313" i="1"/>
  <c r="D60" i="19"/>
  <c r="R313" i="1"/>
  <c r="D59" i="21"/>
  <c r="T312" i="1"/>
  <c r="D58" i="24"/>
  <c r="V311" i="1"/>
  <c r="D58" i="15"/>
  <c r="N311" i="1"/>
  <c r="D57" i="26"/>
  <c r="D57" i="17"/>
  <c r="P310" i="1"/>
  <c r="D56" i="28"/>
  <c r="Z309" i="1"/>
  <c r="D56" i="19"/>
  <c r="R309" i="1"/>
  <c r="D55" i="21"/>
  <c r="T308" i="1"/>
  <c r="D54" i="24"/>
  <c r="V307" i="1"/>
  <c r="D54" i="15"/>
  <c r="N307" i="1"/>
  <c r="D53" i="26"/>
  <c r="D53" i="17"/>
  <c r="P306" i="1"/>
  <c r="D52" i="28"/>
  <c r="Z305" i="1"/>
  <c r="D52" i="19"/>
  <c r="R305" i="1"/>
  <c r="T304" i="1"/>
  <c r="D51" i="21"/>
  <c r="D50" i="24"/>
  <c r="V303" i="1"/>
  <c r="N303" i="1"/>
  <c r="D50" i="15"/>
  <c r="D49" i="26"/>
  <c r="P302" i="1"/>
  <c r="D49" i="17"/>
  <c r="D48" i="28"/>
  <c r="Z301" i="1"/>
  <c r="D48" i="19"/>
  <c r="R301" i="1"/>
  <c r="D47" i="21"/>
  <c r="T300" i="1"/>
  <c r="V299" i="1"/>
  <c r="D46" i="24"/>
  <c r="N299" i="1"/>
  <c r="D46" i="15"/>
  <c r="D45" i="26"/>
  <c r="D45" i="17"/>
  <c r="P298" i="1"/>
  <c r="D44" i="28"/>
  <c r="Z297" i="1"/>
  <c r="D44" i="19"/>
  <c r="R297" i="1"/>
  <c r="T296" i="1"/>
  <c r="D43" i="21"/>
  <c r="D42" i="24"/>
  <c r="V295" i="1"/>
  <c r="N295" i="1"/>
  <c r="D42" i="15"/>
  <c r="D41" i="26"/>
  <c r="P294" i="1"/>
  <c r="D41" i="17"/>
  <c r="D40" i="28"/>
  <c r="Z293" i="1"/>
  <c r="D40" i="19"/>
  <c r="R293" i="1"/>
  <c r="J262" i="1"/>
  <c r="C39" i="11"/>
  <c r="C65" i="12"/>
  <c r="K288" i="1"/>
  <c r="G286" i="1"/>
  <c r="C63" i="8"/>
  <c r="K284" i="1"/>
  <c r="C61" i="12"/>
  <c r="C59" i="25"/>
  <c r="W282" i="1"/>
  <c r="C57" i="29"/>
  <c r="AA280" i="1"/>
  <c r="C55" i="25"/>
  <c r="W278" i="1"/>
  <c r="C54" i="18"/>
  <c r="Q277" i="1"/>
  <c r="C276" i="1"/>
  <c r="C53" i="4"/>
  <c r="C51" i="25"/>
  <c r="W274" i="1"/>
  <c r="C50" i="27"/>
  <c r="Y273" i="1"/>
  <c r="C49" i="20"/>
  <c r="S272" i="1"/>
  <c r="K272" i="1"/>
  <c r="C49" i="12"/>
  <c r="C272" i="1"/>
  <c r="C49" i="4"/>
  <c r="C48" i="22"/>
  <c r="U271" i="1"/>
  <c r="C48" i="14"/>
  <c r="M271" i="1"/>
  <c r="E271" i="1"/>
  <c r="C48" i="6"/>
  <c r="C47" i="25"/>
  <c r="W270" i="1"/>
  <c r="O270" i="1"/>
  <c r="C47" i="16"/>
  <c r="G270" i="1"/>
  <c r="C47" i="8"/>
  <c r="C45" i="29"/>
  <c r="AA268" i="1"/>
  <c r="C44" i="22"/>
  <c r="U267" i="1"/>
  <c r="C44" i="14"/>
  <c r="M267" i="1"/>
  <c r="E267" i="1"/>
  <c r="C44" i="6"/>
  <c r="C43" i="25"/>
  <c r="W266" i="1"/>
  <c r="C43" i="16"/>
  <c r="O266" i="1"/>
  <c r="G266" i="1"/>
  <c r="C43" i="8"/>
  <c r="C42" i="27"/>
  <c r="Y265" i="1"/>
  <c r="C42" i="18"/>
  <c r="Q265" i="1"/>
  <c r="I265" i="1"/>
  <c r="C42" i="10"/>
  <c r="C41" i="29"/>
  <c r="AA264" i="1"/>
  <c r="C41" i="20"/>
  <c r="S264" i="1"/>
  <c r="K264" i="1"/>
  <c r="C41" i="12"/>
  <c r="C264" i="1"/>
  <c r="C41" i="4"/>
  <c r="C40" i="22"/>
  <c r="U263" i="1"/>
  <c r="C40" i="14"/>
  <c r="M263" i="1"/>
  <c r="E263" i="1"/>
  <c r="C40" i="6"/>
  <c r="C262" i="1"/>
  <c r="C39" i="4"/>
  <c r="C39" i="12"/>
  <c r="K262" i="1"/>
  <c r="C39" i="20"/>
  <c r="S262" i="1"/>
  <c r="C39" i="29"/>
  <c r="AA262" i="1"/>
  <c r="C65" i="28"/>
  <c r="Z288" i="1"/>
  <c r="C65" i="19"/>
  <c r="R288" i="1"/>
  <c r="C65" i="11"/>
  <c r="J288" i="1"/>
  <c r="C64" i="21"/>
  <c r="T287" i="1"/>
  <c r="L287" i="1"/>
  <c r="C64" i="13"/>
  <c r="D287" i="1"/>
  <c r="C64" i="5"/>
  <c r="C63" i="24"/>
  <c r="V286" i="1"/>
  <c r="C63" i="15"/>
  <c r="N286" i="1"/>
  <c r="F286" i="1"/>
  <c r="C63" i="7"/>
  <c r="C62" i="26"/>
  <c r="C62" i="17"/>
  <c r="P285" i="1"/>
  <c r="H285" i="1"/>
  <c r="C62" i="9"/>
  <c r="C61" i="28"/>
  <c r="Z284" i="1"/>
  <c r="C61" i="19"/>
  <c r="R284" i="1"/>
  <c r="J284" i="1"/>
  <c r="C61" i="11"/>
  <c r="C60" i="21"/>
  <c r="T283" i="1"/>
  <c r="C60" i="13"/>
  <c r="L283" i="1"/>
  <c r="D283" i="1"/>
  <c r="C60" i="5"/>
  <c r="C59" i="24"/>
  <c r="V282" i="1"/>
  <c r="N282" i="1"/>
  <c r="C59" i="15"/>
  <c r="F282" i="1"/>
  <c r="C59" i="7"/>
  <c r="C58" i="26"/>
  <c r="C58" i="17"/>
  <c r="P281" i="1"/>
  <c r="H281" i="1"/>
  <c r="C58" i="9"/>
  <c r="C57" i="28"/>
  <c r="Z280" i="1"/>
  <c r="C57" i="19"/>
  <c r="R280" i="1"/>
  <c r="J280" i="1"/>
  <c r="C57" i="11"/>
  <c r="C56" i="21"/>
  <c r="T279" i="1"/>
  <c r="L279" i="1"/>
  <c r="C56" i="13"/>
  <c r="D279" i="1"/>
  <c r="C56" i="5"/>
  <c r="C55" i="24"/>
  <c r="V278" i="1"/>
  <c r="C55" i="15"/>
  <c r="N278" i="1"/>
  <c r="F278" i="1"/>
  <c r="C55" i="7"/>
  <c r="C54" i="26"/>
  <c r="C54" i="17"/>
  <c r="P277" i="1"/>
  <c r="H277" i="1"/>
  <c r="C54" i="9"/>
  <c r="C53" i="28"/>
  <c r="Z276" i="1"/>
  <c r="R276" i="1"/>
  <c r="C53" i="19"/>
  <c r="J276" i="1"/>
  <c r="C53" i="11"/>
  <c r="C52" i="21"/>
  <c r="T275" i="1"/>
  <c r="L275" i="1"/>
  <c r="C52" i="13"/>
  <c r="D275" i="1"/>
  <c r="C52" i="5"/>
  <c r="C51" i="24"/>
  <c r="V274" i="1"/>
  <c r="C51" i="15"/>
  <c r="N274" i="1"/>
  <c r="F274" i="1"/>
  <c r="C51" i="7"/>
  <c r="C50" i="26"/>
  <c r="C50" i="17"/>
  <c r="P273" i="1"/>
  <c r="H273" i="1"/>
  <c r="C50" i="9"/>
  <c r="C49" i="28"/>
  <c r="Z272" i="1"/>
  <c r="C49" i="19"/>
  <c r="R272" i="1"/>
  <c r="J272" i="1"/>
  <c r="C49" i="11"/>
  <c r="C48" i="21"/>
  <c r="T271" i="1"/>
  <c r="L271" i="1"/>
  <c r="C48" i="13"/>
  <c r="D271" i="1"/>
  <c r="C48" i="5"/>
  <c r="C47" i="24"/>
  <c r="V270" i="1"/>
  <c r="N270" i="1"/>
  <c r="C47" i="15"/>
  <c r="F270" i="1"/>
  <c r="C47" i="7"/>
  <c r="C46" i="26"/>
  <c r="C46" i="17"/>
  <c r="P269" i="1"/>
  <c r="H269" i="1"/>
  <c r="C46" i="9"/>
  <c r="C45" i="28"/>
  <c r="Z268" i="1"/>
  <c r="R268" i="1"/>
  <c r="C45" i="19"/>
  <c r="J268" i="1"/>
  <c r="C45" i="11"/>
  <c r="C44" i="21"/>
  <c r="T267" i="1"/>
  <c r="L267" i="1"/>
  <c r="C44" i="13"/>
  <c r="D267" i="1"/>
  <c r="C44" i="5"/>
  <c r="C43" i="24"/>
  <c r="V266" i="1"/>
  <c r="N266" i="1"/>
  <c r="C43" i="15"/>
  <c r="F266" i="1"/>
  <c r="C43" i="7"/>
  <c r="C42" i="26"/>
  <c r="C42" i="17"/>
  <c r="P265" i="1"/>
  <c r="H265" i="1"/>
  <c r="C42" i="9"/>
  <c r="C41" i="28"/>
  <c r="Z264" i="1"/>
  <c r="R264" i="1"/>
  <c r="C41" i="19"/>
  <c r="J264" i="1"/>
  <c r="C41" i="11"/>
  <c r="C40" i="21"/>
  <c r="T263" i="1"/>
  <c r="L263" i="1"/>
  <c r="C40" i="13"/>
  <c r="D263" i="1"/>
  <c r="C40" i="5"/>
  <c r="C65" i="20"/>
  <c r="S288" i="1"/>
  <c r="C62" i="10"/>
  <c r="I285" i="1"/>
  <c r="C59" i="16"/>
  <c r="O282" i="1"/>
  <c r="C56" i="22"/>
  <c r="U279" i="1"/>
  <c r="I277" i="1"/>
  <c r="C54" i="10"/>
  <c r="G274" i="1"/>
  <c r="C51" i="8"/>
  <c r="C46" i="27"/>
  <c r="Y269" i="1"/>
  <c r="C39" i="21"/>
  <c r="T262" i="1"/>
  <c r="C65" i="10"/>
  <c r="I288" i="1"/>
  <c r="C63" i="6"/>
  <c r="E286" i="1"/>
  <c r="C61" i="27"/>
  <c r="Y284" i="1"/>
  <c r="C60" i="12"/>
  <c r="K283" i="1"/>
  <c r="C58" i="16"/>
  <c r="O281" i="1"/>
  <c r="I280" i="1"/>
  <c r="C57" i="10"/>
  <c r="C279" i="1"/>
  <c r="C56" i="4"/>
  <c r="C55" i="14"/>
  <c r="M278" i="1"/>
  <c r="E278" i="1"/>
  <c r="C55" i="6"/>
  <c r="C54" i="25"/>
  <c r="W277" i="1"/>
  <c r="C54" i="16"/>
  <c r="O277" i="1"/>
  <c r="G277" i="1"/>
  <c r="C54" i="8"/>
  <c r="C53" i="27"/>
  <c r="Y276" i="1"/>
  <c r="C52" i="20"/>
  <c r="S275" i="1"/>
  <c r="K275" i="1"/>
  <c r="C52" i="12"/>
  <c r="C275" i="1"/>
  <c r="C52" i="4"/>
  <c r="C51" i="22"/>
  <c r="U274" i="1"/>
  <c r="C51" i="14"/>
  <c r="M274" i="1"/>
  <c r="E274" i="1"/>
  <c r="C51" i="6"/>
  <c r="C50" i="25"/>
  <c r="W273" i="1"/>
  <c r="C50" i="16"/>
  <c r="O273" i="1"/>
  <c r="G273" i="1"/>
  <c r="C50" i="8"/>
  <c r="C49" i="27"/>
  <c r="Y272" i="1"/>
  <c r="C49" i="18"/>
  <c r="Q272" i="1"/>
  <c r="I272" i="1"/>
  <c r="C49" i="10"/>
  <c r="C48" i="29"/>
  <c r="AA271" i="1"/>
  <c r="C48" i="20"/>
  <c r="S271" i="1"/>
  <c r="K271" i="1"/>
  <c r="C48" i="12"/>
  <c r="C271" i="1"/>
  <c r="C48" i="4"/>
  <c r="C47" i="22"/>
  <c r="U270" i="1"/>
  <c r="C47" i="14"/>
  <c r="M270" i="1"/>
  <c r="E270" i="1"/>
  <c r="C47" i="6"/>
  <c r="C46" i="25"/>
  <c r="W269" i="1"/>
  <c r="C46" i="16"/>
  <c r="O269" i="1"/>
  <c r="G269" i="1"/>
  <c r="C46" i="8"/>
  <c r="C45" i="27"/>
  <c r="Y268" i="1"/>
  <c r="C45" i="18"/>
  <c r="Q268" i="1"/>
  <c r="I268" i="1"/>
  <c r="C45" i="10"/>
  <c r="C44" i="29"/>
  <c r="AA267" i="1"/>
  <c r="C44" i="20"/>
  <c r="S267" i="1"/>
  <c r="K267" i="1"/>
  <c r="C44" i="12"/>
  <c r="C267" i="1"/>
  <c r="C44" i="4"/>
  <c r="C43" i="22"/>
  <c r="U266" i="1"/>
  <c r="M266" i="1"/>
  <c r="C43" i="14"/>
  <c r="E266" i="1"/>
  <c r="C43" i="6"/>
  <c r="C42" i="25"/>
  <c r="W265" i="1"/>
  <c r="C42" i="16"/>
  <c r="O265" i="1"/>
  <c r="G265" i="1"/>
  <c r="C42" i="8"/>
  <c r="C41" i="27"/>
  <c r="Y264" i="1"/>
  <c r="C41" i="18"/>
  <c r="Q264" i="1"/>
  <c r="I264" i="1"/>
  <c r="C41" i="10"/>
  <c r="C40" i="29"/>
  <c r="AA263" i="1"/>
  <c r="C40" i="20"/>
  <c r="S263" i="1"/>
  <c r="K263" i="1"/>
  <c r="C40" i="12"/>
  <c r="C263" i="1"/>
  <c r="C40" i="4"/>
  <c r="C64" i="14"/>
  <c r="M287" i="1"/>
  <c r="C62" i="27"/>
  <c r="Y285" i="1"/>
  <c r="C284" i="1"/>
  <c r="C61" i="4"/>
  <c r="C58" i="18"/>
  <c r="Q281" i="1"/>
  <c r="C280" i="1"/>
  <c r="C57" i="4"/>
  <c r="G278" i="1"/>
  <c r="C55" i="8"/>
  <c r="C52" i="22"/>
  <c r="U275" i="1"/>
  <c r="C49" i="29"/>
  <c r="AA272" i="1"/>
  <c r="C268" i="1"/>
  <c r="C45" i="4"/>
  <c r="C64" i="29"/>
  <c r="AA287" i="1"/>
  <c r="C287" i="1"/>
  <c r="C64" i="4"/>
  <c r="C62" i="25"/>
  <c r="W285" i="1"/>
  <c r="C61" i="18"/>
  <c r="Q284" i="1"/>
  <c r="C60" i="20"/>
  <c r="S283" i="1"/>
  <c r="C59" i="14"/>
  <c r="M282" i="1"/>
  <c r="C57" i="27"/>
  <c r="Y280" i="1"/>
  <c r="C56" i="29"/>
  <c r="AA279" i="1"/>
  <c r="C55" i="22"/>
  <c r="U278" i="1"/>
  <c r="I276" i="1"/>
  <c r="C53" i="10"/>
  <c r="E262" i="1"/>
  <c r="C39" i="6"/>
  <c r="C65" i="26"/>
  <c r="C65" i="17"/>
  <c r="P288" i="1"/>
  <c r="H288" i="1"/>
  <c r="C65" i="9"/>
  <c r="C64" i="28"/>
  <c r="Z287" i="1"/>
  <c r="C64" i="19"/>
  <c r="R287" i="1"/>
  <c r="C64" i="11"/>
  <c r="J287" i="1"/>
  <c r="C63" i="21"/>
  <c r="T286" i="1"/>
  <c r="C63" i="13"/>
  <c r="L286" i="1"/>
  <c r="D286" i="1"/>
  <c r="C63" i="5"/>
  <c r="C62" i="24"/>
  <c r="V285" i="1"/>
  <c r="C62" i="15"/>
  <c r="N285" i="1"/>
  <c r="C62" i="7"/>
  <c r="F285" i="1"/>
  <c r="C61" i="26"/>
  <c r="C61" i="17"/>
  <c r="P284" i="1"/>
  <c r="H284" i="1"/>
  <c r="C61" i="9"/>
  <c r="C60" i="28"/>
  <c r="Z283" i="1"/>
  <c r="C60" i="19"/>
  <c r="R283" i="1"/>
  <c r="J283" i="1"/>
  <c r="C60" i="11"/>
  <c r="C59" i="21"/>
  <c r="T282" i="1"/>
  <c r="L282" i="1"/>
  <c r="C59" i="13"/>
  <c r="D282" i="1"/>
  <c r="C59" i="5"/>
  <c r="C58" i="24"/>
  <c r="V281" i="1"/>
  <c r="C58" i="15"/>
  <c r="N281" i="1"/>
  <c r="F281" i="1"/>
  <c r="C58" i="7"/>
  <c r="C57" i="26"/>
  <c r="C57" i="17"/>
  <c r="P280" i="1"/>
  <c r="H280" i="1"/>
  <c r="C57" i="9"/>
  <c r="C56" i="28"/>
  <c r="Z279" i="1"/>
  <c r="C56" i="19"/>
  <c r="R279" i="1"/>
  <c r="J279" i="1"/>
  <c r="C56" i="11"/>
  <c r="C55" i="21"/>
  <c r="T278" i="1"/>
  <c r="L278" i="1"/>
  <c r="C55" i="13"/>
  <c r="D278" i="1"/>
  <c r="C55" i="5"/>
  <c r="C54" i="24"/>
  <c r="V277" i="1"/>
  <c r="C54" i="15"/>
  <c r="N277" i="1"/>
  <c r="F277" i="1"/>
  <c r="C54" i="7"/>
  <c r="C53" i="26"/>
  <c r="P276" i="1"/>
  <c r="C53" i="17"/>
  <c r="H276" i="1"/>
  <c r="C53" i="9"/>
  <c r="C52" i="28"/>
  <c r="Z275" i="1"/>
  <c r="C52" i="19"/>
  <c r="R275" i="1"/>
  <c r="J275" i="1"/>
  <c r="C52" i="11"/>
  <c r="C51" i="21"/>
  <c r="T274" i="1"/>
  <c r="L274" i="1"/>
  <c r="C51" i="13"/>
  <c r="D274" i="1"/>
  <c r="C51" i="5"/>
  <c r="C50" i="24"/>
  <c r="V273" i="1"/>
  <c r="C50" i="15"/>
  <c r="N273" i="1"/>
  <c r="F273" i="1"/>
  <c r="C50" i="7"/>
  <c r="C49" i="26"/>
  <c r="P272" i="1"/>
  <c r="C49" i="17"/>
  <c r="H272" i="1"/>
  <c r="C49" i="9"/>
  <c r="C48" i="28"/>
  <c r="Z271" i="1"/>
  <c r="C48" i="19"/>
  <c r="R271" i="1"/>
  <c r="J271" i="1"/>
  <c r="C48" i="11"/>
  <c r="T270" i="1"/>
  <c r="C47" i="21"/>
  <c r="L270" i="1"/>
  <c r="C47" i="13"/>
  <c r="D270" i="1"/>
  <c r="C47" i="5"/>
  <c r="C46" i="24"/>
  <c r="V269" i="1"/>
  <c r="C46" i="15"/>
  <c r="N269" i="1"/>
  <c r="F269" i="1"/>
  <c r="C46" i="7"/>
  <c r="C45" i="26"/>
  <c r="P268" i="1"/>
  <c r="C45" i="17"/>
  <c r="H268" i="1"/>
  <c r="C45" i="9"/>
  <c r="C44" i="28"/>
  <c r="Z267" i="1"/>
  <c r="R267" i="1"/>
  <c r="C44" i="19"/>
  <c r="J267" i="1"/>
  <c r="C44" i="11"/>
  <c r="T266" i="1"/>
  <c r="C43" i="21"/>
  <c r="L266" i="1"/>
  <c r="C43" i="13"/>
  <c r="D266" i="1"/>
  <c r="C43" i="5"/>
  <c r="C42" i="24"/>
  <c r="V265" i="1"/>
  <c r="C42" i="15"/>
  <c r="N265" i="1"/>
  <c r="F265" i="1"/>
  <c r="C42" i="7"/>
  <c r="C41" i="26"/>
  <c r="P264" i="1"/>
  <c r="C41" i="17"/>
  <c r="H264" i="1"/>
  <c r="C41" i="9"/>
  <c r="C40" i="28"/>
  <c r="Z263" i="1"/>
  <c r="R263" i="1"/>
  <c r="C40" i="19"/>
  <c r="J263" i="1"/>
  <c r="C40" i="11"/>
  <c r="C39" i="19"/>
  <c r="R262" i="1"/>
  <c r="C63" i="25"/>
  <c r="W286" i="1"/>
  <c r="C60" i="22"/>
  <c r="U283" i="1"/>
  <c r="C57" i="20"/>
  <c r="S280" i="1"/>
  <c r="K276" i="1"/>
  <c r="C53" i="12"/>
  <c r="C46" i="18"/>
  <c r="Q269" i="1"/>
  <c r="D262" i="1"/>
  <c r="C39" i="5"/>
  <c r="C65" i="27"/>
  <c r="Y288" i="1"/>
  <c r="C64" i="20"/>
  <c r="S287" i="1"/>
  <c r="C63" i="22"/>
  <c r="U286" i="1"/>
  <c r="C62" i="16"/>
  <c r="O285" i="1"/>
  <c r="I284" i="1"/>
  <c r="C61" i="10"/>
  <c r="C283" i="1"/>
  <c r="C60" i="4"/>
  <c r="E282" i="1"/>
  <c r="C59" i="6"/>
  <c r="G281" i="1"/>
  <c r="C58" i="8"/>
  <c r="C56" i="20"/>
  <c r="S279" i="1"/>
  <c r="C52" i="29"/>
  <c r="AA275" i="1"/>
  <c r="C39" i="22"/>
  <c r="U262" i="1"/>
  <c r="F262" i="1"/>
  <c r="C39" i="7"/>
  <c r="C39" i="15"/>
  <c r="N262" i="1"/>
  <c r="C39" i="24"/>
  <c r="V262" i="1"/>
  <c r="C65" i="25"/>
  <c r="W288" i="1"/>
  <c r="C65" i="16"/>
  <c r="O288" i="1"/>
  <c r="C65" i="8"/>
  <c r="G288" i="1"/>
  <c r="C64" i="27"/>
  <c r="Y287" i="1"/>
  <c r="C64" i="18"/>
  <c r="Q287" i="1"/>
  <c r="C64" i="10"/>
  <c r="I287" i="1"/>
  <c r="C63" i="29"/>
  <c r="AA286" i="1"/>
  <c r="C63" i="20"/>
  <c r="S286" i="1"/>
  <c r="K286" i="1"/>
  <c r="C63" i="12"/>
  <c r="C286" i="1"/>
  <c r="C63" i="4"/>
  <c r="C62" i="22"/>
  <c r="U285" i="1"/>
  <c r="C62" i="14"/>
  <c r="M285" i="1"/>
  <c r="E285" i="1"/>
  <c r="C62" i="6"/>
  <c r="C61" i="25"/>
  <c r="W284" i="1"/>
  <c r="C61" i="16"/>
  <c r="O284" i="1"/>
  <c r="G284" i="1"/>
  <c r="C61" i="8"/>
  <c r="C60" i="27"/>
  <c r="Y283" i="1"/>
  <c r="C60" i="18"/>
  <c r="Q283" i="1"/>
  <c r="I283" i="1"/>
  <c r="C60" i="10"/>
  <c r="C59" i="29"/>
  <c r="AA282" i="1"/>
  <c r="C59" i="20"/>
  <c r="S282" i="1"/>
  <c r="K282" i="1"/>
  <c r="C59" i="12"/>
  <c r="C282" i="1"/>
  <c r="C59" i="4"/>
  <c r="C58" i="22"/>
  <c r="U281" i="1"/>
  <c r="M281" i="1"/>
  <c r="C58" i="14"/>
  <c r="E281" i="1"/>
  <c r="C58" i="6"/>
  <c r="C57" i="25"/>
  <c r="W280" i="1"/>
  <c r="C57" i="16"/>
  <c r="O280" i="1"/>
  <c r="G280" i="1"/>
  <c r="C57" i="8"/>
  <c r="C56" i="27"/>
  <c r="Y279" i="1"/>
  <c r="C56" i="18"/>
  <c r="Q279" i="1"/>
  <c r="I279" i="1"/>
  <c r="C56" i="10"/>
  <c r="C55" i="29"/>
  <c r="AA278" i="1"/>
  <c r="C55" i="20"/>
  <c r="S278" i="1"/>
  <c r="K278" i="1"/>
  <c r="C55" i="12"/>
  <c r="C278" i="1"/>
  <c r="C55" i="4"/>
  <c r="C54" i="22"/>
  <c r="U277" i="1"/>
  <c r="C54" i="14"/>
  <c r="M277" i="1"/>
  <c r="E277" i="1"/>
  <c r="C54" i="6"/>
  <c r="C53" i="25"/>
  <c r="W276" i="1"/>
  <c r="C53" i="16"/>
  <c r="O276" i="1"/>
  <c r="G276" i="1"/>
  <c r="C53" i="8"/>
  <c r="C52" i="27"/>
  <c r="Y275" i="1"/>
  <c r="C52" i="18"/>
  <c r="Q275" i="1"/>
  <c r="I275" i="1"/>
  <c r="C52" i="10"/>
  <c r="C51" i="29"/>
  <c r="AA274" i="1"/>
  <c r="C51" i="20"/>
  <c r="S274" i="1"/>
  <c r="K274" i="1"/>
  <c r="C51" i="12"/>
  <c r="C274" i="1"/>
  <c r="C51" i="4"/>
  <c r="C50" i="22"/>
  <c r="U273" i="1"/>
  <c r="C50" i="14"/>
  <c r="M273" i="1"/>
  <c r="E273" i="1"/>
  <c r="C50" i="6"/>
  <c r="C49" i="25"/>
  <c r="W272" i="1"/>
  <c r="C49" i="16"/>
  <c r="O272" i="1"/>
  <c r="G272" i="1"/>
  <c r="C49" i="8"/>
  <c r="C48" i="27"/>
  <c r="Y271" i="1"/>
  <c r="C48" i="18"/>
  <c r="Q271" i="1"/>
  <c r="I271" i="1"/>
  <c r="C48" i="10"/>
  <c r="C47" i="29"/>
  <c r="AA270" i="1"/>
  <c r="C47" i="20"/>
  <c r="S270" i="1"/>
  <c r="K270" i="1"/>
  <c r="C47" i="12"/>
  <c r="C270" i="1"/>
  <c r="C47" i="4"/>
  <c r="C46" i="22"/>
  <c r="U269" i="1"/>
  <c r="C46" i="14"/>
  <c r="M269" i="1"/>
  <c r="E269" i="1"/>
  <c r="C46" i="6"/>
  <c r="C45" i="25"/>
  <c r="W268" i="1"/>
  <c r="C45" i="16"/>
  <c r="O268" i="1"/>
  <c r="G268" i="1"/>
  <c r="C45" i="8"/>
  <c r="C44" i="27"/>
  <c r="Y267" i="1"/>
  <c r="C44" i="18"/>
  <c r="Q267" i="1"/>
  <c r="I267" i="1"/>
  <c r="C44" i="10"/>
  <c r="C43" i="29"/>
  <c r="AA266" i="1"/>
  <c r="C43" i="20"/>
  <c r="S266" i="1"/>
  <c r="K266" i="1"/>
  <c r="C43" i="12"/>
  <c r="C266" i="1"/>
  <c r="C43" i="4"/>
  <c r="C42" i="22"/>
  <c r="U265" i="1"/>
  <c r="C42" i="14"/>
  <c r="M265" i="1"/>
  <c r="E265" i="1"/>
  <c r="C42" i="6"/>
  <c r="C41" i="25"/>
  <c r="W264" i="1"/>
  <c r="C41" i="16"/>
  <c r="O264" i="1"/>
  <c r="G264" i="1"/>
  <c r="C41" i="8"/>
  <c r="C40" i="27"/>
  <c r="Y263" i="1"/>
  <c r="C40" i="18"/>
  <c r="Q263" i="1"/>
  <c r="I263" i="1"/>
  <c r="C40" i="10"/>
  <c r="C39" i="28"/>
  <c r="Z262" i="1"/>
  <c r="C288" i="1"/>
  <c r="C65" i="4"/>
  <c r="C63" i="16"/>
  <c r="O286" i="1"/>
  <c r="C61" i="20"/>
  <c r="S284" i="1"/>
  <c r="E283" i="1"/>
  <c r="C60" i="6"/>
  <c r="I281" i="1"/>
  <c r="C58" i="10"/>
  <c r="C56" i="14"/>
  <c r="M279" i="1"/>
  <c r="C55" i="16"/>
  <c r="O278" i="1"/>
  <c r="C53" i="29"/>
  <c r="AA276" i="1"/>
  <c r="E275" i="1"/>
  <c r="C52" i="6"/>
  <c r="C50" i="18"/>
  <c r="Q273" i="1"/>
  <c r="C45" i="20"/>
  <c r="S268" i="1"/>
  <c r="C65" i="18"/>
  <c r="Q288" i="1"/>
  <c r="K287" i="1"/>
  <c r="C64" i="12"/>
  <c r="C63" i="14"/>
  <c r="M286" i="1"/>
  <c r="C62" i="8"/>
  <c r="G285" i="1"/>
  <c r="C60" i="29"/>
  <c r="AA283" i="1"/>
  <c r="C59" i="22"/>
  <c r="U282" i="1"/>
  <c r="C58" i="25"/>
  <c r="W281" i="1"/>
  <c r="C57" i="18"/>
  <c r="Q280" i="1"/>
  <c r="K279" i="1"/>
  <c r="C56" i="12"/>
  <c r="C53" i="18"/>
  <c r="Q276" i="1"/>
  <c r="C39" i="14"/>
  <c r="M262" i="1"/>
  <c r="G262" i="1"/>
  <c r="C39" i="8"/>
  <c r="C39" i="16"/>
  <c r="O262" i="1"/>
  <c r="C39" i="25"/>
  <c r="W262" i="1"/>
  <c r="C65" i="24"/>
  <c r="V288" i="1"/>
  <c r="C65" i="15"/>
  <c r="N288" i="1"/>
  <c r="F288" i="1"/>
  <c r="C65" i="7"/>
  <c r="C64" i="26"/>
  <c r="C64" i="17"/>
  <c r="P287" i="1"/>
  <c r="H287" i="1"/>
  <c r="C64" i="9"/>
  <c r="C63" i="28"/>
  <c r="Z286" i="1"/>
  <c r="C63" i="19"/>
  <c r="R286" i="1"/>
  <c r="J286" i="1"/>
  <c r="C63" i="11"/>
  <c r="C62" i="21"/>
  <c r="T285" i="1"/>
  <c r="L285" i="1"/>
  <c r="C62" i="13"/>
  <c r="D285" i="1"/>
  <c r="C62" i="5"/>
  <c r="C61" i="24"/>
  <c r="V284" i="1"/>
  <c r="N284" i="1"/>
  <c r="C61" i="15"/>
  <c r="F284" i="1"/>
  <c r="C61" i="7"/>
  <c r="C60" i="26"/>
  <c r="C60" i="17"/>
  <c r="P283" i="1"/>
  <c r="H283" i="1"/>
  <c r="C60" i="9"/>
  <c r="C59" i="28"/>
  <c r="Z282" i="1"/>
  <c r="C59" i="19"/>
  <c r="R282" i="1"/>
  <c r="J282" i="1"/>
  <c r="C59" i="11"/>
  <c r="C58" i="21"/>
  <c r="T281" i="1"/>
  <c r="L281" i="1"/>
  <c r="C58" i="13"/>
  <c r="D281" i="1"/>
  <c r="C58" i="5"/>
  <c r="C57" i="24"/>
  <c r="V280" i="1"/>
  <c r="N280" i="1"/>
  <c r="C57" i="15"/>
  <c r="F280" i="1"/>
  <c r="C57" i="7"/>
  <c r="C56" i="26"/>
  <c r="C56" i="17"/>
  <c r="P279" i="1"/>
  <c r="H279" i="1"/>
  <c r="C56" i="9"/>
  <c r="C55" i="28"/>
  <c r="Z278" i="1"/>
  <c r="C55" i="19"/>
  <c r="R278" i="1"/>
  <c r="J278" i="1"/>
  <c r="C55" i="11"/>
  <c r="C54" i="21"/>
  <c r="T277" i="1"/>
  <c r="L277" i="1"/>
  <c r="C54" i="13"/>
  <c r="D277" i="1"/>
  <c r="C54" i="5"/>
  <c r="C53" i="24"/>
  <c r="V276" i="1"/>
  <c r="N276" i="1"/>
  <c r="C53" i="15"/>
  <c r="F276" i="1"/>
  <c r="C53" i="7"/>
  <c r="C52" i="26"/>
  <c r="C52" i="17"/>
  <c r="P275" i="1"/>
  <c r="H275" i="1"/>
  <c r="C52" i="9"/>
  <c r="C51" i="28"/>
  <c r="Z274" i="1"/>
  <c r="C51" i="19"/>
  <c r="R274" i="1"/>
  <c r="J274" i="1"/>
  <c r="C51" i="11"/>
  <c r="C50" i="21"/>
  <c r="T273" i="1"/>
  <c r="L273" i="1"/>
  <c r="C50" i="13"/>
  <c r="D273" i="1"/>
  <c r="C50" i="5"/>
  <c r="C49" i="24"/>
  <c r="V272" i="1"/>
  <c r="C49" i="15"/>
  <c r="N272" i="1"/>
  <c r="F272" i="1"/>
  <c r="C49" i="7"/>
  <c r="C48" i="26"/>
  <c r="C48" i="17"/>
  <c r="P271" i="1"/>
  <c r="H271" i="1"/>
  <c r="C48" i="9"/>
  <c r="C47" i="28"/>
  <c r="Z270" i="1"/>
  <c r="R270" i="1"/>
  <c r="C47" i="19"/>
  <c r="J270" i="1"/>
  <c r="C47" i="11"/>
  <c r="T269" i="1"/>
  <c r="C46" i="21"/>
  <c r="L269" i="1"/>
  <c r="C46" i="13"/>
  <c r="D269" i="1"/>
  <c r="C46" i="5"/>
  <c r="C45" i="24"/>
  <c r="V268" i="1"/>
  <c r="N268" i="1"/>
  <c r="C45" i="15"/>
  <c r="F268" i="1"/>
  <c r="C45" i="7"/>
  <c r="C44" i="26"/>
  <c r="P267" i="1"/>
  <c r="C44" i="17"/>
  <c r="H267" i="1"/>
  <c r="C44" i="9"/>
  <c r="C43" i="28"/>
  <c r="Z266" i="1"/>
  <c r="R266" i="1"/>
  <c r="C43" i="19"/>
  <c r="J266" i="1"/>
  <c r="C43" i="11"/>
  <c r="T265" i="1"/>
  <c r="C42" i="21"/>
  <c r="L265" i="1"/>
  <c r="C42" i="13"/>
  <c r="D265" i="1"/>
  <c r="C42" i="5"/>
  <c r="C41" i="24"/>
  <c r="V264" i="1"/>
  <c r="N264" i="1"/>
  <c r="C41" i="15"/>
  <c r="F264" i="1"/>
  <c r="C41" i="7"/>
  <c r="C40" i="26"/>
  <c r="P263" i="1"/>
  <c r="C40" i="17"/>
  <c r="H263" i="1"/>
  <c r="C40" i="9"/>
  <c r="C64" i="22"/>
  <c r="U287" i="1"/>
  <c r="C61" i="29"/>
  <c r="AA284" i="1"/>
  <c r="G282" i="1"/>
  <c r="C59" i="8"/>
  <c r="E279" i="1"/>
  <c r="C56" i="6"/>
  <c r="C53" i="20"/>
  <c r="S276" i="1"/>
  <c r="C51" i="16"/>
  <c r="O274" i="1"/>
  <c r="I269" i="1"/>
  <c r="C46" i="10"/>
  <c r="C39" i="13"/>
  <c r="L262" i="1"/>
  <c r="C39" i="17"/>
  <c r="P262" i="1"/>
  <c r="C65" i="14"/>
  <c r="M288" i="1"/>
  <c r="C64" i="25"/>
  <c r="W287" i="1"/>
  <c r="C63" i="27"/>
  <c r="Y286" i="1"/>
  <c r="I286" i="1"/>
  <c r="C63" i="10"/>
  <c r="C62" i="20"/>
  <c r="S285" i="1"/>
  <c r="C285" i="1"/>
  <c r="C62" i="4"/>
  <c r="C61" i="22"/>
  <c r="U284" i="1"/>
  <c r="C61" i="14"/>
  <c r="M284" i="1"/>
  <c r="C60" i="25"/>
  <c r="W283" i="1"/>
  <c r="C60" i="16"/>
  <c r="O283" i="1"/>
  <c r="G283" i="1"/>
  <c r="C60" i="8"/>
  <c r="C59" i="27"/>
  <c r="Y282" i="1"/>
  <c r="C59" i="18"/>
  <c r="Q282" i="1"/>
  <c r="I282" i="1"/>
  <c r="C59" i="10"/>
  <c r="C58" i="29"/>
  <c r="AA281" i="1"/>
  <c r="C58" i="20"/>
  <c r="S281" i="1"/>
  <c r="K281" i="1"/>
  <c r="C58" i="12"/>
  <c r="C281" i="1"/>
  <c r="C58" i="4"/>
  <c r="C57" i="22"/>
  <c r="U280" i="1"/>
  <c r="M280" i="1"/>
  <c r="C57" i="14"/>
  <c r="E280" i="1"/>
  <c r="C57" i="6"/>
  <c r="C56" i="25"/>
  <c r="W279" i="1"/>
  <c r="C56" i="16"/>
  <c r="O279" i="1"/>
  <c r="G279" i="1"/>
  <c r="C56" i="8"/>
  <c r="C55" i="27"/>
  <c r="Y278" i="1"/>
  <c r="Q278" i="1"/>
  <c r="C55" i="18"/>
  <c r="I278" i="1"/>
  <c r="C55" i="10"/>
  <c r="C54" i="29"/>
  <c r="AA277" i="1"/>
  <c r="S277" i="1"/>
  <c r="C54" i="20"/>
  <c r="K277" i="1"/>
  <c r="C54" i="12"/>
  <c r="C277" i="1"/>
  <c r="C54" i="4"/>
  <c r="C53" i="22"/>
  <c r="U276" i="1"/>
  <c r="M276" i="1"/>
  <c r="C53" i="14"/>
  <c r="E276" i="1"/>
  <c r="C53" i="6"/>
  <c r="C52" i="25"/>
  <c r="W275" i="1"/>
  <c r="C52" i="16"/>
  <c r="O275" i="1"/>
  <c r="G275" i="1"/>
  <c r="C52" i="8"/>
  <c r="C51" i="27"/>
  <c r="Y274" i="1"/>
  <c r="Q274" i="1"/>
  <c r="C51" i="18"/>
  <c r="I274" i="1"/>
  <c r="C51" i="10"/>
  <c r="C50" i="29"/>
  <c r="AA273" i="1"/>
  <c r="S273" i="1"/>
  <c r="C50" i="20"/>
  <c r="K273" i="1"/>
  <c r="C50" i="12"/>
  <c r="C273" i="1"/>
  <c r="C50" i="4"/>
  <c r="C49" i="22"/>
  <c r="U272" i="1"/>
  <c r="C49" i="14"/>
  <c r="M272" i="1"/>
  <c r="E272" i="1"/>
  <c r="C49" i="6"/>
  <c r="C48" i="25"/>
  <c r="W271" i="1"/>
  <c r="C48" i="16"/>
  <c r="O271" i="1"/>
  <c r="G271" i="1"/>
  <c r="C48" i="8"/>
  <c r="C47" i="27"/>
  <c r="Y270" i="1"/>
  <c r="C47" i="18"/>
  <c r="Q270" i="1"/>
  <c r="I270" i="1"/>
  <c r="C47" i="10"/>
  <c r="C46" i="29"/>
  <c r="AA269" i="1"/>
  <c r="C46" i="20"/>
  <c r="S269" i="1"/>
  <c r="K269" i="1"/>
  <c r="C46" i="12"/>
  <c r="C269" i="1"/>
  <c r="C46" i="4"/>
  <c r="C45" i="22"/>
  <c r="U268" i="1"/>
  <c r="C45" i="14"/>
  <c r="M268" i="1"/>
  <c r="E268" i="1"/>
  <c r="C45" i="6"/>
  <c r="C44" i="25"/>
  <c r="W267" i="1"/>
  <c r="C44" i="16"/>
  <c r="O267" i="1"/>
  <c r="G267" i="1"/>
  <c r="C44" i="8"/>
  <c r="C43" i="27"/>
  <c r="Y266" i="1"/>
  <c r="Q266" i="1"/>
  <c r="C43" i="18"/>
  <c r="I266" i="1"/>
  <c r="C43" i="10"/>
  <c r="C42" i="29"/>
  <c r="AA265" i="1"/>
  <c r="C42" i="20"/>
  <c r="S265" i="1"/>
  <c r="K265" i="1"/>
  <c r="C42" i="12"/>
  <c r="C265" i="1"/>
  <c r="C42" i="4"/>
  <c r="C41" i="22"/>
  <c r="U264" i="1"/>
  <c r="C41" i="14"/>
  <c r="M264" i="1"/>
  <c r="E264" i="1"/>
  <c r="C41" i="6"/>
  <c r="C40" i="25"/>
  <c r="W263" i="1"/>
  <c r="C40" i="16"/>
  <c r="O263" i="1"/>
  <c r="C40" i="8"/>
  <c r="G263" i="1"/>
  <c r="C65" i="29"/>
  <c r="AA288" i="1"/>
  <c r="E287" i="1"/>
  <c r="C64" i="6"/>
  <c r="C62" i="18"/>
  <c r="Q285" i="1"/>
  <c r="C60" i="14"/>
  <c r="M283" i="1"/>
  <c r="C58" i="27"/>
  <c r="Y281" i="1"/>
  <c r="K280" i="1"/>
  <c r="C57" i="12"/>
  <c r="C54" i="27"/>
  <c r="Y277" i="1"/>
  <c r="C52" i="14"/>
  <c r="M275" i="1"/>
  <c r="I273" i="1"/>
  <c r="C50" i="10"/>
  <c r="K268" i="1"/>
  <c r="C45" i="12"/>
  <c r="H262" i="1"/>
  <c r="C39" i="9"/>
  <c r="C39" i="26"/>
  <c r="C65" i="22"/>
  <c r="U288" i="1"/>
  <c r="E288" i="1"/>
  <c r="C65" i="6"/>
  <c r="C64" i="16"/>
  <c r="O287" i="1"/>
  <c r="C64" i="8"/>
  <c r="G287" i="1"/>
  <c r="C63" i="18"/>
  <c r="Q286" i="1"/>
  <c r="C62" i="29"/>
  <c r="AA285" i="1"/>
  <c r="K285" i="1"/>
  <c r="C62" i="12"/>
  <c r="E284" i="1"/>
  <c r="C61" i="6"/>
  <c r="I262" i="1"/>
  <c r="C39" i="10"/>
  <c r="C39" i="18"/>
  <c r="Q262" i="1"/>
  <c r="C39" i="27"/>
  <c r="Y262" i="1"/>
  <c r="C65" i="21"/>
  <c r="T288" i="1"/>
  <c r="L288" i="1"/>
  <c r="C65" i="13"/>
  <c r="D288" i="1"/>
  <c r="C65" i="5"/>
  <c r="C64" i="24"/>
  <c r="V287" i="1"/>
  <c r="C64" i="15"/>
  <c r="N287" i="1"/>
  <c r="F287" i="1"/>
  <c r="C64" i="7"/>
  <c r="C63" i="26"/>
  <c r="C63" i="17"/>
  <c r="P286" i="1"/>
  <c r="C63" i="9"/>
  <c r="H286" i="1"/>
  <c r="C62" i="28"/>
  <c r="Z285" i="1"/>
  <c r="C62" i="19"/>
  <c r="R285" i="1"/>
  <c r="J285" i="1"/>
  <c r="C62" i="11"/>
  <c r="C61" i="21"/>
  <c r="T284" i="1"/>
  <c r="L284" i="1"/>
  <c r="C61" i="13"/>
  <c r="D284" i="1"/>
  <c r="C61" i="5"/>
  <c r="C60" i="24"/>
  <c r="V283" i="1"/>
  <c r="C60" i="15"/>
  <c r="N283" i="1"/>
  <c r="F283" i="1"/>
  <c r="C60" i="7"/>
  <c r="C59" i="26"/>
  <c r="C59" i="17"/>
  <c r="P282" i="1"/>
  <c r="C59" i="9"/>
  <c r="H282" i="1"/>
  <c r="C58" i="28"/>
  <c r="Z281" i="1"/>
  <c r="C58" i="19"/>
  <c r="R281" i="1"/>
  <c r="C58" i="11"/>
  <c r="J281" i="1"/>
  <c r="C57" i="21"/>
  <c r="T280" i="1"/>
  <c r="L280" i="1"/>
  <c r="C57" i="13"/>
  <c r="D280" i="1"/>
  <c r="C57" i="5"/>
  <c r="C56" i="24"/>
  <c r="V279" i="1"/>
  <c r="C56" i="15"/>
  <c r="N279" i="1"/>
  <c r="F279" i="1"/>
  <c r="C56" i="7"/>
  <c r="C55" i="26"/>
  <c r="C55" i="17"/>
  <c r="P278" i="1"/>
  <c r="C55" i="9"/>
  <c r="H278" i="1"/>
  <c r="C54" i="28"/>
  <c r="Z277" i="1"/>
  <c r="C54" i="19"/>
  <c r="R277" i="1"/>
  <c r="J277" i="1"/>
  <c r="C54" i="11"/>
  <c r="C53" i="21"/>
  <c r="T276" i="1"/>
  <c r="L276" i="1"/>
  <c r="C53" i="13"/>
  <c r="D276" i="1"/>
  <c r="C53" i="5"/>
  <c r="C52" i="24"/>
  <c r="V275" i="1"/>
  <c r="C52" i="15"/>
  <c r="N275" i="1"/>
  <c r="F275" i="1"/>
  <c r="C52" i="7"/>
  <c r="C51" i="26"/>
  <c r="C51" i="17"/>
  <c r="P274" i="1"/>
  <c r="C51" i="9"/>
  <c r="H274" i="1"/>
  <c r="C50" i="28"/>
  <c r="Z273" i="1"/>
  <c r="C50" i="19"/>
  <c r="R273" i="1"/>
  <c r="J273" i="1"/>
  <c r="C50" i="11"/>
  <c r="C49" i="21"/>
  <c r="T272" i="1"/>
  <c r="L272" i="1"/>
  <c r="C49" i="13"/>
  <c r="D272" i="1"/>
  <c r="C49" i="5"/>
  <c r="C48" i="24"/>
  <c r="V271" i="1"/>
  <c r="C48" i="15"/>
  <c r="N271" i="1"/>
  <c r="F271" i="1"/>
  <c r="C48" i="7"/>
  <c r="C47" i="26"/>
  <c r="P270" i="1"/>
  <c r="C47" i="17"/>
  <c r="H270" i="1"/>
  <c r="C47" i="9"/>
  <c r="C46" i="28"/>
  <c r="Z269" i="1"/>
  <c r="R269" i="1"/>
  <c r="C46" i="19"/>
  <c r="J269" i="1"/>
  <c r="C46" i="11"/>
  <c r="T268" i="1"/>
  <c r="C45" i="21"/>
  <c r="L268" i="1"/>
  <c r="C45" i="13"/>
  <c r="D268" i="1"/>
  <c r="C45" i="5"/>
  <c r="C44" i="24"/>
  <c r="V267" i="1"/>
  <c r="N267" i="1"/>
  <c r="C44" i="15"/>
  <c r="F267" i="1"/>
  <c r="C44" i="7"/>
  <c r="C43" i="26"/>
  <c r="P266" i="1"/>
  <c r="C43" i="17"/>
  <c r="H266" i="1"/>
  <c r="C43" i="9"/>
  <c r="C42" i="28"/>
  <c r="Z265" i="1"/>
  <c r="R265" i="1"/>
  <c r="C42" i="19"/>
  <c r="J265" i="1"/>
  <c r="C42" i="11"/>
  <c r="T264" i="1"/>
  <c r="C41" i="21"/>
  <c r="L264" i="1"/>
  <c r="C41" i="13"/>
  <c r="D264" i="1"/>
  <c r="C41" i="5"/>
  <c r="C40" i="24"/>
  <c r="V263" i="1"/>
  <c r="N263" i="1"/>
  <c r="C40" i="15"/>
  <c r="F263" i="1"/>
  <c r="C40" i="7"/>
  <c r="AA256" i="1"/>
  <c r="B63" i="29"/>
  <c r="O254" i="1"/>
  <c r="B61" i="16"/>
  <c r="M251" i="1"/>
  <c r="B58" i="14"/>
  <c r="I249" i="1"/>
  <c r="B56" i="10"/>
  <c r="O246" i="1"/>
  <c r="B53" i="16"/>
  <c r="E243" i="1"/>
  <c r="B50" i="6"/>
  <c r="C236" i="1"/>
  <c r="B43" i="4"/>
  <c r="G258" i="1"/>
  <c r="B65" i="8"/>
  <c r="S256" i="1"/>
  <c r="B63" i="20"/>
  <c r="G254" i="1"/>
  <c r="B61" i="8"/>
  <c r="U251" i="1"/>
  <c r="B58" i="22"/>
  <c r="Q249" i="1"/>
  <c r="B56" i="18"/>
  <c r="M247" i="1"/>
  <c r="B54" i="14"/>
  <c r="Q245" i="1"/>
  <c r="B52" i="18"/>
  <c r="K244" i="1"/>
  <c r="B51" i="12"/>
  <c r="W242" i="1"/>
  <c r="B49" i="25"/>
  <c r="Q241" i="1"/>
  <c r="B48" i="18"/>
  <c r="U239" i="1"/>
  <c r="B46" i="22"/>
  <c r="W238" i="1"/>
  <c r="B45" i="25"/>
  <c r="G238" i="1"/>
  <c r="B45" i="8"/>
  <c r="I237" i="1"/>
  <c r="B44" i="10"/>
  <c r="AA236" i="1"/>
  <c r="B43" i="29"/>
  <c r="S236" i="1"/>
  <c r="B43" i="20"/>
  <c r="M235" i="1"/>
  <c r="B42" i="14"/>
  <c r="O234" i="1"/>
  <c r="B41" i="16"/>
  <c r="Y233" i="1"/>
  <c r="B40" i="27"/>
  <c r="Q233" i="1"/>
  <c r="B40" i="18"/>
  <c r="I233" i="1"/>
  <c r="B40" i="10"/>
  <c r="E232" i="1"/>
  <c r="B39" i="6"/>
  <c r="M232" i="1"/>
  <c r="B39" i="14"/>
  <c r="U232" i="1"/>
  <c r="B39" i="22"/>
  <c r="V258" i="1"/>
  <c r="B65" i="24"/>
  <c r="N258" i="1"/>
  <c r="B65" i="15"/>
  <c r="F258" i="1"/>
  <c r="B65" i="7"/>
  <c r="B64" i="26"/>
  <c r="P257" i="1"/>
  <c r="B64" i="17"/>
  <c r="H257" i="1"/>
  <c r="B64" i="9"/>
  <c r="Z256" i="1"/>
  <c r="B63" i="28"/>
  <c r="R256" i="1"/>
  <c r="B63" i="19"/>
  <c r="J256" i="1"/>
  <c r="B63" i="11"/>
  <c r="T255" i="1"/>
  <c r="B62" i="21"/>
  <c r="L255" i="1"/>
  <c r="B62" i="13"/>
  <c r="D255" i="1"/>
  <c r="B62" i="5"/>
  <c r="V254" i="1"/>
  <c r="B61" i="24"/>
  <c r="N254" i="1"/>
  <c r="B61" i="15"/>
  <c r="F254" i="1"/>
  <c r="B61" i="7"/>
  <c r="B60" i="26"/>
  <c r="P253" i="1"/>
  <c r="B60" i="17"/>
  <c r="H253" i="1"/>
  <c r="B60" i="9"/>
  <c r="Z252" i="1"/>
  <c r="B59" i="28"/>
  <c r="R252" i="1"/>
  <c r="B59" i="19"/>
  <c r="J252" i="1"/>
  <c r="B59" i="11"/>
  <c r="T251" i="1"/>
  <c r="B58" i="21"/>
  <c r="L251" i="1"/>
  <c r="B58" i="13"/>
  <c r="D251" i="1"/>
  <c r="B58" i="5"/>
  <c r="V250" i="1"/>
  <c r="B57" i="24"/>
  <c r="N250" i="1"/>
  <c r="B57" i="15"/>
  <c r="F250" i="1"/>
  <c r="B57" i="7"/>
  <c r="B56" i="26"/>
  <c r="P249" i="1"/>
  <c r="B56" i="17"/>
  <c r="H249" i="1"/>
  <c r="B56" i="9"/>
  <c r="Z248" i="1"/>
  <c r="B55" i="28"/>
  <c r="R248" i="1"/>
  <c r="B55" i="19"/>
  <c r="J248" i="1"/>
  <c r="B55" i="11"/>
  <c r="T247" i="1"/>
  <c r="B54" i="21"/>
  <c r="L247" i="1"/>
  <c r="B54" i="13"/>
  <c r="D247" i="1"/>
  <c r="B54" i="5"/>
  <c r="V246" i="1"/>
  <c r="B53" i="24"/>
  <c r="N246" i="1"/>
  <c r="B53" i="15"/>
  <c r="F246" i="1"/>
  <c r="B53" i="7"/>
  <c r="B52" i="26"/>
  <c r="P245" i="1"/>
  <c r="B52" i="17"/>
  <c r="H245" i="1"/>
  <c r="B52" i="9"/>
  <c r="Z244" i="1"/>
  <c r="B51" i="28"/>
  <c r="R244" i="1"/>
  <c r="B51" i="19"/>
  <c r="J244" i="1"/>
  <c r="B51" i="11"/>
  <c r="T243" i="1"/>
  <c r="B50" i="21"/>
  <c r="L243" i="1"/>
  <c r="B50" i="13"/>
  <c r="D243" i="1"/>
  <c r="B50" i="5"/>
  <c r="V242" i="1"/>
  <c r="B49" i="24"/>
  <c r="N242" i="1"/>
  <c r="B49" i="15"/>
  <c r="F242" i="1"/>
  <c r="B49" i="7"/>
  <c r="B48" i="26"/>
  <c r="P241" i="1"/>
  <c r="B48" i="17"/>
  <c r="H241" i="1"/>
  <c r="B48" i="9"/>
  <c r="Z240" i="1"/>
  <c r="B47" i="28"/>
  <c r="R240" i="1"/>
  <c r="B47" i="19"/>
  <c r="J240" i="1"/>
  <c r="B47" i="11"/>
  <c r="T239" i="1"/>
  <c r="B46" i="21"/>
  <c r="L239" i="1"/>
  <c r="B46" i="13"/>
  <c r="D239" i="1"/>
  <c r="B46" i="5"/>
  <c r="V238" i="1"/>
  <c r="B45" i="24"/>
  <c r="N238" i="1"/>
  <c r="B45" i="15"/>
  <c r="F238" i="1"/>
  <c r="B45" i="7"/>
  <c r="B44" i="26"/>
  <c r="P237" i="1"/>
  <c r="B44" i="17"/>
  <c r="H237" i="1"/>
  <c r="B44" i="9"/>
  <c r="Z236" i="1"/>
  <c r="B43" i="28"/>
  <c r="R236" i="1"/>
  <c r="B43" i="19"/>
  <c r="J236" i="1"/>
  <c r="B43" i="11"/>
  <c r="T235" i="1"/>
  <c r="B42" i="21"/>
  <c r="L235" i="1"/>
  <c r="B42" i="13"/>
  <c r="D235" i="1"/>
  <c r="B42" i="5"/>
  <c r="V234" i="1"/>
  <c r="B41" i="24"/>
  <c r="N234" i="1"/>
  <c r="B41" i="15"/>
  <c r="F234" i="1"/>
  <c r="B41" i="7"/>
  <c r="B40" i="26"/>
  <c r="P233" i="1"/>
  <c r="B40" i="17"/>
  <c r="H233" i="1"/>
  <c r="B40" i="9"/>
  <c r="W258" i="1"/>
  <c r="B65" i="25"/>
  <c r="M255" i="1"/>
  <c r="B62" i="14"/>
  <c r="K252" i="1"/>
  <c r="B59" i="12"/>
  <c r="K248" i="1"/>
  <c r="B55" i="12"/>
  <c r="I245" i="1"/>
  <c r="B52" i="10"/>
  <c r="O242" i="1"/>
  <c r="B49" i="16"/>
  <c r="C240" i="1"/>
  <c r="B47" i="4"/>
  <c r="O238" i="1"/>
  <c r="B45" i="16"/>
  <c r="K236" i="1"/>
  <c r="B43" i="12"/>
  <c r="F232" i="1"/>
  <c r="B39" i="7"/>
  <c r="N232" i="1"/>
  <c r="B39" i="15"/>
  <c r="V232" i="1"/>
  <c r="B39" i="24"/>
  <c r="U258" i="1"/>
  <c r="B65" i="22"/>
  <c r="M258" i="1"/>
  <c r="B65" i="14"/>
  <c r="E258" i="1"/>
  <c r="B65" i="6"/>
  <c r="W257" i="1"/>
  <c r="B64" i="25"/>
  <c r="O257" i="1"/>
  <c r="B64" i="16"/>
  <c r="G257" i="1"/>
  <c r="B64" i="8"/>
  <c r="Y256" i="1"/>
  <c r="B63" i="27"/>
  <c r="Q256" i="1"/>
  <c r="B63" i="18"/>
  <c r="I256" i="1"/>
  <c r="B63" i="10"/>
  <c r="AA255" i="1"/>
  <c r="B62" i="29"/>
  <c r="S255" i="1"/>
  <c r="B62" i="20"/>
  <c r="K255" i="1"/>
  <c r="B62" i="12"/>
  <c r="C255" i="1"/>
  <c r="B62" i="4"/>
  <c r="U254" i="1"/>
  <c r="B61" i="22"/>
  <c r="M254" i="1"/>
  <c r="B61" i="14"/>
  <c r="E254" i="1"/>
  <c r="B61" i="6"/>
  <c r="W253" i="1"/>
  <c r="B60" i="25"/>
  <c r="O253" i="1"/>
  <c r="B60" i="16"/>
  <c r="G253" i="1"/>
  <c r="B60" i="8"/>
  <c r="Y252" i="1"/>
  <c r="B59" i="27"/>
  <c r="Q252" i="1"/>
  <c r="B59" i="18"/>
  <c r="I252" i="1"/>
  <c r="B59" i="10"/>
  <c r="AA251" i="1"/>
  <c r="B58" i="29"/>
  <c r="S251" i="1"/>
  <c r="B58" i="20"/>
  <c r="K251" i="1"/>
  <c r="B58" i="12"/>
  <c r="C251" i="1"/>
  <c r="B58" i="4"/>
  <c r="U250" i="1"/>
  <c r="B57" i="22"/>
  <c r="M250" i="1"/>
  <c r="B57" i="14"/>
  <c r="E250" i="1"/>
  <c r="B57" i="6"/>
  <c r="W249" i="1"/>
  <c r="B56" i="25"/>
  <c r="O249" i="1"/>
  <c r="B56" i="16"/>
  <c r="G249" i="1"/>
  <c r="B56" i="8"/>
  <c r="Y248" i="1"/>
  <c r="B55" i="27"/>
  <c r="Q248" i="1"/>
  <c r="B55" i="18"/>
  <c r="I248" i="1"/>
  <c r="B55" i="10"/>
  <c r="AA247" i="1"/>
  <c r="B54" i="29"/>
  <c r="S247" i="1"/>
  <c r="B54" i="20"/>
  <c r="K247" i="1"/>
  <c r="B54" i="12"/>
  <c r="C247" i="1"/>
  <c r="B54" i="4"/>
  <c r="U246" i="1"/>
  <c r="B53" i="22"/>
  <c r="M246" i="1"/>
  <c r="B53" i="14"/>
  <c r="E246" i="1"/>
  <c r="B53" i="6"/>
  <c r="W245" i="1"/>
  <c r="B52" i="25"/>
  <c r="O245" i="1"/>
  <c r="B52" i="16"/>
  <c r="G245" i="1"/>
  <c r="B52" i="8"/>
  <c r="Y244" i="1"/>
  <c r="B51" i="27"/>
  <c r="Q244" i="1"/>
  <c r="B51" i="18"/>
  <c r="I244" i="1"/>
  <c r="B51" i="10"/>
  <c r="AA243" i="1"/>
  <c r="B50" i="29"/>
  <c r="S243" i="1"/>
  <c r="B50" i="20"/>
  <c r="K243" i="1"/>
  <c r="B50" i="12"/>
  <c r="C243" i="1"/>
  <c r="B50" i="4"/>
  <c r="U242" i="1"/>
  <c r="B49" i="22"/>
  <c r="M242" i="1"/>
  <c r="B49" i="14"/>
  <c r="E242" i="1"/>
  <c r="B49" i="6"/>
  <c r="W241" i="1"/>
  <c r="B48" i="25"/>
  <c r="O241" i="1"/>
  <c r="B48" i="16"/>
  <c r="G241" i="1"/>
  <c r="B48" i="8"/>
  <c r="Y240" i="1"/>
  <c r="B47" i="27"/>
  <c r="Q240" i="1"/>
  <c r="B47" i="18"/>
  <c r="I240" i="1"/>
  <c r="B47" i="10"/>
  <c r="AA239" i="1"/>
  <c r="B46" i="29"/>
  <c r="S239" i="1"/>
  <c r="B46" i="20"/>
  <c r="K239" i="1"/>
  <c r="B46" i="12"/>
  <c r="C239" i="1"/>
  <c r="B46" i="4"/>
  <c r="U238" i="1"/>
  <c r="B45" i="22"/>
  <c r="M238" i="1"/>
  <c r="B45" i="14"/>
  <c r="E238" i="1"/>
  <c r="B45" i="6"/>
  <c r="W237" i="1"/>
  <c r="B44" i="25"/>
  <c r="O237" i="1"/>
  <c r="B44" i="16"/>
  <c r="G237" i="1"/>
  <c r="B44" i="8"/>
  <c r="Y236" i="1"/>
  <c r="B43" i="27"/>
  <c r="Q236" i="1"/>
  <c r="B43" i="18"/>
  <c r="I236" i="1"/>
  <c r="B43" i="10"/>
  <c r="AA235" i="1"/>
  <c r="B42" i="29"/>
  <c r="S235" i="1"/>
  <c r="B42" i="20"/>
  <c r="K235" i="1"/>
  <c r="B42" i="12"/>
  <c r="C235" i="1"/>
  <c r="B42" i="4"/>
  <c r="U234" i="1"/>
  <c r="B41" i="22"/>
  <c r="M234" i="1"/>
  <c r="B41" i="14"/>
  <c r="E234" i="1"/>
  <c r="B41" i="6"/>
  <c r="W233" i="1"/>
  <c r="B40" i="25"/>
  <c r="O233" i="1"/>
  <c r="B40" i="16"/>
  <c r="G233" i="1"/>
  <c r="B40" i="8"/>
  <c r="T232" i="1"/>
  <c r="B39" i="21"/>
  <c r="I257" i="1"/>
  <c r="B64" i="10"/>
  <c r="W254" i="1"/>
  <c r="B61" i="25"/>
  <c r="AA252" i="1"/>
  <c r="B59" i="29"/>
  <c r="G250" i="1"/>
  <c r="B57" i="8"/>
  <c r="E247" i="1"/>
  <c r="B54" i="6"/>
  <c r="S244" i="1"/>
  <c r="B51" i="20"/>
  <c r="Y241" i="1"/>
  <c r="B48" i="27"/>
  <c r="S240" i="1"/>
  <c r="B47" i="20"/>
  <c r="E239" i="1"/>
  <c r="B46" i="6"/>
  <c r="Q237" i="1"/>
  <c r="B44" i="18"/>
  <c r="U235" i="1"/>
  <c r="B42" i="22"/>
  <c r="G232" i="1"/>
  <c r="B39" i="8"/>
  <c r="O232" i="1"/>
  <c r="B39" i="16"/>
  <c r="W232" i="1"/>
  <c r="B39" i="25"/>
  <c r="T258" i="1"/>
  <c r="B65" i="21"/>
  <c r="L258" i="1"/>
  <c r="B65" i="13"/>
  <c r="D258" i="1"/>
  <c r="B65" i="5"/>
  <c r="V257" i="1"/>
  <c r="B64" i="24"/>
  <c r="N257" i="1"/>
  <c r="B64" i="15"/>
  <c r="F257" i="1"/>
  <c r="B64" i="7"/>
  <c r="B63" i="26"/>
  <c r="P256" i="1"/>
  <c r="B63" i="17"/>
  <c r="H256" i="1"/>
  <c r="B63" i="9"/>
  <c r="Z255" i="1"/>
  <c r="B62" i="28"/>
  <c r="R255" i="1"/>
  <c r="B62" i="19"/>
  <c r="J255" i="1"/>
  <c r="B62" i="11"/>
  <c r="T254" i="1"/>
  <c r="B61" i="21"/>
  <c r="L254" i="1"/>
  <c r="B61" i="13"/>
  <c r="D254" i="1"/>
  <c r="B61" i="5"/>
  <c r="V253" i="1"/>
  <c r="B60" i="24"/>
  <c r="N253" i="1"/>
  <c r="B60" i="15"/>
  <c r="F253" i="1"/>
  <c r="B60" i="7"/>
  <c r="B59" i="26"/>
  <c r="P252" i="1"/>
  <c r="B59" i="17"/>
  <c r="H252" i="1"/>
  <c r="B59" i="9"/>
  <c r="Z251" i="1"/>
  <c r="B58" i="28"/>
  <c r="R251" i="1"/>
  <c r="B58" i="19"/>
  <c r="J251" i="1"/>
  <c r="B58" i="11"/>
  <c r="T250" i="1"/>
  <c r="B57" i="21"/>
  <c r="L250" i="1"/>
  <c r="B57" i="13"/>
  <c r="D250" i="1"/>
  <c r="B57" i="5"/>
  <c r="V249" i="1"/>
  <c r="B56" i="24"/>
  <c r="N249" i="1"/>
  <c r="B56" i="15"/>
  <c r="F249" i="1"/>
  <c r="B56" i="7"/>
  <c r="B55" i="26"/>
  <c r="P248" i="1"/>
  <c r="B55" i="17"/>
  <c r="H248" i="1"/>
  <c r="B55" i="9"/>
  <c r="Z247" i="1"/>
  <c r="B54" i="28"/>
  <c r="R247" i="1"/>
  <c r="B54" i="19"/>
  <c r="J247" i="1"/>
  <c r="B54" i="11"/>
  <c r="T246" i="1"/>
  <c r="B53" i="21"/>
  <c r="L246" i="1"/>
  <c r="B53" i="13"/>
  <c r="D246" i="1"/>
  <c r="B53" i="5"/>
  <c r="V245" i="1"/>
  <c r="B52" i="24"/>
  <c r="N245" i="1"/>
  <c r="B52" i="15"/>
  <c r="F245" i="1"/>
  <c r="B52" i="7"/>
  <c r="B51" i="26"/>
  <c r="P244" i="1"/>
  <c r="B51" i="17"/>
  <c r="H244" i="1"/>
  <c r="B51" i="9"/>
  <c r="Z243" i="1"/>
  <c r="B50" i="28"/>
  <c r="R243" i="1"/>
  <c r="B50" i="19"/>
  <c r="J243" i="1"/>
  <c r="B50" i="11"/>
  <c r="T242" i="1"/>
  <c r="B49" i="21"/>
  <c r="L242" i="1"/>
  <c r="B49" i="13"/>
  <c r="D242" i="1"/>
  <c r="B49" i="5"/>
  <c r="V241" i="1"/>
  <c r="B48" i="24"/>
  <c r="N241" i="1"/>
  <c r="B48" i="15"/>
  <c r="F241" i="1"/>
  <c r="B48" i="7"/>
  <c r="B47" i="26"/>
  <c r="P240" i="1"/>
  <c r="B47" i="17"/>
  <c r="H240" i="1"/>
  <c r="B47" i="9"/>
  <c r="Z239" i="1"/>
  <c r="B46" i="28"/>
  <c r="R239" i="1"/>
  <c r="B46" i="19"/>
  <c r="J239" i="1"/>
  <c r="B46" i="11"/>
  <c r="T238" i="1"/>
  <c r="B45" i="21"/>
  <c r="L238" i="1"/>
  <c r="B45" i="13"/>
  <c r="D238" i="1"/>
  <c r="B45" i="5"/>
  <c r="V237" i="1"/>
  <c r="B44" i="24"/>
  <c r="N237" i="1"/>
  <c r="B44" i="15"/>
  <c r="F237" i="1"/>
  <c r="B44" i="7"/>
  <c r="B43" i="26"/>
  <c r="P236" i="1"/>
  <c r="B43" i="17"/>
  <c r="H236" i="1"/>
  <c r="B43" i="9"/>
  <c r="Z235" i="1"/>
  <c r="B42" i="28"/>
  <c r="R235" i="1"/>
  <c r="B42" i="19"/>
  <c r="J235" i="1"/>
  <c r="B42" i="11"/>
  <c r="T234" i="1"/>
  <c r="B41" i="21"/>
  <c r="L234" i="1"/>
  <c r="B41" i="13"/>
  <c r="D234" i="1"/>
  <c r="B41" i="5"/>
  <c r="V233" i="1"/>
  <c r="B40" i="24"/>
  <c r="N233" i="1"/>
  <c r="B40" i="15"/>
  <c r="F233" i="1"/>
  <c r="B40" i="7"/>
  <c r="L232" i="1"/>
  <c r="B39" i="13"/>
  <c r="Q257" i="1"/>
  <c r="B64" i="18"/>
  <c r="U255" i="1"/>
  <c r="B62" i="22"/>
  <c r="Y253" i="1"/>
  <c r="B60" i="27"/>
  <c r="S252" i="1"/>
  <c r="B59" i="20"/>
  <c r="W250" i="1"/>
  <c r="B57" i="25"/>
  <c r="Y249" i="1"/>
  <c r="B56" i="27"/>
  <c r="C248" i="1"/>
  <c r="B55" i="4"/>
  <c r="G246" i="1"/>
  <c r="B53" i="8"/>
  <c r="C244" i="1"/>
  <c r="B51" i="4"/>
  <c r="AA240" i="1"/>
  <c r="B47" i="29"/>
  <c r="W234" i="1"/>
  <c r="B41" i="25"/>
  <c r="P232" i="1"/>
  <c r="B39" i="17"/>
  <c r="S258" i="1"/>
  <c r="B65" i="20"/>
  <c r="U257" i="1"/>
  <c r="B64" i="22"/>
  <c r="W256" i="1"/>
  <c r="B63" i="25"/>
  <c r="Y255" i="1"/>
  <c r="B62" i="27"/>
  <c r="S254" i="1"/>
  <c r="B61" i="20"/>
  <c r="Y251" i="1"/>
  <c r="B58" i="27"/>
  <c r="G244" i="1"/>
  <c r="B51" i="8"/>
  <c r="Y243" i="1"/>
  <c r="B50" i="27"/>
  <c r="Q243" i="1"/>
  <c r="B50" i="18"/>
  <c r="I243" i="1"/>
  <c r="B50" i="10"/>
  <c r="AA242" i="1"/>
  <c r="B49" i="29"/>
  <c r="S242" i="1"/>
  <c r="B49" i="20"/>
  <c r="K242" i="1"/>
  <c r="B49" i="12"/>
  <c r="C242" i="1"/>
  <c r="B49" i="4"/>
  <c r="U241" i="1"/>
  <c r="B48" i="22"/>
  <c r="M241" i="1"/>
  <c r="B48" i="14"/>
  <c r="E241" i="1"/>
  <c r="B48" i="6"/>
  <c r="W240" i="1"/>
  <c r="B47" i="25"/>
  <c r="O240" i="1"/>
  <c r="B47" i="16"/>
  <c r="G240" i="1"/>
  <c r="B47" i="8"/>
  <c r="Y239" i="1"/>
  <c r="B46" i="27"/>
  <c r="Q239" i="1"/>
  <c r="B46" i="18"/>
  <c r="I239" i="1"/>
  <c r="B46" i="10"/>
  <c r="AA238" i="1"/>
  <c r="B45" i="29"/>
  <c r="S238" i="1"/>
  <c r="B45" i="20"/>
  <c r="K238" i="1"/>
  <c r="B45" i="12"/>
  <c r="C238" i="1"/>
  <c r="B45" i="4"/>
  <c r="U237" i="1"/>
  <c r="B44" i="22"/>
  <c r="M237" i="1"/>
  <c r="B44" i="14"/>
  <c r="E237" i="1"/>
  <c r="B44" i="6"/>
  <c r="W236" i="1"/>
  <c r="B43" i="25"/>
  <c r="O236" i="1"/>
  <c r="B43" i="16"/>
  <c r="G236" i="1"/>
  <c r="B43" i="8"/>
  <c r="Y235" i="1"/>
  <c r="B42" i="27"/>
  <c r="Q235" i="1"/>
  <c r="B42" i="18"/>
  <c r="I235" i="1"/>
  <c r="B42" i="10"/>
  <c r="AA234" i="1"/>
  <c r="B41" i="29"/>
  <c r="S234" i="1"/>
  <c r="B41" i="20"/>
  <c r="K234" i="1"/>
  <c r="B41" i="12"/>
  <c r="C234" i="1"/>
  <c r="B41" i="4"/>
  <c r="U233" i="1"/>
  <c r="B40" i="22"/>
  <c r="M233" i="1"/>
  <c r="B40" i="14"/>
  <c r="E233" i="1"/>
  <c r="B40" i="6"/>
  <c r="Y257" i="1"/>
  <c r="B64" i="27"/>
  <c r="K256" i="1"/>
  <c r="B63" i="12"/>
  <c r="Q253" i="1"/>
  <c r="B60" i="18"/>
  <c r="E251" i="1"/>
  <c r="B58" i="6"/>
  <c r="S248" i="1"/>
  <c r="B55" i="20"/>
  <c r="W246" i="1"/>
  <c r="B53" i="25"/>
  <c r="AA244" i="1"/>
  <c r="B51" i="29"/>
  <c r="G242" i="1"/>
  <c r="B49" i="8"/>
  <c r="I241" i="1"/>
  <c r="B48" i="10"/>
  <c r="M239" i="1"/>
  <c r="B46" i="14"/>
  <c r="G234" i="1"/>
  <c r="B41" i="8"/>
  <c r="B39" i="26"/>
  <c r="AA258" i="1"/>
  <c r="B65" i="29"/>
  <c r="C258" i="1"/>
  <c r="B65" i="4"/>
  <c r="E257" i="1"/>
  <c r="B64" i="6"/>
  <c r="G256" i="1"/>
  <c r="B63" i="8"/>
  <c r="Q255" i="1"/>
  <c r="B62" i="18"/>
  <c r="AA254" i="1"/>
  <c r="B61" i="29"/>
  <c r="K254" i="1"/>
  <c r="B61" i="12"/>
  <c r="U253" i="1"/>
  <c r="B60" i="22"/>
  <c r="E253" i="1"/>
  <c r="B60" i="6"/>
  <c r="W252" i="1"/>
  <c r="B59" i="25"/>
  <c r="G252" i="1"/>
  <c r="B59" i="8"/>
  <c r="I251" i="1"/>
  <c r="B58" i="10"/>
  <c r="AA250" i="1"/>
  <c r="B57" i="29"/>
  <c r="K250" i="1"/>
  <c r="B57" i="12"/>
  <c r="C250" i="1"/>
  <c r="B57" i="4"/>
  <c r="M249" i="1"/>
  <c r="B56" i="14"/>
  <c r="E249" i="1"/>
  <c r="B56" i="6"/>
  <c r="W248" i="1"/>
  <c r="B55" i="25"/>
  <c r="O248" i="1"/>
  <c r="B55" i="16"/>
  <c r="Y247" i="1"/>
  <c r="B54" i="27"/>
  <c r="Q247" i="1"/>
  <c r="B54" i="18"/>
  <c r="I247" i="1"/>
  <c r="B54" i="10"/>
  <c r="AA246" i="1"/>
  <c r="B53" i="29"/>
  <c r="S246" i="1"/>
  <c r="B53" i="20"/>
  <c r="K246" i="1"/>
  <c r="B53" i="12"/>
  <c r="C246" i="1"/>
  <c r="B53" i="4"/>
  <c r="U245" i="1"/>
  <c r="B52" i="22"/>
  <c r="M245" i="1"/>
  <c r="B52" i="14"/>
  <c r="E245" i="1"/>
  <c r="B52" i="6"/>
  <c r="W244" i="1"/>
  <c r="B51" i="25"/>
  <c r="O244" i="1"/>
  <c r="B51" i="16"/>
  <c r="I232" i="1"/>
  <c r="B39" i="10"/>
  <c r="Q232" i="1"/>
  <c r="B39" i="18"/>
  <c r="Y232" i="1"/>
  <c r="B39" i="27"/>
  <c r="Z258" i="1"/>
  <c r="B65" i="28"/>
  <c r="R258" i="1"/>
  <c r="B65" i="19"/>
  <c r="J258" i="1"/>
  <c r="B65" i="11"/>
  <c r="T257" i="1"/>
  <c r="B64" i="21"/>
  <c r="L257" i="1"/>
  <c r="B64" i="13"/>
  <c r="D257" i="1"/>
  <c r="B64" i="5"/>
  <c r="V256" i="1"/>
  <c r="B63" i="24"/>
  <c r="N256" i="1"/>
  <c r="B63" i="15"/>
  <c r="F256" i="1"/>
  <c r="B63" i="7"/>
  <c r="B62" i="26"/>
  <c r="P255" i="1"/>
  <c r="B62" i="17"/>
  <c r="H255" i="1"/>
  <c r="B62" i="9"/>
  <c r="Z254" i="1"/>
  <c r="B61" i="28"/>
  <c r="R254" i="1"/>
  <c r="B61" i="19"/>
  <c r="J254" i="1"/>
  <c r="B61" i="11"/>
  <c r="T253" i="1"/>
  <c r="B60" i="21"/>
  <c r="L253" i="1"/>
  <c r="B60" i="13"/>
  <c r="D253" i="1"/>
  <c r="B60" i="5"/>
  <c r="V252" i="1"/>
  <c r="B59" i="24"/>
  <c r="N252" i="1"/>
  <c r="B59" i="15"/>
  <c r="F252" i="1"/>
  <c r="B59" i="7"/>
  <c r="B58" i="26"/>
  <c r="P251" i="1"/>
  <c r="B58" i="17"/>
  <c r="H251" i="1"/>
  <c r="B58" i="9"/>
  <c r="Z250" i="1"/>
  <c r="B57" i="28"/>
  <c r="R250" i="1"/>
  <c r="B57" i="19"/>
  <c r="J250" i="1"/>
  <c r="B57" i="11"/>
  <c r="T249" i="1"/>
  <c r="B56" i="21"/>
  <c r="L249" i="1"/>
  <c r="B56" i="13"/>
  <c r="D249" i="1"/>
  <c r="B56" i="5"/>
  <c r="V248" i="1"/>
  <c r="B55" i="24"/>
  <c r="N248" i="1"/>
  <c r="B55" i="15"/>
  <c r="F248" i="1"/>
  <c r="B55" i="7"/>
  <c r="B54" i="26"/>
  <c r="P247" i="1"/>
  <c r="B54" i="17"/>
  <c r="H247" i="1"/>
  <c r="B54" i="9"/>
  <c r="Z246" i="1"/>
  <c r="B53" i="28"/>
  <c r="R246" i="1"/>
  <c r="B53" i="19"/>
  <c r="J246" i="1"/>
  <c r="B53" i="11"/>
  <c r="T245" i="1"/>
  <c r="B52" i="21"/>
  <c r="L245" i="1"/>
  <c r="B52" i="13"/>
  <c r="D245" i="1"/>
  <c r="B52" i="5"/>
  <c r="V244" i="1"/>
  <c r="B51" i="24"/>
  <c r="N244" i="1"/>
  <c r="B51" i="15"/>
  <c r="F244" i="1"/>
  <c r="B51" i="7"/>
  <c r="B50" i="26"/>
  <c r="P243" i="1"/>
  <c r="B50" i="17"/>
  <c r="H243" i="1"/>
  <c r="B50" i="9"/>
  <c r="Z242" i="1"/>
  <c r="B49" i="28"/>
  <c r="R242" i="1"/>
  <c r="B49" i="19"/>
  <c r="J242" i="1"/>
  <c r="B49" i="11"/>
  <c r="T241" i="1"/>
  <c r="B48" i="21"/>
  <c r="L241" i="1"/>
  <c r="B48" i="13"/>
  <c r="D241" i="1"/>
  <c r="B48" i="5"/>
  <c r="V240" i="1"/>
  <c r="B47" i="24"/>
  <c r="N240" i="1"/>
  <c r="B47" i="15"/>
  <c r="F240" i="1"/>
  <c r="B47" i="7"/>
  <c r="B46" i="26"/>
  <c r="P239" i="1"/>
  <c r="B46" i="17"/>
  <c r="H239" i="1"/>
  <c r="B46" i="9"/>
  <c r="Z238" i="1"/>
  <c r="B45" i="28"/>
  <c r="R238" i="1"/>
  <c r="B45" i="19"/>
  <c r="J238" i="1"/>
  <c r="B45" i="11"/>
  <c r="T237" i="1"/>
  <c r="B44" i="21"/>
  <c r="L237" i="1"/>
  <c r="B44" i="13"/>
  <c r="D237" i="1"/>
  <c r="B44" i="5"/>
  <c r="V236" i="1"/>
  <c r="B43" i="24"/>
  <c r="N236" i="1"/>
  <c r="B43" i="15"/>
  <c r="F236" i="1"/>
  <c r="B43" i="7"/>
  <c r="B42" i="26"/>
  <c r="P235" i="1"/>
  <c r="B42" i="17"/>
  <c r="H235" i="1"/>
  <c r="B42" i="9"/>
  <c r="Z234" i="1"/>
  <c r="B41" i="28"/>
  <c r="R234" i="1"/>
  <c r="B41" i="19"/>
  <c r="J234" i="1"/>
  <c r="B41" i="11"/>
  <c r="T233" i="1"/>
  <c r="B40" i="21"/>
  <c r="L233" i="1"/>
  <c r="B40" i="13"/>
  <c r="D233" i="1"/>
  <c r="B40" i="5"/>
  <c r="O258" i="1"/>
  <c r="B65" i="16"/>
  <c r="E255" i="1"/>
  <c r="B62" i="6"/>
  <c r="C252" i="1"/>
  <c r="B59" i="4"/>
  <c r="AA248" i="1"/>
  <c r="B55" i="29"/>
  <c r="Y245" i="1"/>
  <c r="B52" i="27"/>
  <c r="M243" i="1"/>
  <c r="B50" i="14"/>
  <c r="K240" i="1"/>
  <c r="B47" i="12"/>
  <c r="E235" i="1"/>
  <c r="B42" i="6"/>
  <c r="H232" i="1"/>
  <c r="B39" i="9"/>
  <c r="K258" i="1"/>
  <c r="B65" i="12"/>
  <c r="M257" i="1"/>
  <c r="B64" i="14"/>
  <c r="O256" i="1"/>
  <c r="B63" i="16"/>
  <c r="I255" i="1"/>
  <c r="B62" i="10"/>
  <c r="C254" i="1"/>
  <c r="B61" i="4"/>
  <c r="M253" i="1"/>
  <c r="B60" i="14"/>
  <c r="O252" i="1"/>
  <c r="B59" i="16"/>
  <c r="Q251" i="1"/>
  <c r="B58" i="18"/>
  <c r="S250" i="1"/>
  <c r="B57" i="20"/>
  <c r="U249" i="1"/>
  <c r="B56" i="22"/>
  <c r="G248" i="1"/>
  <c r="B55" i="8"/>
  <c r="J232" i="1"/>
  <c r="B39" i="11"/>
  <c r="R232" i="1"/>
  <c r="B39" i="19"/>
  <c r="Z232" i="1"/>
  <c r="B39" i="28"/>
  <c r="Y258" i="1"/>
  <c r="B65" i="27"/>
  <c r="Q258" i="1"/>
  <c r="B65" i="18"/>
  <c r="I258" i="1"/>
  <c r="B65" i="10"/>
  <c r="AA257" i="1"/>
  <c r="B64" i="29"/>
  <c r="S257" i="1"/>
  <c r="B64" i="20"/>
  <c r="K257" i="1"/>
  <c r="B64" i="12"/>
  <c r="C257" i="1"/>
  <c r="B64" i="4"/>
  <c r="U256" i="1"/>
  <c r="B63" i="22"/>
  <c r="M256" i="1"/>
  <c r="B63" i="14"/>
  <c r="E256" i="1"/>
  <c r="B63" i="6"/>
  <c r="W255" i="1"/>
  <c r="B62" i="25"/>
  <c r="O255" i="1"/>
  <c r="B62" i="16"/>
  <c r="G255" i="1"/>
  <c r="B62" i="8"/>
  <c r="Y254" i="1"/>
  <c r="B61" i="27"/>
  <c r="Q254" i="1"/>
  <c r="B61" i="18"/>
  <c r="I254" i="1"/>
  <c r="B61" i="10"/>
  <c r="AA253" i="1"/>
  <c r="B60" i="29"/>
  <c r="S253" i="1"/>
  <c r="B60" i="20"/>
  <c r="K253" i="1"/>
  <c r="B60" i="12"/>
  <c r="C253" i="1"/>
  <c r="B60" i="4"/>
  <c r="U252" i="1"/>
  <c r="B59" i="22"/>
  <c r="M252" i="1"/>
  <c r="B59" i="14"/>
  <c r="E252" i="1"/>
  <c r="B59" i="6"/>
  <c r="W251" i="1"/>
  <c r="B58" i="25"/>
  <c r="O251" i="1"/>
  <c r="B58" i="16"/>
  <c r="G251" i="1"/>
  <c r="B58" i="8"/>
  <c r="Y250" i="1"/>
  <c r="B57" i="27"/>
  <c r="Q250" i="1"/>
  <c r="B57" i="18"/>
  <c r="I250" i="1"/>
  <c r="B57" i="10"/>
  <c r="AA249" i="1"/>
  <c r="B56" i="29"/>
  <c r="S249" i="1"/>
  <c r="B56" i="20"/>
  <c r="K249" i="1"/>
  <c r="B56" i="12"/>
  <c r="C249" i="1"/>
  <c r="B56" i="4"/>
  <c r="U248" i="1"/>
  <c r="B55" i="22"/>
  <c r="M248" i="1"/>
  <c r="B55" i="14"/>
  <c r="E248" i="1"/>
  <c r="B55" i="6"/>
  <c r="W247" i="1"/>
  <c r="B54" i="25"/>
  <c r="O247" i="1"/>
  <c r="B54" i="16"/>
  <c r="G247" i="1"/>
  <c r="B54" i="8"/>
  <c r="Y246" i="1"/>
  <c r="B53" i="27"/>
  <c r="Q246" i="1"/>
  <c r="B53" i="18"/>
  <c r="I246" i="1"/>
  <c r="B53" i="10"/>
  <c r="AA245" i="1"/>
  <c r="B52" i="29"/>
  <c r="S245" i="1"/>
  <c r="B52" i="20"/>
  <c r="K245" i="1"/>
  <c r="B52" i="12"/>
  <c r="C245" i="1"/>
  <c r="B52" i="4"/>
  <c r="U244" i="1"/>
  <c r="B51" i="22"/>
  <c r="M244" i="1"/>
  <c r="B51" i="14"/>
  <c r="E244" i="1"/>
  <c r="B51" i="6"/>
  <c r="W243" i="1"/>
  <c r="B50" i="25"/>
  <c r="O243" i="1"/>
  <c r="B50" i="16"/>
  <c r="G243" i="1"/>
  <c r="B50" i="8"/>
  <c r="Y242" i="1"/>
  <c r="B49" i="27"/>
  <c r="Q242" i="1"/>
  <c r="B49" i="18"/>
  <c r="I242" i="1"/>
  <c r="B49" i="10"/>
  <c r="AA241" i="1"/>
  <c r="B48" i="29"/>
  <c r="S241" i="1"/>
  <c r="B48" i="20"/>
  <c r="K241" i="1"/>
  <c r="B48" i="12"/>
  <c r="C241" i="1"/>
  <c r="B48" i="4"/>
  <c r="U240" i="1"/>
  <c r="B47" i="22"/>
  <c r="M240" i="1"/>
  <c r="B47" i="14"/>
  <c r="E240" i="1"/>
  <c r="B47" i="6"/>
  <c r="W239" i="1"/>
  <c r="B46" i="25"/>
  <c r="O239" i="1"/>
  <c r="B46" i="16"/>
  <c r="G239" i="1"/>
  <c r="B46" i="8"/>
  <c r="Y238" i="1"/>
  <c r="B45" i="27"/>
  <c r="Q238" i="1"/>
  <c r="B45" i="18"/>
  <c r="I238" i="1"/>
  <c r="B45" i="10"/>
  <c r="AA237" i="1"/>
  <c r="B44" i="29"/>
  <c r="S237" i="1"/>
  <c r="B44" i="20"/>
  <c r="K237" i="1"/>
  <c r="B44" i="12"/>
  <c r="C237" i="1"/>
  <c r="B44" i="4"/>
  <c r="U236" i="1"/>
  <c r="B43" i="22"/>
  <c r="M236" i="1"/>
  <c r="B43" i="14"/>
  <c r="E236" i="1"/>
  <c r="B43" i="6"/>
  <c r="W235" i="1"/>
  <c r="B42" i="25"/>
  <c r="O235" i="1"/>
  <c r="B42" i="16"/>
  <c r="G235" i="1"/>
  <c r="B42" i="8"/>
  <c r="Y234" i="1"/>
  <c r="B41" i="27"/>
  <c r="Q234" i="1"/>
  <c r="B41" i="18"/>
  <c r="I234" i="1"/>
  <c r="B41" i="10"/>
  <c r="AA233" i="1"/>
  <c r="B40" i="29"/>
  <c r="S233" i="1"/>
  <c r="B40" i="20"/>
  <c r="K233" i="1"/>
  <c r="B40" i="12"/>
  <c r="C233" i="1"/>
  <c r="B40" i="4"/>
  <c r="D232" i="1"/>
  <c r="B39" i="5"/>
  <c r="C256" i="1"/>
  <c r="B63" i="4"/>
  <c r="I253" i="1"/>
  <c r="B60" i="10"/>
  <c r="O250" i="1"/>
  <c r="B57" i="16"/>
  <c r="U247" i="1"/>
  <c r="B54" i="22"/>
  <c r="U243" i="1"/>
  <c r="B50" i="22"/>
  <c r="Y237" i="1"/>
  <c r="B44" i="27"/>
  <c r="C232" i="1"/>
  <c r="B39" i="4"/>
  <c r="K232" i="1"/>
  <c r="B39" i="12"/>
  <c r="S232" i="1"/>
  <c r="B39" i="20"/>
  <c r="AA232" i="1"/>
  <c r="B39" i="29"/>
  <c r="B65" i="26"/>
  <c r="P258" i="1"/>
  <c r="B65" i="17"/>
  <c r="H258" i="1"/>
  <c r="B65" i="9"/>
  <c r="Z257" i="1"/>
  <c r="B64" i="28"/>
  <c r="R257" i="1"/>
  <c r="B64" i="19"/>
  <c r="J257" i="1"/>
  <c r="B64" i="11"/>
  <c r="T256" i="1"/>
  <c r="B63" i="21"/>
  <c r="L256" i="1"/>
  <c r="B63" i="13"/>
  <c r="D256" i="1"/>
  <c r="B63" i="5"/>
  <c r="V255" i="1"/>
  <c r="B62" i="24"/>
  <c r="N255" i="1"/>
  <c r="B62" i="15"/>
  <c r="F255" i="1"/>
  <c r="B62" i="7"/>
  <c r="B61" i="26"/>
  <c r="P254" i="1"/>
  <c r="B61" i="17"/>
  <c r="H254" i="1"/>
  <c r="B61" i="9"/>
  <c r="Z253" i="1"/>
  <c r="B60" i="28"/>
  <c r="R253" i="1"/>
  <c r="B60" i="19"/>
  <c r="J253" i="1"/>
  <c r="B60" i="11"/>
  <c r="T252" i="1"/>
  <c r="B59" i="21"/>
  <c r="L252" i="1"/>
  <c r="B59" i="13"/>
  <c r="D252" i="1"/>
  <c r="B59" i="5"/>
  <c r="V251" i="1"/>
  <c r="B58" i="24"/>
  <c r="N251" i="1"/>
  <c r="B58" i="15"/>
  <c r="F251" i="1"/>
  <c r="B58" i="7"/>
  <c r="B57" i="26"/>
  <c r="P250" i="1"/>
  <c r="B57" i="17"/>
  <c r="H250" i="1"/>
  <c r="B57" i="9"/>
  <c r="Z249" i="1"/>
  <c r="B56" i="28"/>
  <c r="R249" i="1"/>
  <c r="B56" i="19"/>
  <c r="J249" i="1"/>
  <c r="B56" i="11"/>
  <c r="T248" i="1"/>
  <c r="B55" i="21"/>
  <c r="L248" i="1"/>
  <c r="B55" i="13"/>
  <c r="D248" i="1"/>
  <c r="B55" i="5"/>
  <c r="V247" i="1"/>
  <c r="B54" i="24"/>
  <c r="N247" i="1"/>
  <c r="B54" i="15"/>
  <c r="F247" i="1"/>
  <c r="B54" i="7"/>
  <c r="B53" i="26"/>
  <c r="P246" i="1"/>
  <c r="B53" i="17"/>
  <c r="H246" i="1"/>
  <c r="B53" i="9"/>
  <c r="Z245" i="1"/>
  <c r="B52" i="28"/>
  <c r="R245" i="1"/>
  <c r="B52" i="19"/>
  <c r="J245" i="1"/>
  <c r="B52" i="11"/>
  <c r="T244" i="1"/>
  <c r="B51" i="21"/>
  <c r="L244" i="1"/>
  <c r="B51" i="13"/>
  <c r="D244" i="1"/>
  <c r="B51" i="5"/>
  <c r="V243" i="1"/>
  <c r="B50" i="24"/>
  <c r="N243" i="1"/>
  <c r="B50" i="15"/>
  <c r="F243" i="1"/>
  <c r="B50" i="7"/>
  <c r="B49" i="26"/>
  <c r="P242" i="1"/>
  <c r="B49" i="17"/>
  <c r="H242" i="1"/>
  <c r="B49" i="9"/>
  <c r="Z241" i="1"/>
  <c r="B48" i="28"/>
  <c r="R241" i="1"/>
  <c r="B48" i="19"/>
  <c r="J241" i="1"/>
  <c r="B48" i="11"/>
  <c r="T240" i="1"/>
  <c r="B47" i="21"/>
  <c r="L240" i="1"/>
  <c r="B47" i="13"/>
  <c r="D240" i="1"/>
  <c r="B47" i="5"/>
  <c r="V239" i="1"/>
  <c r="B46" i="24"/>
  <c r="N239" i="1"/>
  <c r="B46" i="15"/>
  <c r="F239" i="1"/>
  <c r="B46" i="7"/>
  <c r="B45" i="26"/>
  <c r="P238" i="1"/>
  <c r="B45" i="17"/>
  <c r="H238" i="1"/>
  <c r="B45" i="9"/>
  <c r="Z237" i="1"/>
  <c r="B44" i="28"/>
  <c r="R237" i="1"/>
  <c r="B44" i="19"/>
  <c r="J237" i="1"/>
  <c r="B44" i="11"/>
  <c r="T236" i="1"/>
  <c r="B43" i="21"/>
  <c r="L236" i="1"/>
  <c r="B43" i="13"/>
  <c r="D236" i="1"/>
  <c r="B43" i="5"/>
  <c r="V235" i="1"/>
  <c r="B42" i="24"/>
  <c r="N235" i="1"/>
  <c r="B42" i="15"/>
  <c r="F235" i="1"/>
  <c r="B42" i="7"/>
  <c r="B41" i="26"/>
  <c r="P234" i="1"/>
  <c r="B41" i="17"/>
  <c r="H234" i="1"/>
  <c r="B41" i="9"/>
  <c r="Z233" i="1"/>
  <c r="B40" i="28"/>
  <c r="R233" i="1"/>
  <c r="B40" i="19"/>
  <c r="J233" i="1"/>
  <c r="B40" i="11"/>
  <c r="S27" i="3"/>
  <c r="X27" i="3" s="1"/>
  <c r="Q9" i="3"/>
  <c r="V9" i="3" s="1"/>
  <c r="S6" i="3"/>
  <c r="X6" i="3" s="1"/>
  <c r="Q30" i="3"/>
  <c r="V30" i="3" s="1"/>
  <c r="R27" i="3"/>
  <c r="W27" i="3" s="1"/>
  <c r="S24" i="3"/>
  <c r="X24" i="3" s="1"/>
  <c r="Q22" i="3"/>
  <c r="V22" i="3" s="1"/>
  <c r="R19" i="3"/>
  <c r="W19" i="3" s="1"/>
  <c r="S16" i="3"/>
  <c r="X16" i="3" s="1"/>
  <c r="Q14" i="3"/>
  <c r="V14" i="3" s="1"/>
  <c r="R11" i="3"/>
  <c r="S8" i="3"/>
  <c r="X8" i="3" s="1"/>
  <c r="R22" i="3"/>
  <c r="W22" i="3" s="1"/>
  <c r="R32" i="3"/>
  <c r="W32" i="3" s="1"/>
  <c r="S29" i="3"/>
  <c r="X29" i="3" s="1"/>
  <c r="Q27" i="3"/>
  <c r="V27" i="3" s="1"/>
  <c r="R24" i="3"/>
  <c r="W24" i="3" s="1"/>
  <c r="S21" i="3"/>
  <c r="X21" i="3" s="1"/>
  <c r="Q19" i="3"/>
  <c r="R16" i="3"/>
  <c r="W16" i="3" s="1"/>
  <c r="S13" i="3"/>
  <c r="X13" i="3" s="1"/>
  <c r="Q11" i="3"/>
  <c r="V11" i="3" s="1"/>
  <c r="R8" i="3"/>
  <c r="W8" i="3" s="1"/>
  <c r="S19" i="3"/>
  <c r="X19" i="3" s="1"/>
  <c r="Q32" i="3"/>
  <c r="V32" i="3" s="1"/>
  <c r="R29" i="3"/>
  <c r="W29" i="3" s="1"/>
  <c r="S26" i="3"/>
  <c r="X26" i="3" s="1"/>
  <c r="Q24" i="3"/>
  <c r="V24" i="3" s="1"/>
  <c r="R21" i="3"/>
  <c r="W21" i="3" s="1"/>
  <c r="S18" i="3"/>
  <c r="X18" i="3" s="1"/>
  <c r="Q16" i="3"/>
  <c r="V16" i="3" s="1"/>
  <c r="R13" i="3"/>
  <c r="W13" i="3" s="1"/>
  <c r="S10" i="3"/>
  <c r="X10" i="3" s="1"/>
  <c r="Q8" i="3"/>
  <c r="V8" i="3" s="1"/>
  <c r="R30" i="3"/>
  <c r="S31" i="3"/>
  <c r="X31" i="3" s="1"/>
  <c r="Q29" i="3"/>
  <c r="V29" i="3" s="1"/>
  <c r="R26" i="3"/>
  <c r="W26" i="3" s="1"/>
  <c r="S23" i="3"/>
  <c r="X23" i="3" s="1"/>
  <c r="Q21" i="3"/>
  <c r="V21" i="3" s="1"/>
  <c r="R18" i="3"/>
  <c r="W18" i="3" s="1"/>
  <c r="S15" i="3"/>
  <c r="X15" i="3" s="1"/>
  <c r="Q13" i="3"/>
  <c r="R10" i="3"/>
  <c r="W10" i="3" s="1"/>
  <c r="S7" i="3"/>
  <c r="X7" i="3" s="1"/>
  <c r="Q25" i="3"/>
  <c r="V25" i="3" s="1"/>
  <c r="S11" i="3"/>
  <c r="X11" i="3" s="1"/>
  <c r="R31" i="3"/>
  <c r="W31" i="3" s="1"/>
  <c r="S28" i="3"/>
  <c r="X28" i="3" s="1"/>
  <c r="Q26" i="3"/>
  <c r="V26" i="3" s="1"/>
  <c r="R23" i="3"/>
  <c r="W23" i="3" s="1"/>
  <c r="S20" i="3"/>
  <c r="X20" i="3" s="1"/>
  <c r="Q18" i="3"/>
  <c r="V18" i="3" s="1"/>
  <c r="R15" i="3"/>
  <c r="W15" i="3" s="1"/>
  <c r="S12" i="3"/>
  <c r="X12" i="3" s="1"/>
  <c r="Q10" i="3"/>
  <c r="V10" i="3" s="1"/>
  <c r="R7" i="3"/>
  <c r="W7" i="3" s="1"/>
  <c r="R6" i="3"/>
  <c r="Q17" i="3"/>
  <c r="V17" i="3" s="1"/>
  <c r="Q31" i="3"/>
  <c r="V31" i="3" s="1"/>
  <c r="R28" i="3"/>
  <c r="W28" i="3" s="1"/>
  <c r="S25" i="3"/>
  <c r="X25" i="3" s="1"/>
  <c r="Q23" i="3"/>
  <c r="V23" i="3" s="1"/>
  <c r="R20" i="3"/>
  <c r="S17" i="3"/>
  <c r="X17" i="3" s="1"/>
  <c r="Q15" i="3"/>
  <c r="R12" i="3"/>
  <c r="W12" i="3" s="1"/>
  <c r="S9" i="3"/>
  <c r="X9" i="3" s="1"/>
  <c r="Q7" i="3"/>
  <c r="V7" i="3" s="1"/>
  <c r="R14" i="3"/>
  <c r="W14" i="3" s="1"/>
  <c r="S30" i="3"/>
  <c r="X30" i="3" s="1"/>
  <c r="Q28" i="3"/>
  <c r="V28" i="3" s="1"/>
  <c r="R25" i="3"/>
  <c r="S22" i="3"/>
  <c r="Q20" i="3"/>
  <c r="V20" i="3" s="1"/>
  <c r="R17" i="3"/>
  <c r="W17" i="3" s="1"/>
  <c r="S14" i="3"/>
  <c r="X14" i="3" s="1"/>
  <c r="Q12" i="3"/>
  <c r="V12" i="3" s="1"/>
  <c r="R9" i="3"/>
  <c r="W9" i="3" s="1"/>
  <c r="S32" i="3"/>
  <c r="X32" i="3" s="1"/>
  <c r="D39" i="10"/>
  <c r="D65" i="7"/>
  <c r="D64" i="9"/>
  <c r="D63" i="11"/>
  <c r="D62" i="13"/>
  <c r="D62" i="5"/>
  <c r="D61" i="7"/>
  <c r="D60" i="9"/>
  <c r="D59" i="11"/>
  <c r="D58" i="13"/>
  <c r="D58" i="5"/>
  <c r="D57" i="7"/>
  <c r="D56" i="9"/>
  <c r="D55" i="11"/>
  <c r="D54" i="13"/>
  <c r="D54" i="5"/>
  <c r="D53" i="7"/>
  <c r="D52" i="9"/>
  <c r="D51" i="11"/>
  <c r="D50" i="13"/>
  <c r="D50" i="5"/>
  <c r="D49" i="7"/>
  <c r="D48" i="9"/>
  <c r="D47" i="11"/>
  <c r="D46" i="13"/>
  <c r="D46" i="5"/>
  <c r="D45" i="7"/>
  <c r="D44" i="9"/>
  <c r="D43" i="11"/>
  <c r="D42" i="13"/>
  <c r="D42" i="5"/>
  <c r="D41" i="7"/>
  <c r="D40" i="9"/>
  <c r="D39" i="9"/>
  <c r="B292" i="1"/>
  <c r="D39" i="11"/>
  <c r="D65" i="6"/>
  <c r="D64" i="8"/>
  <c r="D63" i="10"/>
  <c r="D62" i="12"/>
  <c r="D62" i="4"/>
  <c r="D61" i="6"/>
  <c r="D60" i="8"/>
  <c r="D59" i="10"/>
  <c r="D58" i="12"/>
  <c r="D58" i="4"/>
  <c r="D57" i="6"/>
  <c r="D56" i="8"/>
  <c r="D55" i="10"/>
  <c r="D54" i="12"/>
  <c r="D54" i="4"/>
  <c r="D53" i="6"/>
  <c r="D52" i="8"/>
  <c r="D51" i="10"/>
  <c r="D50" i="12"/>
  <c r="D50" i="4"/>
  <c r="D49" i="6"/>
  <c r="D48" i="8"/>
  <c r="D47" i="10"/>
  <c r="D46" i="12"/>
  <c r="D46" i="4"/>
  <c r="D45" i="6"/>
  <c r="D44" i="8"/>
  <c r="D43" i="10"/>
  <c r="D42" i="12"/>
  <c r="D42" i="4"/>
  <c r="D41" i="6"/>
  <c r="D40" i="8"/>
  <c r="D39" i="4"/>
  <c r="D39" i="12"/>
  <c r="D65" i="13"/>
  <c r="D65" i="5"/>
  <c r="D64" i="7"/>
  <c r="D63" i="9"/>
  <c r="D62" i="11"/>
  <c r="D61" i="13"/>
  <c r="D61" i="5"/>
  <c r="D60" i="7"/>
  <c r="D59" i="9"/>
  <c r="D58" i="11"/>
  <c r="D57" i="13"/>
  <c r="D57" i="5"/>
  <c r="D56" i="7"/>
  <c r="D55" i="9"/>
  <c r="D54" i="11"/>
  <c r="D53" i="13"/>
  <c r="D53" i="5"/>
  <c r="D52" i="7"/>
  <c r="D51" i="9"/>
  <c r="D50" i="11"/>
  <c r="D49" i="13"/>
  <c r="D49" i="5"/>
  <c r="D48" i="7"/>
  <c r="D47" i="9"/>
  <c r="D46" i="11"/>
  <c r="D45" i="13"/>
  <c r="D45" i="5"/>
  <c r="D44" i="7"/>
  <c r="D43" i="9"/>
  <c r="D42" i="11"/>
  <c r="D41" i="13"/>
  <c r="D41" i="5"/>
  <c r="D40" i="7"/>
  <c r="D65" i="12"/>
  <c r="D65" i="4"/>
  <c r="D64" i="6"/>
  <c r="D63" i="8"/>
  <c r="D62" i="10"/>
  <c r="D61" i="12"/>
  <c r="D61" i="4"/>
  <c r="D60" i="6"/>
  <c r="D59" i="8"/>
  <c r="D58" i="10"/>
  <c r="D57" i="12"/>
  <c r="D57" i="4"/>
  <c r="D56" i="6"/>
  <c r="D55" i="8"/>
  <c r="D54" i="10"/>
  <c r="D53" i="12"/>
  <c r="D53" i="4"/>
  <c r="D52" i="6"/>
  <c r="D51" i="8"/>
  <c r="D50" i="10"/>
  <c r="D49" i="12"/>
  <c r="D49" i="4"/>
  <c r="D48" i="6"/>
  <c r="D47" i="8"/>
  <c r="D46" i="10"/>
  <c r="D45" i="12"/>
  <c r="D45" i="4"/>
  <c r="D44" i="6"/>
  <c r="D43" i="8"/>
  <c r="D42" i="10"/>
  <c r="D41" i="12"/>
  <c r="D41" i="4"/>
  <c r="D40" i="6"/>
  <c r="D39" i="13"/>
  <c r="D39" i="6"/>
  <c r="D65" i="11"/>
  <c r="D64" i="13"/>
  <c r="D64" i="5"/>
  <c r="D63" i="7"/>
  <c r="D62" i="9"/>
  <c r="D61" i="11"/>
  <c r="D60" i="13"/>
  <c r="D60" i="5"/>
  <c r="D59" i="7"/>
  <c r="D58" i="9"/>
  <c r="D57" i="11"/>
  <c r="D56" i="13"/>
  <c r="D56" i="5"/>
  <c r="D55" i="7"/>
  <c r="D54" i="9"/>
  <c r="D53" i="11"/>
  <c r="D52" i="13"/>
  <c r="D52" i="5"/>
  <c r="D51" i="7"/>
  <c r="D50" i="9"/>
  <c r="D49" i="11"/>
  <c r="D48" i="13"/>
  <c r="D48" i="5"/>
  <c r="D47" i="7"/>
  <c r="D46" i="9"/>
  <c r="D45" i="11"/>
  <c r="D44" i="13"/>
  <c r="D44" i="5"/>
  <c r="D43" i="7"/>
  <c r="D42" i="9"/>
  <c r="D41" i="11"/>
  <c r="D40" i="13"/>
  <c r="D40" i="5"/>
  <c r="D39" i="5"/>
  <c r="D39" i="7"/>
  <c r="D65" i="10"/>
  <c r="D64" i="12"/>
  <c r="D64" i="4"/>
  <c r="D63" i="6"/>
  <c r="D62" i="8"/>
  <c r="D61" i="10"/>
  <c r="D60" i="12"/>
  <c r="D60" i="4"/>
  <c r="D59" i="6"/>
  <c r="D58" i="8"/>
  <c r="D57" i="10"/>
  <c r="D56" i="12"/>
  <c r="D56" i="4"/>
  <c r="D55" i="6"/>
  <c r="D54" i="8"/>
  <c r="D53" i="10"/>
  <c r="D52" i="12"/>
  <c r="D52" i="4"/>
  <c r="D51" i="6"/>
  <c r="D50" i="8"/>
  <c r="D49" i="10"/>
  <c r="D48" i="12"/>
  <c r="D48" i="4"/>
  <c r="D47" i="6"/>
  <c r="D46" i="8"/>
  <c r="D45" i="10"/>
  <c r="D44" i="12"/>
  <c r="D44" i="4"/>
  <c r="D43" i="6"/>
  <c r="D42" i="8"/>
  <c r="D41" i="10"/>
  <c r="D40" i="12"/>
  <c r="D40" i="4"/>
  <c r="D39" i="8"/>
  <c r="D65" i="9"/>
  <c r="D64" i="11"/>
  <c r="D63" i="13"/>
  <c r="D63" i="5"/>
  <c r="D62" i="7"/>
  <c r="D61" i="9"/>
  <c r="D60" i="11"/>
  <c r="D59" i="13"/>
  <c r="D59" i="5"/>
  <c r="D58" i="7"/>
  <c r="D57" i="9"/>
  <c r="D56" i="11"/>
  <c r="D55" i="13"/>
  <c r="D55" i="5"/>
  <c r="D54" i="7"/>
  <c r="D53" i="9"/>
  <c r="D52" i="11"/>
  <c r="D51" i="13"/>
  <c r="D51" i="5"/>
  <c r="D50" i="7"/>
  <c r="D49" i="9"/>
  <c r="D48" i="11"/>
  <c r="D47" i="13"/>
  <c r="D47" i="5"/>
  <c r="D46" i="7"/>
  <c r="D45" i="9"/>
  <c r="D44" i="11"/>
  <c r="D43" i="13"/>
  <c r="D43" i="5"/>
  <c r="D42" i="7"/>
  <c r="D41" i="9"/>
  <c r="D40" i="11"/>
  <c r="D65" i="8"/>
  <c r="D64" i="10"/>
  <c r="D63" i="12"/>
  <c r="D63" i="4"/>
  <c r="D62" i="6"/>
  <c r="D61" i="8"/>
  <c r="D60" i="10"/>
  <c r="D59" i="12"/>
  <c r="D59" i="4"/>
  <c r="D58" i="6"/>
  <c r="D57" i="8"/>
  <c r="D56" i="10"/>
  <c r="D55" i="12"/>
  <c r="D55" i="4"/>
  <c r="D54" i="6"/>
  <c r="D53" i="8"/>
  <c r="D52" i="10"/>
  <c r="D51" i="12"/>
  <c r="D51" i="4"/>
  <c r="D50" i="6"/>
  <c r="D49" i="8"/>
  <c r="D48" i="10"/>
  <c r="D47" i="12"/>
  <c r="D47" i="4"/>
  <c r="D46" i="6"/>
  <c r="D45" i="8"/>
  <c r="D44" i="10"/>
  <c r="D43" i="12"/>
  <c r="D43" i="4"/>
  <c r="D42" i="6"/>
  <c r="D41" i="8"/>
  <c r="D40" i="10"/>
  <c r="B262" i="1"/>
  <c r="B232" i="1"/>
  <c r="V13" i="3"/>
  <c r="W20" i="3"/>
  <c r="V15" i="3"/>
  <c r="W25" i="3"/>
  <c r="X22" i="3"/>
  <c r="W6" i="3"/>
  <c r="W30" i="3"/>
  <c r="W11" i="3"/>
  <c r="V19" i="3"/>
  <c r="AA39" i="3" l="1"/>
  <c r="AC23" i="3"/>
  <c r="AC18" i="3"/>
  <c r="AC11" i="3"/>
  <c r="AA25" i="3"/>
  <c r="AC25" i="3"/>
  <c r="AB26" i="3"/>
  <c r="AC15" i="3"/>
  <c r="AB29" i="3"/>
  <c r="AC21" i="3"/>
  <c r="AA14" i="3"/>
  <c r="AC6" i="3"/>
  <c r="AC29" i="3"/>
  <c r="AB32" i="3"/>
  <c r="AC12" i="3"/>
  <c r="AB15" i="3"/>
  <c r="AC22" i="3"/>
  <c r="AA22" i="3"/>
  <c r="AC24" i="3"/>
  <c r="AA7" i="3"/>
  <c r="AB25" i="3"/>
  <c r="AA13" i="3"/>
  <c r="AA20" i="3"/>
  <c r="AC9" i="3"/>
  <c r="AA31" i="3"/>
  <c r="AA18" i="3"/>
  <c r="AC7" i="3"/>
  <c r="AA29" i="3"/>
  <c r="AB21" i="3"/>
  <c r="AC13" i="3"/>
  <c r="AB22" i="3"/>
  <c r="AB27" i="3"/>
  <c r="AB8" i="3"/>
  <c r="AA11" i="3"/>
  <c r="AB28" i="3"/>
  <c r="AA19" i="3"/>
  <c r="AB12" i="3"/>
  <c r="AA17" i="3"/>
  <c r="AC20" i="3"/>
  <c r="AB10" i="3"/>
  <c r="AC31" i="3"/>
  <c r="AA24" i="3"/>
  <c r="AB16" i="3"/>
  <c r="AC8" i="3"/>
  <c r="AA30" i="3"/>
  <c r="AB14" i="3"/>
  <c r="AB23" i="3"/>
  <c r="AC26" i="3"/>
  <c r="AA23" i="3"/>
  <c r="AA16" i="3"/>
  <c r="AA8" i="3"/>
  <c r="AC32" i="3"/>
  <c r="AC17" i="3"/>
  <c r="AB11" i="3"/>
  <c r="AB30" i="3"/>
  <c r="AA15" i="3"/>
  <c r="AB9" i="3"/>
  <c r="AC30" i="3"/>
  <c r="AB7" i="3"/>
  <c r="AC28" i="3"/>
  <c r="AB18" i="3"/>
  <c r="AC10" i="3"/>
  <c r="AA32" i="3"/>
  <c r="AB24" i="3"/>
  <c r="AC16" i="3"/>
  <c r="AA9" i="3"/>
  <c r="AC14" i="3"/>
  <c r="AB17" i="3"/>
  <c r="AA26" i="3"/>
  <c r="AA28" i="3"/>
  <c r="AB6" i="3"/>
  <c r="AB20" i="3"/>
  <c r="AA12" i="3"/>
  <c r="AA10" i="3"/>
  <c r="AB31" i="3"/>
  <c r="AA21" i="3"/>
  <c r="AB13" i="3"/>
  <c r="AC19" i="3"/>
  <c r="AA27" i="3"/>
  <c r="AB19" i="3"/>
  <c r="AC27" i="3"/>
  <c r="M39" i="20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G39" i="20"/>
  <c r="G40" i="20" s="1"/>
  <c r="G41" i="20" s="1"/>
  <c r="G42" i="20" s="1"/>
  <c r="G43" i="20" s="1"/>
  <c r="G44" i="20" s="1"/>
  <c r="G45" i="20" s="1"/>
  <c r="G46" i="20" s="1"/>
  <c r="G47" i="20" s="1"/>
  <c r="G48" i="20" s="1"/>
  <c r="G49" i="20" s="1"/>
  <c r="G50" i="20" s="1"/>
  <c r="G51" i="20" s="1"/>
  <c r="G52" i="20" s="1"/>
  <c r="G53" i="20" s="1"/>
  <c r="G54" i="20" s="1"/>
  <c r="G55" i="20" s="1"/>
  <c r="G56" i="20" s="1"/>
  <c r="G57" i="20" s="1"/>
  <c r="G58" i="20" s="1"/>
  <c r="G59" i="20" s="1"/>
  <c r="G60" i="20" s="1"/>
  <c r="G61" i="20" s="1"/>
  <c r="G62" i="20" s="1"/>
  <c r="G63" i="20" s="1"/>
  <c r="G64" i="20" s="1"/>
  <c r="G65" i="20" s="1"/>
  <c r="J39" i="20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G39" i="19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J39" i="19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M39" i="19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G39" i="27"/>
  <c r="G40" i="27" s="1"/>
  <c r="G41" i="27" s="1"/>
  <c r="G42" i="27" s="1"/>
  <c r="G43" i="27" s="1"/>
  <c r="G44" i="27" s="1"/>
  <c r="G45" i="27" s="1"/>
  <c r="G46" i="27" s="1"/>
  <c r="G47" i="27" s="1"/>
  <c r="G48" i="27" s="1"/>
  <c r="G49" i="27" s="1"/>
  <c r="G50" i="27" s="1"/>
  <c r="G51" i="27" s="1"/>
  <c r="G52" i="27" s="1"/>
  <c r="G53" i="27" s="1"/>
  <c r="G54" i="27" s="1"/>
  <c r="G55" i="27" s="1"/>
  <c r="G56" i="27" s="1"/>
  <c r="G57" i="27" s="1"/>
  <c r="G58" i="27" s="1"/>
  <c r="G59" i="27" s="1"/>
  <c r="G60" i="27" s="1"/>
  <c r="G61" i="27" s="1"/>
  <c r="G62" i="27" s="1"/>
  <c r="G63" i="27" s="1"/>
  <c r="G64" i="27" s="1"/>
  <c r="G65" i="27" s="1"/>
  <c r="J39" i="27"/>
  <c r="J40" i="27" s="1"/>
  <c r="J41" i="27" s="1"/>
  <c r="J42" i="27" s="1"/>
  <c r="J43" i="27" s="1"/>
  <c r="J44" i="27" s="1"/>
  <c r="J45" i="27" s="1"/>
  <c r="J46" i="27" s="1"/>
  <c r="J47" i="27" s="1"/>
  <c r="J48" i="27" s="1"/>
  <c r="J49" i="27" s="1"/>
  <c r="J50" i="27" s="1"/>
  <c r="J51" i="27" s="1"/>
  <c r="J52" i="27" s="1"/>
  <c r="J53" i="27" s="1"/>
  <c r="J54" i="27" s="1"/>
  <c r="J55" i="27" s="1"/>
  <c r="J56" i="27" s="1"/>
  <c r="J57" i="27" s="1"/>
  <c r="J58" i="27" s="1"/>
  <c r="J59" i="27" s="1"/>
  <c r="J60" i="27" s="1"/>
  <c r="J61" i="27" s="1"/>
  <c r="J62" i="27" s="1"/>
  <c r="J63" i="27" s="1"/>
  <c r="J64" i="27" s="1"/>
  <c r="J65" i="27" s="1"/>
  <c r="M39" i="27"/>
  <c r="M40" i="27" s="1"/>
  <c r="M41" i="27" s="1"/>
  <c r="M42" i="27" s="1"/>
  <c r="M43" i="27" s="1"/>
  <c r="M44" i="27" s="1"/>
  <c r="M45" i="27" s="1"/>
  <c r="M46" i="27" s="1"/>
  <c r="M47" i="27" s="1"/>
  <c r="M48" i="27" s="1"/>
  <c r="M49" i="27" s="1"/>
  <c r="M50" i="27" s="1"/>
  <c r="M51" i="27" s="1"/>
  <c r="M52" i="27" s="1"/>
  <c r="M53" i="27" s="1"/>
  <c r="M54" i="27" s="1"/>
  <c r="M55" i="27" s="1"/>
  <c r="M56" i="27" s="1"/>
  <c r="M57" i="27" s="1"/>
  <c r="M58" i="27" s="1"/>
  <c r="M59" i="27" s="1"/>
  <c r="M60" i="27" s="1"/>
  <c r="M61" i="27" s="1"/>
  <c r="M62" i="27" s="1"/>
  <c r="M63" i="27" s="1"/>
  <c r="M64" i="27" s="1"/>
  <c r="M65" i="27" s="1"/>
  <c r="G39" i="25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G62" i="25" s="1"/>
  <c r="G63" i="25" s="1"/>
  <c r="G64" i="25" s="1"/>
  <c r="G65" i="25" s="1"/>
  <c r="M39" i="25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J39" i="25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G39" i="15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M39" i="15"/>
  <c r="M40" i="15" s="1"/>
  <c r="M41" i="15" s="1"/>
  <c r="M42" i="15" s="1"/>
  <c r="M43" i="15" s="1"/>
  <c r="M44" i="15" s="1"/>
  <c r="M45" i="15" s="1"/>
  <c r="M46" i="15" s="1"/>
  <c r="M47" i="15" s="1"/>
  <c r="M48" i="15" s="1"/>
  <c r="M49" i="15" s="1"/>
  <c r="M50" i="15" s="1"/>
  <c r="M51" i="15" s="1"/>
  <c r="M52" i="15" s="1"/>
  <c r="M53" i="15" s="1"/>
  <c r="M54" i="15" s="1"/>
  <c r="M55" i="15" s="1"/>
  <c r="M56" i="15" s="1"/>
  <c r="M57" i="15" s="1"/>
  <c r="M58" i="15" s="1"/>
  <c r="M59" i="15" s="1"/>
  <c r="M60" i="15" s="1"/>
  <c r="M61" i="15" s="1"/>
  <c r="M62" i="15" s="1"/>
  <c r="M63" i="15" s="1"/>
  <c r="M64" i="15" s="1"/>
  <c r="M65" i="15" s="1"/>
  <c r="J39" i="15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G39" i="12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J39" i="12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M39" i="12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J39" i="5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G39" i="5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M39" i="5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J39" i="1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M39" i="1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G39" i="1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M39" i="9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G39" i="9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J39" i="9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M39" i="18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J39" i="18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G39" i="18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M39" i="17"/>
  <c r="M40" i="17" s="1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M58" i="17" s="1"/>
  <c r="M59" i="17" s="1"/>
  <c r="M60" i="17" s="1"/>
  <c r="M61" i="17" s="1"/>
  <c r="M62" i="17" s="1"/>
  <c r="M63" i="17" s="1"/>
  <c r="M64" i="17" s="1"/>
  <c r="M65" i="17" s="1"/>
  <c r="J39" i="17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G39" i="17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64" i="17" s="1"/>
  <c r="G65" i="17" s="1"/>
  <c r="J39" i="13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M39" i="13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G39" i="13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M39" i="16"/>
  <c r="M40" i="16" s="1"/>
  <c r="M41" i="16" s="1"/>
  <c r="M42" i="16" s="1"/>
  <c r="M43" i="16" s="1"/>
  <c r="M44" i="16" s="1"/>
  <c r="M45" i="16" s="1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M65" i="16" s="1"/>
  <c r="G39" i="16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G50" i="16" s="1"/>
  <c r="G51" i="16" s="1"/>
  <c r="G52" i="16" s="1"/>
  <c r="G53" i="16" s="1"/>
  <c r="G54" i="16" s="1"/>
  <c r="G55" i="16" s="1"/>
  <c r="G56" i="16" s="1"/>
  <c r="G57" i="16" s="1"/>
  <c r="G58" i="16" s="1"/>
  <c r="G59" i="16" s="1"/>
  <c r="G60" i="16" s="1"/>
  <c r="G61" i="16" s="1"/>
  <c r="G62" i="16" s="1"/>
  <c r="G63" i="16" s="1"/>
  <c r="G64" i="16" s="1"/>
  <c r="G65" i="16" s="1"/>
  <c r="J39" i="16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M39" i="7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G39" i="7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J39" i="7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M39" i="22"/>
  <c r="M40" i="22" s="1"/>
  <c r="M41" i="22" s="1"/>
  <c r="M42" i="22" s="1"/>
  <c r="M43" i="22" s="1"/>
  <c r="M44" i="22" s="1"/>
  <c r="M45" i="22" s="1"/>
  <c r="M46" i="22" s="1"/>
  <c r="M47" i="22" s="1"/>
  <c r="M48" i="22" s="1"/>
  <c r="M49" i="22" s="1"/>
  <c r="M50" i="22" s="1"/>
  <c r="M51" i="22" s="1"/>
  <c r="M52" i="22" s="1"/>
  <c r="M53" i="22" s="1"/>
  <c r="M54" i="22" s="1"/>
  <c r="M55" i="22" s="1"/>
  <c r="M56" i="22" s="1"/>
  <c r="M57" i="22" s="1"/>
  <c r="M58" i="22" s="1"/>
  <c r="M59" i="22" s="1"/>
  <c r="M60" i="22" s="1"/>
  <c r="M61" i="22" s="1"/>
  <c r="M62" i="22" s="1"/>
  <c r="M63" i="22" s="1"/>
  <c r="M64" i="22" s="1"/>
  <c r="M65" i="22" s="1"/>
  <c r="G39" i="22"/>
  <c r="G40" i="22" s="1"/>
  <c r="G41" i="22" s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G56" i="22" s="1"/>
  <c r="G57" i="22" s="1"/>
  <c r="G58" i="22" s="1"/>
  <c r="G59" i="22" s="1"/>
  <c r="G60" i="22" s="1"/>
  <c r="G61" i="22" s="1"/>
  <c r="G62" i="22" s="1"/>
  <c r="G63" i="22" s="1"/>
  <c r="G64" i="22" s="1"/>
  <c r="G65" i="22" s="1"/>
  <c r="J39" i="22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  <c r="J60" i="22" s="1"/>
  <c r="J61" i="22" s="1"/>
  <c r="J62" i="22" s="1"/>
  <c r="J63" i="22" s="1"/>
  <c r="J64" i="22" s="1"/>
  <c r="J65" i="22" s="1"/>
  <c r="J39" i="4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G39" i="4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M39" i="4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J39" i="10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G39" i="10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M39" i="10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G39" i="26"/>
  <c r="J39" i="26"/>
  <c r="J40" i="26" s="1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J56" i="26" s="1"/>
  <c r="J57" i="26" s="1"/>
  <c r="J58" i="26" s="1"/>
  <c r="J59" i="26" s="1"/>
  <c r="J60" i="26" s="1"/>
  <c r="J61" i="26" s="1"/>
  <c r="J62" i="26" s="1"/>
  <c r="J63" i="26" s="1"/>
  <c r="J64" i="26" s="1"/>
  <c r="J65" i="26" s="1"/>
  <c r="M39" i="26"/>
  <c r="M40" i="26" s="1"/>
  <c r="M41" i="26" s="1"/>
  <c r="M42" i="26" s="1"/>
  <c r="M43" i="26" s="1"/>
  <c r="M44" i="26" s="1"/>
  <c r="M45" i="26" s="1"/>
  <c r="M46" i="26" s="1"/>
  <c r="M47" i="26" s="1"/>
  <c r="M48" i="26" s="1"/>
  <c r="M49" i="26" s="1"/>
  <c r="M50" i="26" s="1"/>
  <c r="M51" i="26" s="1"/>
  <c r="M52" i="26" s="1"/>
  <c r="M53" i="26" s="1"/>
  <c r="M54" i="26" s="1"/>
  <c r="M55" i="26" s="1"/>
  <c r="M56" i="26" s="1"/>
  <c r="M57" i="26" s="1"/>
  <c r="M58" i="26" s="1"/>
  <c r="M59" i="26" s="1"/>
  <c r="M60" i="26" s="1"/>
  <c r="M61" i="26" s="1"/>
  <c r="M62" i="26" s="1"/>
  <c r="M63" i="26" s="1"/>
  <c r="M64" i="26" s="1"/>
  <c r="M65" i="26" s="1"/>
  <c r="J39" i="8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M39" i="8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G39" i="8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39" i="21"/>
  <c r="G40" i="21" s="1"/>
  <c r="G41" i="21" s="1"/>
  <c r="G42" i="21" s="1"/>
  <c r="G43" i="21" s="1"/>
  <c r="G44" i="21" s="1"/>
  <c r="G45" i="21" s="1"/>
  <c r="G46" i="21" s="1"/>
  <c r="G47" i="21" s="1"/>
  <c r="G48" i="21" s="1"/>
  <c r="G49" i="21" s="1"/>
  <c r="G50" i="21" s="1"/>
  <c r="G51" i="21" s="1"/>
  <c r="G52" i="21" s="1"/>
  <c r="G53" i="21" s="1"/>
  <c r="G54" i="21" s="1"/>
  <c r="G55" i="21" s="1"/>
  <c r="G56" i="21" s="1"/>
  <c r="G57" i="21" s="1"/>
  <c r="G58" i="21" s="1"/>
  <c r="G59" i="21" s="1"/>
  <c r="G60" i="21" s="1"/>
  <c r="G61" i="21" s="1"/>
  <c r="G62" i="21" s="1"/>
  <c r="G63" i="21" s="1"/>
  <c r="G64" i="21" s="1"/>
  <c r="G65" i="21" s="1"/>
  <c r="J39" i="2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M39" i="21"/>
  <c r="M40" i="21" s="1"/>
  <c r="M41" i="21" s="1"/>
  <c r="M42" i="21" s="1"/>
  <c r="M43" i="21" s="1"/>
  <c r="M44" i="21" s="1"/>
  <c r="M45" i="21" s="1"/>
  <c r="M46" i="21" s="1"/>
  <c r="M47" i="21" s="1"/>
  <c r="M48" i="21" s="1"/>
  <c r="M49" i="21" s="1"/>
  <c r="M50" i="21" s="1"/>
  <c r="M51" i="21" s="1"/>
  <c r="M52" i="21" s="1"/>
  <c r="M53" i="21" s="1"/>
  <c r="M54" i="21" s="1"/>
  <c r="M55" i="21" s="1"/>
  <c r="M56" i="21" s="1"/>
  <c r="M57" i="21" s="1"/>
  <c r="M58" i="21" s="1"/>
  <c r="M59" i="21" s="1"/>
  <c r="M60" i="21" s="1"/>
  <c r="M61" i="21" s="1"/>
  <c r="M62" i="21" s="1"/>
  <c r="M63" i="21" s="1"/>
  <c r="M64" i="21" s="1"/>
  <c r="M65" i="21" s="1"/>
  <c r="M39" i="14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J39" i="14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G39" i="14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M39" i="29"/>
  <c r="M40" i="29" s="1"/>
  <c r="M41" i="29" s="1"/>
  <c r="M42" i="29" s="1"/>
  <c r="M43" i="29" s="1"/>
  <c r="M44" i="29" s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J39" i="29"/>
  <c r="J40" i="29" s="1"/>
  <c r="J41" i="29" s="1"/>
  <c r="J42" i="29" s="1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G39" i="29"/>
  <c r="G40" i="29" s="1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58" i="29" s="1"/>
  <c r="G59" i="29" s="1"/>
  <c r="G60" i="29" s="1"/>
  <c r="G61" i="29" s="1"/>
  <c r="G62" i="29" s="1"/>
  <c r="G63" i="29" s="1"/>
  <c r="G64" i="29" s="1"/>
  <c r="G65" i="29" s="1"/>
  <c r="M39" i="28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G39" i="28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J39" i="28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G39" i="24"/>
  <c r="G40" i="24" s="1"/>
  <c r="G41" i="24" s="1"/>
  <c r="G42" i="24" s="1"/>
  <c r="G43" i="24" s="1"/>
  <c r="G44" i="24" s="1"/>
  <c r="G45" i="24" s="1"/>
  <c r="G46" i="24" s="1"/>
  <c r="G47" i="24" s="1"/>
  <c r="G48" i="24" s="1"/>
  <c r="G49" i="24" s="1"/>
  <c r="G50" i="24" s="1"/>
  <c r="G51" i="24" s="1"/>
  <c r="G52" i="24" s="1"/>
  <c r="G53" i="24" s="1"/>
  <c r="G54" i="24" s="1"/>
  <c r="G55" i="24" s="1"/>
  <c r="G56" i="24" s="1"/>
  <c r="G57" i="24" s="1"/>
  <c r="G58" i="24" s="1"/>
  <c r="G59" i="24" s="1"/>
  <c r="G60" i="24" s="1"/>
  <c r="G61" i="24" s="1"/>
  <c r="G62" i="24" s="1"/>
  <c r="G63" i="24" s="1"/>
  <c r="G64" i="24" s="1"/>
  <c r="G65" i="24" s="1"/>
  <c r="M39" i="24"/>
  <c r="M40" i="24" s="1"/>
  <c r="M41" i="24" s="1"/>
  <c r="M42" i="24" s="1"/>
  <c r="M43" i="24" s="1"/>
  <c r="M44" i="24" s="1"/>
  <c r="M45" i="24" s="1"/>
  <c r="M46" i="24" s="1"/>
  <c r="M47" i="24" s="1"/>
  <c r="M48" i="24" s="1"/>
  <c r="M49" i="24" s="1"/>
  <c r="M50" i="24" s="1"/>
  <c r="M51" i="24" s="1"/>
  <c r="M52" i="24" s="1"/>
  <c r="M53" i="24" s="1"/>
  <c r="M54" i="24" s="1"/>
  <c r="M55" i="24" s="1"/>
  <c r="M56" i="24" s="1"/>
  <c r="M57" i="24" s="1"/>
  <c r="M58" i="24" s="1"/>
  <c r="M59" i="24" s="1"/>
  <c r="M60" i="24" s="1"/>
  <c r="M61" i="24" s="1"/>
  <c r="M62" i="24" s="1"/>
  <c r="M63" i="24" s="1"/>
  <c r="M64" i="24" s="1"/>
  <c r="M65" i="24" s="1"/>
  <c r="J39" i="24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J56" i="24" s="1"/>
  <c r="J57" i="24" s="1"/>
  <c r="J58" i="24" s="1"/>
  <c r="J59" i="24" s="1"/>
  <c r="J60" i="24" s="1"/>
  <c r="J61" i="24" s="1"/>
  <c r="J62" i="24" s="1"/>
  <c r="J63" i="24" s="1"/>
  <c r="J64" i="24" s="1"/>
  <c r="J65" i="24" s="1"/>
  <c r="M39" i="6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J39" i="6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G39" i="6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L39" i="7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I39" i="7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O39" i="7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I39" i="13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O39" i="13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L39" i="13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39" i="4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I39" i="4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O39" i="4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L39" i="14"/>
  <c r="L39" i="5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I39" i="5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O39" i="5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39" i="1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I39" i="1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L39" i="1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39" i="24"/>
  <c r="L40" i="24" s="1"/>
  <c r="O39" i="22"/>
  <c r="O40" i="22" s="1"/>
  <c r="I39" i="21"/>
  <c r="I40" i="21" s="1"/>
  <c r="L39" i="29"/>
  <c r="L40" i="29" s="1"/>
  <c r="L39" i="20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O39" i="27"/>
  <c r="L39" i="18"/>
  <c r="I39" i="16"/>
  <c r="L39" i="26"/>
  <c r="O39" i="14"/>
  <c r="O40" i="14" s="1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O62" i="14" s="1"/>
  <c r="O63" i="14" s="1"/>
  <c r="O64" i="14" s="1"/>
  <c r="O65" i="14" s="1"/>
  <c r="O39" i="8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I39" i="8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L39" i="8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39" i="19"/>
  <c r="I39" i="19"/>
  <c r="I40" i="19" s="1"/>
  <c r="O39" i="19"/>
  <c r="O40" i="19" s="1"/>
  <c r="I39" i="22"/>
  <c r="I40" i="22" s="1"/>
  <c r="L39" i="22"/>
  <c r="L40" i="22" s="1"/>
  <c r="I39" i="9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O39" i="9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L39" i="9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O39" i="16"/>
  <c r="L39" i="16"/>
  <c r="I39" i="24"/>
  <c r="I40" i="24" s="1"/>
  <c r="O39" i="24"/>
  <c r="O40" i="24" s="1"/>
  <c r="O39" i="6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I39" i="6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L39" i="6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O39" i="12"/>
  <c r="O40" i="12" s="1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O61" i="12" s="1"/>
  <c r="O62" i="12" s="1"/>
  <c r="O63" i="12" s="1"/>
  <c r="O64" i="12" s="1"/>
  <c r="O65" i="12" s="1"/>
  <c r="L39" i="12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I39" i="12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O39" i="15"/>
  <c r="O40" i="15" s="1"/>
  <c r="I39" i="15"/>
  <c r="I40" i="15" s="1"/>
  <c r="I41" i="15" s="1"/>
  <c r="I42" i="15" s="1"/>
  <c r="I43" i="15" s="1"/>
  <c r="L39" i="15"/>
  <c r="L40" i="15" s="1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L58" i="15" s="1"/>
  <c r="L59" i="15" s="1"/>
  <c r="L60" i="15" s="1"/>
  <c r="L61" i="15" s="1"/>
  <c r="L62" i="15" s="1"/>
  <c r="L63" i="15" s="1"/>
  <c r="L64" i="15" s="1"/>
  <c r="L65" i="15" s="1"/>
  <c r="O39" i="25"/>
  <c r="O40" i="25" s="1"/>
  <c r="L39" i="25"/>
  <c r="L40" i="25" s="1"/>
  <c r="I39" i="25"/>
  <c r="I40" i="25" s="1"/>
  <c r="I39" i="10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L39" i="10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O39" i="10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L39" i="28"/>
  <c r="L40" i="28" s="1"/>
  <c r="L41" i="28" s="1"/>
  <c r="L42" i="28" s="1"/>
  <c r="L43" i="28" s="1"/>
  <c r="L44" i="28" s="1"/>
  <c r="L45" i="28" s="1"/>
  <c r="L46" i="28" s="1"/>
  <c r="I39" i="28"/>
  <c r="I40" i="28" s="1"/>
  <c r="I41" i="28" s="1"/>
  <c r="I42" i="28" s="1"/>
  <c r="I43" i="28" s="1"/>
  <c r="I44" i="28" s="1"/>
  <c r="I45" i="28" s="1"/>
  <c r="I46" i="28" s="1"/>
  <c r="I47" i="28" s="1"/>
  <c r="I48" i="28" s="1"/>
  <c r="I49" i="28" s="1"/>
  <c r="I50" i="28" s="1"/>
  <c r="I51" i="28" s="1"/>
  <c r="I52" i="28" s="1"/>
  <c r="I53" i="28" s="1"/>
  <c r="I54" i="28" s="1"/>
  <c r="I55" i="28" s="1"/>
  <c r="I56" i="28" s="1"/>
  <c r="I57" i="28" s="1"/>
  <c r="I58" i="28" s="1"/>
  <c r="I59" i="28" s="1"/>
  <c r="I60" i="28" s="1"/>
  <c r="I61" i="28" s="1"/>
  <c r="I62" i="28" s="1"/>
  <c r="I63" i="28" s="1"/>
  <c r="I64" i="28" s="1"/>
  <c r="I65" i="28" s="1"/>
  <c r="O39" i="28"/>
  <c r="O40" i="28" s="1"/>
  <c r="O41" i="28" s="1"/>
  <c r="O42" i="28" s="1"/>
  <c r="I39" i="17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O39" i="17"/>
  <c r="O40" i="17" s="1"/>
  <c r="O41" i="17" s="1"/>
  <c r="O42" i="17" s="1"/>
  <c r="O43" i="17" s="1"/>
  <c r="O44" i="17" s="1"/>
  <c r="O45" i="17" s="1"/>
  <c r="O46" i="17" s="1"/>
  <c r="L39" i="17"/>
  <c r="L40" i="17" s="1"/>
  <c r="N39" i="27"/>
  <c r="K39" i="18"/>
  <c r="H39" i="24"/>
  <c r="H39" i="7"/>
  <c r="N39" i="11"/>
  <c r="K39" i="1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K58" i="11" s="1"/>
  <c r="K59" i="11" s="1"/>
  <c r="K60" i="11" s="1"/>
  <c r="K61" i="11" s="1"/>
  <c r="K62" i="11" s="1"/>
  <c r="K63" i="11" s="1"/>
  <c r="K64" i="11" s="1"/>
  <c r="K65" i="11" s="1"/>
  <c r="H39" i="25"/>
  <c r="N39" i="25"/>
  <c r="H39" i="22"/>
  <c r="K39" i="25"/>
  <c r="K40" i="25" s="1"/>
  <c r="K41" i="25" s="1"/>
  <c r="K42" i="25" s="1"/>
  <c r="K43" i="25" s="1"/>
  <c r="N39" i="24"/>
  <c r="K39" i="27"/>
  <c r="N39" i="26"/>
  <c r="K39" i="29"/>
  <c r="N39" i="18"/>
  <c r="K39" i="17"/>
  <c r="N39" i="7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39" i="6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39" i="8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H39" i="1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K39" i="15"/>
  <c r="N39" i="4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H39" i="29"/>
  <c r="H40" i="29" s="1"/>
  <c r="H41" i="29" s="1"/>
  <c r="H42" i="29" s="1"/>
  <c r="K39" i="16"/>
  <c r="N39" i="16"/>
  <c r="H39" i="16"/>
  <c r="K39" i="22"/>
  <c r="K39" i="26"/>
  <c r="H39" i="10"/>
  <c r="N39" i="10"/>
  <c r="N40" i="10" s="1"/>
  <c r="N41" i="10" s="1"/>
  <c r="K39" i="10"/>
  <c r="H39" i="5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K39" i="5"/>
  <c r="N39" i="5"/>
  <c r="N40" i="5" s="1"/>
  <c r="H39" i="14"/>
  <c r="N39" i="14"/>
  <c r="K39" i="14"/>
  <c r="K39" i="21"/>
  <c r="K40" i="21" s="1"/>
  <c r="H39" i="21"/>
  <c r="N39" i="21"/>
  <c r="N40" i="21" s="1"/>
  <c r="K39" i="9"/>
  <c r="K40" i="9" s="1"/>
  <c r="N39" i="9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H39" i="9"/>
  <c r="H40" i="9" s="1"/>
  <c r="K39" i="12"/>
  <c r="K40" i="12" s="1"/>
  <c r="K41" i="12" s="1"/>
  <c r="K42" i="12" s="1"/>
  <c r="N39" i="12"/>
  <c r="N40" i="12" s="1"/>
  <c r="N41" i="12" s="1"/>
  <c r="H39" i="12"/>
  <c r="H40" i="12" s="1"/>
  <c r="H41" i="12" s="1"/>
  <c r="H39" i="20"/>
  <c r="H40" i="20" s="1"/>
  <c r="H41" i="20" s="1"/>
  <c r="N39" i="20"/>
  <c r="N40" i="20" s="1"/>
  <c r="N41" i="20" s="1"/>
  <c r="N42" i="20" s="1"/>
  <c r="N43" i="20" s="1"/>
  <c r="N44" i="20" s="1"/>
  <c r="N45" i="20" s="1"/>
  <c r="N46" i="20" s="1"/>
  <c r="N47" i="20" s="1"/>
  <c r="N48" i="20" s="1"/>
  <c r="N49" i="20" s="1"/>
  <c r="N50" i="20" s="1"/>
  <c r="K39" i="20"/>
  <c r="K40" i="20" s="1"/>
  <c r="H39" i="28"/>
  <c r="H40" i="28" s="1"/>
  <c r="H41" i="28" s="1"/>
  <c r="N39" i="28"/>
  <c r="K39" i="28"/>
  <c r="K40" i="28" s="1"/>
  <c r="K41" i="28" s="1"/>
  <c r="K39" i="13"/>
  <c r="K40" i="13" s="1"/>
  <c r="H39" i="13"/>
  <c r="H40" i="13" s="1"/>
  <c r="N39" i="13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K39" i="19"/>
  <c r="N39" i="19"/>
  <c r="N40" i="19" s="1"/>
  <c r="N41" i="19" s="1"/>
  <c r="N42" i="19" s="1"/>
  <c r="N43" i="19" s="1"/>
  <c r="N44" i="19" s="1"/>
  <c r="H39" i="19"/>
  <c r="AA60" i="3" l="1"/>
  <c r="AB39" i="3"/>
  <c r="AA65" i="3"/>
  <c r="AB63" i="3"/>
  <c r="AB56" i="3"/>
  <c r="AC53" i="3"/>
  <c r="AB55" i="3"/>
  <c r="AA53" i="3"/>
  <c r="AC45" i="3"/>
  <c r="AB59" i="3"/>
  <c r="AC52" i="3"/>
  <c r="AA61" i="3"/>
  <c r="AC43" i="3"/>
  <c r="AB44" i="3"/>
  <c r="AB47" i="3"/>
  <c r="AA50" i="3"/>
  <c r="AC46" i="3"/>
  <c r="AA46" i="3"/>
  <c r="AB65" i="3"/>
  <c r="AC58" i="3"/>
  <c r="AB46" i="3"/>
  <c r="AA59" i="3"/>
  <c r="AB51" i="3"/>
  <c r="AC50" i="3"/>
  <c r="AA63" i="3"/>
  <c r="AB45" i="3"/>
  <c r="AB54" i="3"/>
  <c r="AB58" i="3"/>
  <c r="AC62" i="3"/>
  <c r="AA58" i="3"/>
  <c r="AA54" i="3"/>
  <c r="AB50" i="3"/>
  <c r="AC61" i="3"/>
  <c r="AC65" i="3"/>
  <c r="AC41" i="3"/>
  <c r="AA52" i="3"/>
  <c r="AA62" i="3"/>
  <c r="AA40" i="3"/>
  <c r="AC39" i="3"/>
  <c r="AC44" i="3"/>
  <c r="AB64" i="3"/>
  <c r="AC47" i="3"/>
  <c r="AB40" i="3"/>
  <c r="AA41" i="3"/>
  <c r="AB49" i="3"/>
  <c r="AB61" i="3"/>
  <c r="AC40" i="3"/>
  <c r="AC57" i="3"/>
  <c r="AA47" i="3"/>
  <c r="AC51" i="3"/>
  <c r="AA43" i="3"/>
  <c r="AA42" i="3"/>
  <c r="AC63" i="3"/>
  <c r="AA49" i="3"/>
  <c r="AA57" i="3"/>
  <c r="AA44" i="3"/>
  <c r="AA51" i="3"/>
  <c r="AA55" i="3"/>
  <c r="AC54" i="3"/>
  <c r="AC56" i="3"/>
  <c r="AC60" i="3"/>
  <c r="AA45" i="3"/>
  <c r="AC49" i="3"/>
  <c r="AB42" i="3"/>
  <c r="AA56" i="3"/>
  <c r="AC64" i="3"/>
  <c r="AB41" i="3"/>
  <c r="AA64" i="3"/>
  <c r="AC55" i="3"/>
  <c r="AB62" i="3"/>
  <c r="AB52" i="3"/>
  <c r="AB53" i="3"/>
  <c r="AB57" i="3"/>
  <c r="AA48" i="3"/>
  <c r="AC59" i="3"/>
  <c r="AB43" i="3"/>
  <c r="AB60" i="3"/>
  <c r="AC42" i="3"/>
  <c r="AB48" i="3"/>
  <c r="AC48" i="3"/>
  <c r="G40" i="26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I44" i="15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L40" i="26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41" i="29"/>
  <c r="L42" i="29" s="1"/>
  <c r="L43" i="29" s="1"/>
  <c r="L44" i="29" s="1"/>
  <c r="L45" i="29" s="1"/>
  <c r="L46" i="29" s="1"/>
  <c r="L47" i="29" s="1"/>
  <c r="L48" i="29" s="1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L60" i="29" s="1"/>
  <c r="L61" i="29" s="1"/>
  <c r="L62" i="29" s="1"/>
  <c r="L63" i="29" s="1"/>
  <c r="L64" i="29" s="1"/>
  <c r="L65" i="29" s="1"/>
  <c r="L40" i="16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I40" i="16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41" i="2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L65" i="20"/>
  <c r="L41" i="17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O40" i="16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41" i="22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O52" i="22" s="1"/>
  <c r="O53" i="22" s="1"/>
  <c r="O54" i="22" s="1"/>
  <c r="O55" i="22" s="1"/>
  <c r="O56" i="22" s="1"/>
  <c r="O57" i="22" s="1"/>
  <c r="O58" i="22" s="1"/>
  <c r="O59" i="22" s="1"/>
  <c r="O60" i="22" s="1"/>
  <c r="O61" i="22" s="1"/>
  <c r="O62" i="22" s="1"/>
  <c r="O63" i="22" s="1"/>
  <c r="O64" i="22" s="1"/>
  <c r="O65" i="22" s="1"/>
  <c r="L40" i="18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41" i="24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I54" i="17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O40" i="27"/>
  <c r="O41" i="27" s="1"/>
  <c r="O42" i="27" s="1"/>
  <c r="O43" i="27" s="1"/>
  <c r="O44" i="27" s="1"/>
  <c r="O45" i="27" s="1"/>
  <c r="O46" i="27" s="1"/>
  <c r="O47" i="27" s="1"/>
  <c r="O48" i="27" s="1"/>
  <c r="O49" i="27" s="1"/>
  <c r="O50" i="27" s="1"/>
  <c r="O51" i="27" s="1"/>
  <c r="O52" i="27" s="1"/>
  <c r="O53" i="27" s="1"/>
  <c r="O54" i="27" s="1"/>
  <c r="O55" i="27" s="1"/>
  <c r="O56" i="27" s="1"/>
  <c r="O57" i="27" s="1"/>
  <c r="O58" i="27" s="1"/>
  <c r="O59" i="27" s="1"/>
  <c r="O60" i="27" s="1"/>
  <c r="O61" i="27" s="1"/>
  <c r="O62" i="27" s="1"/>
  <c r="O63" i="27" s="1"/>
  <c r="O64" i="27" s="1"/>
  <c r="O65" i="27" s="1"/>
  <c r="O43" i="28"/>
  <c r="O44" i="28" s="1"/>
  <c r="O45" i="28" s="1"/>
  <c r="O46" i="28" s="1"/>
  <c r="O47" i="28" s="1"/>
  <c r="O48" i="28" s="1"/>
  <c r="O49" i="28" s="1"/>
  <c r="O50" i="28" s="1"/>
  <c r="O51" i="28" s="1"/>
  <c r="O52" i="28" s="1"/>
  <c r="O53" i="28" s="1"/>
  <c r="O54" i="28" s="1"/>
  <c r="O55" i="28" s="1"/>
  <c r="O56" i="28" s="1"/>
  <c r="O57" i="28" s="1"/>
  <c r="O58" i="28" s="1"/>
  <c r="O59" i="28" s="1"/>
  <c r="O60" i="28" s="1"/>
  <c r="O61" i="28" s="1"/>
  <c r="O62" i="28" s="1"/>
  <c r="O63" i="28" s="1"/>
  <c r="O64" i="28" s="1"/>
  <c r="O65" i="28" s="1"/>
  <c r="K40" i="15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42" i="28"/>
  <c r="K43" i="28" s="1"/>
  <c r="K44" i="28" s="1"/>
  <c r="K45" i="28" s="1"/>
  <c r="K46" i="28" s="1"/>
  <c r="K47" i="28" s="1"/>
  <c r="K48" i="28" s="1"/>
  <c r="K49" i="28" s="1"/>
  <c r="K50" i="28" s="1"/>
  <c r="K51" i="28" s="1"/>
  <c r="K52" i="28" s="1"/>
  <c r="K53" i="28" s="1"/>
  <c r="K54" i="28" s="1"/>
  <c r="K55" i="28" s="1"/>
  <c r="K56" i="28" s="1"/>
  <c r="K57" i="28" s="1"/>
  <c r="K58" i="28" s="1"/>
  <c r="K59" i="28" s="1"/>
  <c r="K60" i="28" s="1"/>
  <c r="K61" i="28" s="1"/>
  <c r="K62" i="28" s="1"/>
  <c r="K63" i="28" s="1"/>
  <c r="K64" i="28" s="1"/>
  <c r="K65" i="28" s="1"/>
  <c r="K40" i="26"/>
  <c r="K41" i="26" s="1"/>
  <c r="K42" i="26" s="1"/>
  <c r="K43" i="26" s="1"/>
  <c r="K44" i="26" s="1"/>
  <c r="K45" i="26" s="1"/>
  <c r="K46" i="26" s="1"/>
  <c r="K47" i="26" s="1"/>
  <c r="K48" i="26" s="1"/>
  <c r="K49" i="26" s="1"/>
  <c r="K50" i="26" s="1"/>
  <c r="K51" i="26" s="1"/>
  <c r="K52" i="26" s="1"/>
  <c r="K53" i="26" s="1"/>
  <c r="K54" i="26" s="1"/>
  <c r="K55" i="26" s="1"/>
  <c r="K56" i="26" s="1"/>
  <c r="K57" i="26" s="1"/>
  <c r="K58" i="26" s="1"/>
  <c r="K59" i="26" s="1"/>
  <c r="K60" i="26" s="1"/>
  <c r="K61" i="26" s="1"/>
  <c r="K62" i="26" s="1"/>
  <c r="K63" i="26" s="1"/>
  <c r="K64" i="26" s="1"/>
  <c r="K65" i="26" s="1"/>
  <c r="K40" i="17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H40" i="22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K44" i="25"/>
  <c r="K45" i="25" s="1"/>
  <c r="K46" i="25" s="1"/>
  <c r="K47" i="25" s="1"/>
  <c r="K48" i="25" s="1"/>
  <c r="K49" i="25" s="1"/>
  <c r="K50" i="25" s="1"/>
  <c r="K51" i="25" s="1"/>
  <c r="K52" i="25" s="1"/>
  <c r="K53" i="25" s="1"/>
  <c r="K54" i="25" s="1"/>
  <c r="K55" i="25" s="1"/>
  <c r="K56" i="25" s="1"/>
  <c r="K57" i="25" s="1"/>
  <c r="K58" i="25" s="1"/>
  <c r="K59" i="25" s="1"/>
  <c r="K60" i="25" s="1"/>
  <c r="K61" i="25" s="1"/>
  <c r="K62" i="25" s="1"/>
  <c r="K63" i="25" s="1"/>
  <c r="K64" i="25" s="1"/>
  <c r="K65" i="25" s="1"/>
  <c r="K40" i="22"/>
  <c r="K41" i="22" s="1"/>
  <c r="K42" i="22" s="1"/>
  <c r="K43" i="22" s="1"/>
  <c r="K44" i="22" s="1"/>
  <c r="K45" i="22" s="1"/>
  <c r="K46" i="22" s="1"/>
  <c r="K47" i="22" s="1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K59" i="22" s="1"/>
  <c r="K60" i="22" s="1"/>
  <c r="K61" i="22" s="1"/>
  <c r="K62" i="22" s="1"/>
  <c r="K63" i="22" s="1"/>
  <c r="K64" i="22" s="1"/>
  <c r="K65" i="22" s="1"/>
  <c r="N40" i="18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H42" i="28"/>
  <c r="H43" i="28" s="1"/>
  <c r="H44" i="28" s="1"/>
  <c r="H45" i="28" s="1"/>
  <c r="H46" i="28" s="1"/>
  <c r="H47" i="28" s="1"/>
  <c r="H48" i="28" s="1"/>
  <c r="H49" i="28" s="1"/>
  <c r="H50" i="28" s="1"/>
  <c r="H51" i="28" s="1"/>
  <c r="H52" i="28" s="1"/>
  <c r="H53" i="28" s="1"/>
  <c r="H54" i="28" s="1"/>
  <c r="H55" i="28" s="1"/>
  <c r="H56" i="28" s="1"/>
  <c r="H57" i="28" s="1"/>
  <c r="H58" i="28" s="1"/>
  <c r="H59" i="28" s="1"/>
  <c r="H60" i="28" s="1"/>
  <c r="H61" i="28" s="1"/>
  <c r="H62" i="28" s="1"/>
  <c r="H63" i="28" s="1"/>
  <c r="H64" i="28" s="1"/>
  <c r="H65" i="28" s="1"/>
  <c r="H40" i="16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H61" i="16" s="1"/>
  <c r="H62" i="16" s="1"/>
  <c r="H63" i="16" s="1"/>
  <c r="H64" i="16" s="1"/>
  <c r="H65" i="16" s="1"/>
  <c r="K40" i="29"/>
  <c r="K41" i="29" s="1"/>
  <c r="K42" i="29" s="1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K56" i="29" s="1"/>
  <c r="K57" i="29" s="1"/>
  <c r="K58" i="29" s="1"/>
  <c r="K59" i="29" s="1"/>
  <c r="K60" i="29" s="1"/>
  <c r="K61" i="29" s="1"/>
  <c r="K62" i="29" s="1"/>
  <c r="K63" i="29" s="1"/>
  <c r="K64" i="29" s="1"/>
  <c r="K65" i="29" s="1"/>
  <c r="N45" i="19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K41" i="20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K65" i="20" s="1"/>
  <c r="N40" i="26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N58" i="26" s="1"/>
  <c r="N59" i="26" s="1"/>
  <c r="N60" i="26" s="1"/>
  <c r="N61" i="26" s="1"/>
  <c r="N62" i="26" s="1"/>
  <c r="N63" i="26" s="1"/>
  <c r="N64" i="26" s="1"/>
  <c r="N65" i="26" s="1"/>
  <c r="K40" i="27"/>
  <c r="K41" i="27" s="1"/>
  <c r="K42" i="27" s="1"/>
  <c r="K43" i="27" s="1"/>
  <c r="K44" i="27" s="1"/>
  <c r="K45" i="27" s="1"/>
  <c r="K46" i="27" s="1"/>
  <c r="K47" i="27" s="1"/>
  <c r="K48" i="27" s="1"/>
  <c r="K49" i="27" s="1"/>
  <c r="K50" i="27" s="1"/>
  <c r="K51" i="27" s="1"/>
  <c r="K52" i="27" s="1"/>
  <c r="K53" i="27" s="1"/>
  <c r="K54" i="27" s="1"/>
  <c r="K55" i="27" s="1"/>
  <c r="K56" i="27" s="1"/>
  <c r="K57" i="27" s="1"/>
  <c r="K58" i="27" s="1"/>
  <c r="K59" i="27" s="1"/>
  <c r="K60" i="27" s="1"/>
  <c r="K61" i="27" s="1"/>
  <c r="K62" i="27" s="1"/>
  <c r="K63" i="27" s="1"/>
  <c r="K64" i="27" s="1"/>
  <c r="K65" i="27" s="1"/>
  <c r="N40" i="24"/>
  <c r="N41" i="24" s="1"/>
  <c r="N42" i="24" s="1"/>
  <c r="N43" i="24" s="1"/>
  <c r="N44" i="24" s="1"/>
  <c r="N45" i="24" s="1"/>
  <c r="N46" i="24" s="1"/>
  <c r="N47" i="24" s="1"/>
  <c r="N48" i="24" s="1"/>
  <c r="N49" i="24" s="1"/>
  <c r="N50" i="24" s="1"/>
  <c r="N51" i="24" s="1"/>
  <c r="N52" i="24" s="1"/>
  <c r="N53" i="24" s="1"/>
  <c r="N54" i="24" s="1"/>
  <c r="N55" i="24" s="1"/>
  <c r="N56" i="24" s="1"/>
  <c r="N57" i="24" s="1"/>
  <c r="N58" i="24" s="1"/>
  <c r="N59" i="24" s="1"/>
  <c r="N60" i="24" s="1"/>
  <c r="N61" i="24" s="1"/>
  <c r="N62" i="24" s="1"/>
  <c r="N63" i="24" s="1"/>
  <c r="N64" i="24" s="1"/>
  <c r="N65" i="24" s="1"/>
  <c r="O41" i="25"/>
  <c r="O42" i="25" s="1"/>
  <c r="O43" i="25" s="1"/>
  <c r="O44" i="25" s="1"/>
  <c r="O45" i="25" s="1"/>
  <c r="O46" i="25" s="1"/>
  <c r="O47" i="25" s="1"/>
  <c r="O48" i="25" s="1"/>
  <c r="O49" i="25" s="1"/>
  <c r="O50" i="25" s="1"/>
  <c r="O51" i="25" s="1"/>
  <c r="O52" i="25" s="1"/>
  <c r="O53" i="25" s="1"/>
  <c r="O54" i="25" s="1"/>
  <c r="O55" i="25" s="1"/>
  <c r="O56" i="25" s="1"/>
  <c r="O57" i="25" s="1"/>
  <c r="O58" i="25" s="1"/>
  <c r="O59" i="25" s="1"/>
  <c r="O60" i="25" s="1"/>
  <c r="O61" i="25" s="1"/>
  <c r="O62" i="25" s="1"/>
  <c r="O63" i="25" s="1"/>
  <c r="O64" i="25" s="1"/>
  <c r="O65" i="25" s="1"/>
  <c r="L40" i="19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I39" i="27"/>
  <c r="I40" i="27" s="1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39" i="20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L39" i="27"/>
  <c r="L40" i="27" s="1"/>
  <c r="L41" i="27" s="1"/>
  <c r="L42" i="27" s="1"/>
  <c r="L43" i="27" s="1"/>
  <c r="L44" i="27" s="1"/>
  <c r="L45" i="27" s="1"/>
  <c r="L46" i="27" s="1"/>
  <c r="L47" i="27" s="1"/>
  <c r="L48" i="27" s="1"/>
  <c r="L49" i="27" s="1"/>
  <c r="L50" i="27" s="1"/>
  <c r="L51" i="27" s="1"/>
  <c r="L52" i="27" s="1"/>
  <c r="L53" i="27" s="1"/>
  <c r="L54" i="27" s="1"/>
  <c r="L55" i="27" s="1"/>
  <c r="L56" i="27" s="1"/>
  <c r="L57" i="27" s="1"/>
  <c r="L58" i="27" s="1"/>
  <c r="L59" i="27" s="1"/>
  <c r="L60" i="27" s="1"/>
  <c r="L61" i="27" s="1"/>
  <c r="L62" i="27" s="1"/>
  <c r="L63" i="27" s="1"/>
  <c r="L64" i="27" s="1"/>
  <c r="L65" i="27" s="1"/>
  <c r="O39" i="26"/>
  <c r="O40" i="26" s="1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41" i="24"/>
  <c r="O42" i="24" s="1"/>
  <c r="O43" i="24" s="1"/>
  <c r="O44" i="24" s="1"/>
  <c r="O45" i="24" s="1"/>
  <c r="O46" i="24" s="1"/>
  <c r="O47" i="24" s="1"/>
  <c r="O48" i="24" s="1"/>
  <c r="O49" i="24" s="1"/>
  <c r="O50" i="24" s="1"/>
  <c r="O51" i="24" s="1"/>
  <c r="O52" i="24" s="1"/>
  <c r="O53" i="24" s="1"/>
  <c r="O54" i="24" s="1"/>
  <c r="O55" i="24" s="1"/>
  <c r="O56" i="24" s="1"/>
  <c r="O57" i="24" s="1"/>
  <c r="O58" i="24" s="1"/>
  <c r="O59" i="24" s="1"/>
  <c r="O60" i="24" s="1"/>
  <c r="O61" i="24" s="1"/>
  <c r="O62" i="24" s="1"/>
  <c r="O63" i="24" s="1"/>
  <c r="O64" i="24" s="1"/>
  <c r="O65" i="24" s="1"/>
  <c r="I39" i="29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39" i="26"/>
  <c r="I40" i="26" s="1"/>
  <c r="I41" i="26" s="1"/>
  <c r="I42" i="26" s="1"/>
  <c r="I43" i="26" s="1"/>
  <c r="I44" i="26" s="1"/>
  <c r="I45" i="26" s="1"/>
  <c r="I46" i="26" s="1"/>
  <c r="I47" i="26" s="1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I59" i="26" s="1"/>
  <c r="I60" i="26" s="1"/>
  <c r="I61" i="26" s="1"/>
  <c r="I62" i="26" s="1"/>
  <c r="I63" i="26" s="1"/>
  <c r="I64" i="26" s="1"/>
  <c r="I65" i="26" s="1"/>
  <c r="L47" i="28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O41" i="15"/>
  <c r="O42" i="15" s="1"/>
  <c r="O43" i="15" s="1"/>
  <c r="O44" i="15" s="1"/>
  <c r="O45" i="15" s="1"/>
  <c r="O46" i="15" s="1"/>
  <c r="O47" i="15" s="1"/>
  <c r="O48" i="15" s="1"/>
  <c r="O49" i="15" s="1"/>
  <c r="O50" i="15" s="1"/>
  <c r="O51" i="15" s="1"/>
  <c r="O52" i="15" s="1"/>
  <c r="O53" i="15" s="1"/>
  <c r="O54" i="15" s="1"/>
  <c r="O55" i="15" s="1"/>
  <c r="O56" i="15" s="1"/>
  <c r="O57" i="15" s="1"/>
  <c r="O58" i="15" s="1"/>
  <c r="O59" i="15" s="1"/>
  <c r="O60" i="15" s="1"/>
  <c r="O61" i="15" s="1"/>
  <c r="O62" i="15" s="1"/>
  <c r="O63" i="15" s="1"/>
  <c r="O64" i="15" s="1"/>
  <c r="O65" i="15" s="1"/>
  <c r="I41" i="24"/>
  <c r="I42" i="24" s="1"/>
  <c r="I43" i="24" s="1"/>
  <c r="I44" i="24" s="1"/>
  <c r="I45" i="24" s="1"/>
  <c r="I46" i="24" s="1"/>
  <c r="I47" i="24" s="1"/>
  <c r="I48" i="24" s="1"/>
  <c r="I49" i="24" s="1"/>
  <c r="I50" i="24" s="1"/>
  <c r="I51" i="24" s="1"/>
  <c r="I52" i="24" s="1"/>
  <c r="I53" i="24" s="1"/>
  <c r="I54" i="24" s="1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L41" i="22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O39" i="29"/>
  <c r="O40" i="29" s="1"/>
  <c r="O41" i="29" s="1"/>
  <c r="O42" i="29" s="1"/>
  <c r="O43" i="29" s="1"/>
  <c r="O44" i="29" s="1"/>
  <c r="O45" i="29" s="1"/>
  <c r="O46" i="29" s="1"/>
  <c r="O47" i="29" s="1"/>
  <c r="O48" i="29" s="1"/>
  <c r="O49" i="29" s="1"/>
  <c r="O50" i="29" s="1"/>
  <c r="O51" i="29" s="1"/>
  <c r="O52" i="29" s="1"/>
  <c r="O53" i="29" s="1"/>
  <c r="O54" i="29" s="1"/>
  <c r="O55" i="29" s="1"/>
  <c r="O56" i="29" s="1"/>
  <c r="O57" i="29" s="1"/>
  <c r="O58" i="29" s="1"/>
  <c r="O59" i="29" s="1"/>
  <c r="O60" i="29" s="1"/>
  <c r="O61" i="29" s="1"/>
  <c r="O62" i="29" s="1"/>
  <c r="O63" i="29" s="1"/>
  <c r="O64" i="29" s="1"/>
  <c r="O65" i="29" s="1"/>
  <c r="O39" i="18"/>
  <c r="O40" i="18" s="1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L39" i="2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I39" i="18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39" i="14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41" i="22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O39" i="21"/>
  <c r="O40" i="21" s="1"/>
  <c r="O41" i="21" s="1"/>
  <c r="O42" i="21" s="1"/>
  <c r="O43" i="21" s="1"/>
  <c r="O44" i="21" s="1"/>
  <c r="O45" i="21" s="1"/>
  <c r="O46" i="21" s="1"/>
  <c r="O47" i="21" s="1"/>
  <c r="O48" i="21" s="1"/>
  <c r="O49" i="21" s="1"/>
  <c r="O50" i="21" s="1"/>
  <c r="O51" i="21" s="1"/>
  <c r="O52" i="21" s="1"/>
  <c r="O53" i="21" s="1"/>
  <c r="O54" i="21" s="1"/>
  <c r="O55" i="21" s="1"/>
  <c r="O56" i="21" s="1"/>
  <c r="O57" i="21" s="1"/>
  <c r="O58" i="21" s="1"/>
  <c r="O59" i="21" s="1"/>
  <c r="O60" i="21" s="1"/>
  <c r="O61" i="21" s="1"/>
  <c r="O62" i="21" s="1"/>
  <c r="O63" i="21" s="1"/>
  <c r="O64" i="21" s="1"/>
  <c r="O65" i="21" s="1"/>
  <c r="O47" i="17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I41" i="25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O41" i="19"/>
  <c r="O42" i="19" s="1"/>
  <c r="O43" i="19" s="1"/>
  <c r="O44" i="19" s="1"/>
  <c r="O45" i="19" s="1"/>
  <c r="O46" i="19" s="1"/>
  <c r="O47" i="19" s="1"/>
  <c r="O48" i="19" s="1"/>
  <c r="O49" i="19" s="1"/>
  <c r="O50" i="19" s="1"/>
  <c r="O51" i="19" s="1"/>
  <c r="O52" i="19" s="1"/>
  <c r="O53" i="19" s="1"/>
  <c r="O54" i="19" s="1"/>
  <c r="O55" i="19" s="1"/>
  <c r="O56" i="19" s="1"/>
  <c r="O57" i="19" s="1"/>
  <c r="O58" i="19" s="1"/>
  <c r="O59" i="19" s="1"/>
  <c r="O60" i="19" s="1"/>
  <c r="O61" i="19" s="1"/>
  <c r="O62" i="19" s="1"/>
  <c r="O63" i="19" s="1"/>
  <c r="O64" i="19" s="1"/>
  <c r="O65" i="19" s="1"/>
  <c r="O39" i="20"/>
  <c r="O40" i="20" s="1"/>
  <c r="O41" i="20" s="1"/>
  <c r="O42" i="20" s="1"/>
  <c r="O43" i="20" s="1"/>
  <c r="O44" i="20" s="1"/>
  <c r="O45" i="20" s="1"/>
  <c r="O46" i="20" s="1"/>
  <c r="O47" i="20" s="1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O58" i="20" s="1"/>
  <c r="O59" i="20" s="1"/>
  <c r="O60" i="20" s="1"/>
  <c r="O61" i="20" s="1"/>
  <c r="O62" i="20" s="1"/>
  <c r="O63" i="20" s="1"/>
  <c r="O64" i="20" s="1"/>
  <c r="O65" i="20" s="1"/>
  <c r="L40" i="14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41" i="25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I41" i="19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N40" i="27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H41" i="13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K41" i="9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H40" i="2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K40" i="10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N39" i="22"/>
  <c r="N40" i="22" s="1"/>
  <c r="N41" i="22" s="1"/>
  <c r="N42" i="22" s="1"/>
  <c r="N43" i="22" s="1"/>
  <c r="N44" i="22" s="1"/>
  <c r="N45" i="22" s="1"/>
  <c r="N46" i="22" s="1"/>
  <c r="N47" i="22" s="1"/>
  <c r="N48" i="22" s="1"/>
  <c r="N49" i="22" s="1"/>
  <c r="N50" i="22" s="1"/>
  <c r="N51" i="22" s="1"/>
  <c r="N52" i="22" s="1"/>
  <c r="N53" i="22" s="1"/>
  <c r="N54" i="22" s="1"/>
  <c r="N55" i="22" s="1"/>
  <c r="N56" i="22" s="1"/>
  <c r="N57" i="22" s="1"/>
  <c r="N58" i="22" s="1"/>
  <c r="N59" i="22" s="1"/>
  <c r="N60" i="22" s="1"/>
  <c r="N61" i="22" s="1"/>
  <c r="N62" i="22" s="1"/>
  <c r="N63" i="22" s="1"/>
  <c r="N64" i="22" s="1"/>
  <c r="N65" i="22" s="1"/>
  <c r="N39" i="29"/>
  <c r="N40" i="29" s="1"/>
  <c r="N41" i="29" s="1"/>
  <c r="N42" i="29" s="1"/>
  <c r="N43" i="29" s="1"/>
  <c r="N44" i="29" s="1"/>
  <c r="N45" i="29" s="1"/>
  <c r="N46" i="29" s="1"/>
  <c r="N47" i="29" s="1"/>
  <c r="N48" i="29" s="1"/>
  <c r="N49" i="29" s="1"/>
  <c r="N50" i="29" s="1"/>
  <c r="N51" i="29" s="1"/>
  <c r="N52" i="29" s="1"/>
  <c r="N53" i="29" s="1"/>
  <c r="N54" i="29" s="1"/>
  <c r="N55" i="29" s="1"/>
  <c r="N56" i="29" s="1"/>
  <c r="N57" i="29" s="1"/>
  <c r="N58" i="29" s="1"/>
  <c r="N59" i="29" s="1"/>
  <c r="N60" i="29" s="1"/>
  <c r="N61" i="29" s="1"/>
  <c r="N62" i="29" s="1"/>
  <c r="N63" i="29" s="1"/>
  <c r="N64" i="29" s="1"/>
  <c r="N65" i="29" s="1"/>
  <c r="N40" i="25"/>
  <c r="N41" i="25" s="1"/>
  <c r="N42" i="25" s="1"/>
  <c r="N43" i="25" s="1"/>
  <c r="N44" i="25" s="1"/>
  <c r="N45" i="25" s="1"/>
  <c r="N46" i="25" s="1"/>
  <c r="N47" i="25" s="1"/>
  <c r="N48" i="25" s="1"/>
  <c r="N49" i="25" s="1"/>
  <c r="N50" i="25" s="1"/>
  <c r="N51" i="25" s="1"/>
  <c r="N52" i="25" s="1"/>
  <c r="N53" i="25" s="1"/>
  <c r="N54" i="25" s="1"/>
  <c r="N55" i="25" s="1"/>
  <c r="N56" i="25" s="1"/>
  <c r="N57" i="25" s="1"/>
  <c r="N58" i="25" s="1"/>
  <c r="N59" i="25" s="1"/>
  <c r="N60" i="25" s="1"/>
  <c r="N61" i="25" s="1"/>
  <c r="N62" i="25" s="1"/>
  <c r="N63" i="25" s="1"/>
  <c r="N64" i="25" s="1"/>
  <c r="N65" i="25" s="1"/>
  <c r="N40" i="1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H39" i="27"/>
  <c r="H40" i="27" s="1"/>
  <c r="H41" i="27" s="1"/>
  <c r="H42" i="27" s="1"/>
  <c r="H43" i="27" s="1"/>
  <c r="H44" i="27" s="1"/>
  <c r="H45" i="27" s="1"/>
  <c r="H46" i="27" s="1"/>
  <c r="H47" i="27" s="1"/>
  <c r="H48" i="27" s="1"/>
  <c r="H49" i="27" s="1"/>
  <c r="H50" i="27" s="1"/>
  <c r="H51" i="27" s="1"/>
  <c r="H52" i="27" s="1"/>
  <c r="H53" i="27" s="1"/>
  <c r="H54" i="27" s="1"/>
  <c r="H55" i="27" s="1"/>
  <c r="H56" i="27" s="1"/>
  <c r="H57" i="27" s="1"/>
  <c r="H58" i="27" s="1"/>
  <c r="H59" i="27" s="1"/>
  <c r="H60" i="27" s="1"/>
  <c r="H61" i="27" s="1"/>
  <c r="H62" i="27" s="1"/>
  <c r="H63" i="27" s="1"/>
  <c r="H64" i="27" s="1"/>
  <c r="H65" i="27" s="1"/>
  <c r="N51" i="20"/>
  <c r="N52" i="20" s="1"/>
  <c r="N53" i="20" s="1"/>
  <c r="N54" i="20" s="1"/>
  <c r="N55" i="20" s="1"/>
  <c r="N56" i="20" s="1"/>
  <c r="N57" i="20" s="1"/>
  <c r="N58" i="20" s="1"/>
  <c r="N59" i="20" s="1"/>
  <c r="N60" i="20" s="1"/>
  <c r="N61" i="20" s="1"/>
  <c r="N62" i="20" s="1"/>
  <c r="N63" i="20" s="1"/>
  <c r="N64" i="20" s="1"/>
  <c r="N65" i="20" s="1"/>
  <c r="K41" i="2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N42" i="10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H40" i="25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64" i="25" s="1"/>
  <c r="H65" i="25" s="1"/>
  <c r="H40" i="7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39" i="6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43" i="29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4" i="29" s="1"/>
  <c r="H65" i="29" s="1"/>
  <c r="H39" i="8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42" i="20"/>
  <c r="H43" i="20" s="1"/>
  <c r="H44" i="20" s="1"/>
  <c r="H45" i="20" s="1"/>
  <c r="H46" i="20" s="1"/>
  <c r="H47" i="20" s="1"/>
  <c r="H48" i="20" s="1"/>
  <c r="H49" i="20" s="1"/>
  <c r="H50" i="20" s="1"/>
  <c r="H51" i="20" s="1"/>
  <c r="H52" i="20" s="1"/>
  <c r="H53" i="20" s="1"/>
  <c r="H54" i="20" s="1"/>
  <c r="H55" i="20" s="1"/>
  <c r="H56" i="20" s="1"/>
  <c r="H57" i="20" s="1"/>
  <c r="H58" i="20" s="1"/>
  <c r="H59" i="20" s="1"/>
  <c r="H60" i="20" s="1"/>
  <c r="H61" i="20" s="1"/>
  <c r="H62" i="20" s="1"/>
  <c r="H63" i="20" s="1"/>
  <c r="H64" i="20" s="1"/>
  <c r="H65" i="20" s="1"/>
  <c r="K40" i="14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H40" i="10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N40" i="16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K39" i="7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39" i="6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41" i="13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39" i="8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H42" i="12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N40" i="14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H39" i="26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K40" i="16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K65" i="16" s="1"/>
  <c r="H39" i="15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39" i="18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H64" i="18" s="1"/>
  <c r="H65" i="18" s="1"/>
  <c r="N41" i="2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H40" i="19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64" i="19" s="1"/>
  <c r="H65" i="19" s="1"/>
  <c r="N42" i="12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H40" i="14"/>
  <c r="H41" i="14" s="1"/>
  <c r="H42" i="14" s="1"/>
  <c r="H43" i="14" s="1"/>
  <c r="H44" i="14" s="1"/>
  <c r="H45" i="14" s="1"/>
  <c r="H46" i="14" s="1"/>
  <c r="H47" i="14" s="1"/>
  <c r="H48" i="14" s="1"/>
  <c r="H49" i="14" s="1"/>
  <c r="H50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H61" i="14" s="1"/>
  <c r="H62" i="14" s="1"/>
  <c r="H63" i="14" s="1"/>
  <c r="H64" i="14" s="1"/>
  <c r="H65" i="14" s="1"/>
  <c r="K39" i="4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N39" i="15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K39" i="24"/>
  <c r="K40" i="24" s="1"/>
  <c r="K41" i="24" s="1"/>
  <c r="K42" i="24" s="1"/>
  <c r="K43" i="24" s="1"/>
  <c r="K44" i="24" s="1"/>
  <c r="K45" i="24" s="1"/>
  <c r="K46" i="24" s="1"/>
  <c r="K47" i="24" s="1"/>
  <c r="K48" i="24" s="1"/>
  <c r="K49" i="24" s="1"/>
  <c r="K50" i="24" s="1"/>
  <c r="K51" i="24" s="1"/>
  <c r="K52" i="24" s="1"/>
  <c r="K53" i="24" s="1"/>
  <c r="K54" i="24" s="1"/>
  <c r="K55" i="24" s="1"/>
  <c r="K56" i="24" s="1"/>
  <c r="K57" i="24" s="1"/>
  <c r="K58" i="24" s="1"/>
  <c r="K59" i="24" s="1"/>
  <c r="K60" i="24" s="1"/>
  <c r="K61" i="24" s="1"/>
  <c r="K62" i="24" s="1"/>
  <c r="K63" i="24" s="1"/>
  <c r="K64" i="24" s="1"/>
  <c r="K65" i="24" s="1"/>
  <c r="H39" i="17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N41" i="5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H39" i="4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40" i="24"/>
  <c r="H41" i="24" s="1"/>
  <c r="H42" i="24" s="1"/>
  <c r="H43" i="24" s="1"/>
  <c r="H44" i="24" s="1"/>
  <c r="H45" i="24" s="1"/>
  <c r="H46" i="24" s="1"/>
  <c r="H47" i="24" s="1"/>
  <c r="H48" i="24" s="1"/>
  <c r="H49" i="24" s="1"/>
  <c r="H50" i="24" s="1"/>
  <c r="H51" i="24" s="1"/>
  <c r="H52" i="24" s="1"/>
  <c r="H53" i="24" s="1"/>
  <c r="H54" i="24" s="1"/>
  <c r="H55" i="24" s="1"/>
  <c r="H56" i="24" s="1"/>
  <c r="H57" i="24" s="1"/>
  <c r="H58" i="24" s="1"/>
  <c r="H59" i="24" s="1"/>
  <c r="H60" i="24" s="1"/>
  <c r="H61" i="24" s="1"/>
  <c r="H62" i="24" s="1"/>
  <c r="H63" i="24" s="1"/>
  <c r="H64" i="24" s="1"/>
  <c r="H65" i="24" s="1"/>
  <c r="K40" i="18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N39" i="17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K43" i="12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40" i="19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N40" i="28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H41" i="9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K40" i="5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D65" i="3" l="1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39" i="3"/>
  <c r="G39" i="3" s="1"/>
  <c r="G40" i="3" l="1"/>
  <c r="M39" i="3"/>
  <c r="J39" i="3"/>
  <c r="H39" i="3"/>
  <c r="N39" i="3"/>
  <c r="K39" i="3"/>
  <c r="I39" i="3"/>
  <c r="O39" i="3"/>
  <c r="L39" i="3"/>
  <c r="G41" i="3" l="1"/>
  <c r="K40" i="3"/>
  <c r="O40" i="3"/>
  <c r="I40" i="3"/>
  <c r="N40" i="3"/>
  <c r="J40" i="3"/>
  <c r="L40" i="3"/>
  <c r="H40" i="3"/>
  <c r="M40" i="3"/>
  <c r="H41" i="3" l="1"/>
  <c r="I41" i="3"/>
  <c r="L41" i="3"/>
  <c r="O41" i="3"/>
  <c r="J41" i="3"/>
  <c r="K41" i="3"/>
  <c r="M41" i="3"/>
  <c r="N41" i="3"/>
  <c r="G42" i="3"/>
  <c r="N42" i="3" l="1"/>
  <c r="O42" i="3"/>
  <c r="J42" i="3"/>
  <c r="H42" i="3"/>
  <c r="L42" i="3"/>
  <c r="G43" i="3"/>
  <c r="M42" i="3"/>
  <c r="K42" i="3"/>
  <c r="I42" i="3"/>
  <c r="I43" i="3" l="1"/>
  <c r="K43" i="3"/>
  <c r="H43" i="3"/>
  <c r="J43" i="3"/>
  <c r="M43" i="3"/>
  <c r="G44" i="3"/>
  <c r="O43" i="3"/>
  <c r="L43" i="3"/>
  <c r="N43" i="3"/>
  <c r="N44" i="3" l="1"/>
  <c r="J44" i="3"/>
  <c r="L44" i="3"/>
  <c r="H44" i="3"/>
  <c r="O44" i="3"/>
  <c r="G45" i="3"/>
  <c r="K44" i="3"/>
  <c r="M44" i="3"/>
  <c r="I44" i="3"/>
  <c r="M45" i="3" l="1"/>
  <c r="H45" i="3"/>
  <c r="K45" i="3"/>
  <c r="L45" i="3"/>
  <c r="G46" i="3"/>
  <c r="J45" i="3"/>
  <c r="I45" i="3"/>
  <c r="O45" i="3"/>
  <c r="N45" i="3"/>
  <c r="L46" i="3" l="1"/>
  <c r="I46" i="3"/>
  <c r="K46" i="3"/>
  <c r="O46" i="3"/>
  <c r="J46" i="3"/>
  <c r="H46" i="3"/>
  <c r="N46" i="3"/>
  <c r="G47" i="3"/>
  <c r="M46" i="3"/>
  <c r="O47" i="3" l="1"/>
  <c r="N47" i="3"/>
  <c r="K47" i="3"/>
  <c r="G48" i="3"/>
  <c r="H47" i="3"/>
  <c r="I47" i="3"/>
  <c r="M47" i="3"/>
  <c r="J47" i="3"/>
  <c r="L47" i="3"/>
  <c r="G49" i="3" l="1"/>
  <c r="J48" i="3"/>
  <c r="M48" i="3"/>
  <c r="K48" i="3"/>
  <c r="I48" i="3"/>
  <c r="N48" i="3"/>
  <c r="L48" i="3"/>
  <c r="H48" i="3"/>
  <c r="O48" i="3"/>
  <c r="H49" i="3" l="1"/>
  <c r="K49" i="3"/>
  <c r="L49" i="3"/>
  <c r="M49" i="3"/>
  <c r="N49" i="3"/>
  <c r="J49" i="3"/>
  <c r="O49" i="3"/>
  <c r="I49" i="3"/>
  <c r="G50" i="3"/>
  <c r="M50" i="3" l="1"/>
  <c r="O50" i="3"/>
  <c r="L50" i="3"/>
  <c r="I50" i="3"/>
  <c r="J50" i="3"/>
  <c r="K50" i="3"/>
  <c r="G51" i="3"/>
  <c r="N50" i="3"/>
  <c r="H50" i="3"/>
  <c r="H51" i="3" l="1"/>
  <c r="N51" i="3"/>
  <c r="I51" i="3"/>
  <c r="L51" i="3"/>
  <c r="G52" i="3"/>
  <c r="K51" i="3"/>
  <c r="O51" i="3"/>
  <c r="J51" i="3"/>
  <c r="M51" i="3"/>
  <c r="L52" i="3" l="1"/>
  <c r="J52" i="3"/>
  <c r="O52" i="3"/>
  <c r="I52" i="3"/>
  <c r="K52" i="3"/>
  <c r="N52" i="3"/>
  <c r="M52" i="3"/>
  <c r="G53" i="3"/>
  <c r="H52" i="3"/>
  <c r="G54" i="3" l="1"/>
  <c r="I53" i="3"/>
  <c r="O53" i="3"/>
  <c r="M53" i="3"/>
  <c r="N53" i="3"/>
  <c r="J53" i="3"/>
  <c r="H53" i="3"/>
  <c r="K53" i="3"/>
  <c r="L53" i="3"/>
  <c r="K54" i="3" l="1"/>
  <c r="M54" i="3"/>
  <c r="H54" i="3"/>
  <c r="O54" i="3"/>
  <c r="J54" i="3"/>
  <c r="I54" i="3"/>
  <c r="L54" i="3"/>
  <c r="N54" i="3"/>
  <c r="G55" i="3"/>
  <c r="O55" i="3" l="1"/>
  <c r="L55" i="3"/>
  <c r="H55" i="3"/>
  <c r="N55" i="3"/>
  <c r="I55" i="3"/>
  <c r="M55" i="3"/>
  <c r="G56" i="3"/>
  <c r="J55" i="3"/>
  <c r="K55" i="3"/>
  <c r="K56" i="3" l="1"/>
  <c r="O56" i="3"/>
  <c r="J56" i="3"/>
  <c r="N56" i="3"/>
  <c r="I56" i="3"/>
  <c r="H56" i="3"/>
  <c r="G57" i="3"/>
  <c r="M56" i="3"/>
  <c r="L56" i="3"/>
  <c r="N57" i="3" l="1"/>
  <c r="M57" i="3"/>
  <c r="G58" i="3"/>
  <c r="J57" i="3"/>
  <c r="H57" i="3"/>
  <c r="O57" i="3"/>
  <c r="L57" i="3"/>
  <c r="I57" i="3"/>
  <c r="K57" i="3"/>
  <c r="J58" i="3" l="1"/>
  <c r="I58" i="3"/>
  <c r="L58" i="3"/>
  <c r="G59" i="3"/>
  <c r="O58" i="3"/>
  <c r="M58" i="3"/>
  <c r="K58" i="3"/>
  <c r="H58" i="3"/>
  <c r="N58" i="3"/>
  <c r="G60" i="3" l="1"/>
  <c r="K59" i="3"/>
  <c r="L59" i="3"/>
  <c r="H59" i="3"/>
  <c r="M59" i="3"/>
  <c r="I59" i="3"/>
  <c r="N59" i="3"/>
  <c r="O59" i="3"/>
  <c r="J59" i="3"/>
  <c r="O60" i="3" l="1"/>
  <c r="H60" i="3"/>
  <c r="N60" i="3"/>
  <c r="L60" i="3"/>
  <c r="I60" i="3"/>
  <c r="K60" i="3"/>
  <c r="J60" i="3"/>
  <c r="M60" i="3"/>
  <c r="G61" i="3"/>
  <c r="L61" i="3" l="1"/>
  <c r="J61" i="3"/>
  <c r="N61" i="3"/>
  <c r="M61" i="3"/>
  <c r="K61" i="3"/>
  <c r="H61" i="3"/>
  <c r="G62" i="3"/>
  <c r="I61" i="3"/>
  <c r="O61" i="3"/>
  <c r="M62" i="3" l="1"/>
  <c r="I62" i="3"/>
  <c r="G63" i="3"/>
  <c r="N62" i="3"/>
  <c r="H62" i="3"/>
  <c r="J62" i="3"/>
  <c r="O62" i="3"/>
  <c r="K62" i="3"/>
  <c r="L62" i="3"/>
  <c r="K63" i="3" l="1"/>
  <c r="N63" i="3"/>
  <c r="O63" i="3"/>
  <c r="G64" i="3"/>
  <c r="J63" i="3"/>
  <c r="I63" i="3"/>
  <c r="L63" i="3"/>
  <c r="H63" i="3"/>
  <c r="M63" i="3"/>
  <c r="G65" i="3" l="1"/>
  <c r="H64" i="3"/>
  <c r="L64" i="3"/>
  <c r="O64" i="3"/>
  <c r="I64" i="3"/>
  <c r="N64" i="3"/>
  <c r="M64" i="3"/>
  <c r="J64" i="3"/>
  <c r="K64" i="3"/>
  <c r="I65" i="3" l="1"/>
  <c r="J65" i="3"/>
  <c r="O65" i="3"/>
  <c r="K65" i="3"/>
  <c r="M65" i="3"/>
  <c r="L65" i="3"/>
  <c r="N65" i="3"/>
  <c r="H65" i="3"/>
</calcChain>
</file>

<file path=xl/sharedStrings.xml><?xml version="1.0" encoding="utf-8"?>
<sst xmlns="http://schemas.openxmlformats.org/spreadsheetml/2006/main" count="1491" uniqueCount="49">
  <si>
    <t>Germany</t>
  </si>
  <si>
    <t>Italy</t>
  </si>
  <si>
    <t>France</t>
  </si>
  <si>
    <t>Netherlands</t>
  </si>
  <si>
    <t>Spain</t>
  </si>
  <si>
    <t>Poland</t>
  </si>
  <si>
    <t>Belgium</t>
  </si>
  <si>
    <t>Greece</t>
  </si>
  <si>
    <t>Austria</t>
  </si>
  <si>
    <t>Hungary</t>
  </si>
  <si>
    <t>Czechia</t>
  </si>
  <si>
    <t>Portugal</t>
  </si>
  <si>
    <t>Sweden</t>
  </si>
  <si>
    <t>Denmark</t>
  </si>
  <si>
    <t>Romania</t>
  </si>
  <si>
    <t>Bulgaria</t>
  </si>
  <si>
    <t>Slovakia</t>
  </si>
  <si>
    <t>Estonia</t>
  </si>
  <si>
    <t>Finland</t>
  </si>
  <si>
    <t>Slovenia</t>
  </si>
  <si>
    <t>Luxembourg</t>
  </si>
  <si>
    <t>Lithuania</t>
  </si>
  <si>
    <t>Malta</t>
  </si>
  <si>
    <t>Ireland</t>
  </si>
  <si>
    <t>Croatia</t>
  </si>
  <si>
    <t>Latvia</t>
  </si>
  <si>
    <t>Slow-Total equivalent cost of electrification</t>
  </si>
  <si>
    <t>Nominal-Total equivalent cost of electrification</t>
  </si>
  <si>
    <t>Fast-Total equivalent cost of electrification</t>
  </si>
  <si>
    <t>Year</t>
  </si>
  <si>
    <t>Pre-conflict BAU</t>
  </si>
  <si>
    <t>MOD</t>
  </si>
  <si>
    <t>AMB</t>
  </si>
  <si>
    <t>Slow</t>
  </si>
  <si>
    <t>Nominal</t>
  </si>
  <si>
    <t>Fast</t>
  </si>
  <si>
    <t>Slow-LCOE</t>
  </si>
  <si>
    <t>Nominal-LCOE</t>
  </si>
  <si>
    <t>Fast-LCOE</t>
  </si>
  <si>
    <t>Slow-LCOHe</t>
  </si>
  <si>
    <t>Nominal-LCOHe</t>
  </si>
  <si>
    <t>Fast-LCOHe</t>
  </si>
  <si>
    <t>Electricity Supplied (GWh)</t>
  </si>
  <si>
    <t>LCOE ($/kWh)</t>
  </si>
  <si>
    <t>Avoided carbon emissions (MtCO2)</t>
  </si>
  <si>
    <t>Reduction in NG dependence in Road Transport (GWh)</t>
  </si>
  <si>
    <t>Total reduced reliance on natural gas for road transport sector (%)</t>
  </si>
  <si>
    <t>Total reduction in natural gas reliance in road transport sector (%)</t>
  </si>
  <si>
    <t>Total cost for electrification potential in road transport sector ($bn)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</si>
</sst>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1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</cellXfs>
  <cellStyles count="2">
    <cellStyle name="Normal" xfId="0" builtinId="0"/>
    <cellStyle name="Normal 2" xfId="1" xr:uid="{0FE684DF-0B3A-48C5-9B3E-AEFD1417EF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61E7C-CA2D-4922-B0C1-F863E723898B}">
  <dimension ref="A2:AC65"/>
  <sheetViews>
    <sheetView tabSelected="1" workbookViewId="0">
      <selection activeCell="K4" sqref="K4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2179.6781500000002</v>
      </c>
      <c r="B2" s="2">
        <v>0.65092506999929933</v>
      </c>
      <c r="D2" s="2">
        <v>3.7495975615912799E-3</v>
      </c>
    </row>
    <row r="4" spans="1:29" ht="44.25" customHeight="1" x14ac:dyDescent="0.25">
      <c r="G4" s="6" t="s">
        <v>42</v>
      </c>
      <c r="H4" s="6"/>
      <c r="I4" s="6"/>
      <c r="L4" s="6"/>
      <c r="M4" s="6"/>
      <c r="N4" s="6"/>
      <c r="Q4" s="7" t="s">
        <v>46</v>
      </c>
      <c r="R4" s="7"/>
      <c r="S4" s="7"/>
      <c r="V4" s="7" t="s">
        <v>47</v>
      </c>
      <c r="W4" s="7"/>
      <c r="X4" s="7"/>
      <c r="AA4" s="7" t="s">
        <v>45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81.739000000000004</v>
      </c>
      <c r="C6" s="2">
        <v>81.739000000000004</v>
      </c>
      <c r="D6" s="2">
        <v>81.739000000000004</v>
      </c>
      <c r="F6" s="2">
        <v>2024</v>
      </c>
      <c r="G6" s="2">
        <f>(B9-$B$6)*$B$2*Output!$B$98*$D$2/Output!$B$95/1000000</f>
        <v>3.9824316312957158</v>
      </c>
      <c r="H6" s="2">
        <f>(C9-$C$6)*$B$2*Output!$B$98*$D$2/Output!$B$95/1000000</f>
        <v>7.8511528363988417</v>
      </c>
      <c r="I6" s="2">
        <f>(D9-$D$6)*$B$2*Output!$B$98*$D$2/Output!$B$95/1000000</f>
        <v>11.719874041502017</v>
      </c>
      <c r="P6" s="2">
        <v>2024</v>
      </c>
      <c r="Q6" s="2">
        <f>($A$2-(G6*0.67/0.16))/$A$2*100</f>
        <v>99.234913078517991</v>
      </c>
      <c r="R6" s="2">
        <f t="shared" ref="R6:S6" si="0">($A$2-(H6*0.67/0.16))/$A$2*100</f>
        <v>98.491671694629758</v>
      </c>
      <c r="S6" s="2">
        <f t="shared" si="0"/>
        <v>97.748430310741526</v>
      </c>
      <c r="U6" s="2">
        <v>2024</v>
      </c>
      <c r="V6" s="2">
        <f>100-Q6</f>
        <v>0.76508692148200907</v>
      </c>
      <c r="W6" s="2">
        <f t="shared" ref="W6:X6" si="1">100-R6</f>
        <v>1.5083283053702417</v>
      </c>
      <c r="X6" s="2">
        <f t="shared" si="1"/>
        <v>2.2515696892584742</v>
      </c>
      <c r="Z6" s="2">
        <v>2024</v>
      </c>
      <c r="AA6" s="2">
        <f>V6/100*$A$2</f>
        <v>16.67643245605101</v>
      </c>
      <c r="AB6" s="2">
        <f t="shared" ref="AB6:AC21" si="2">W6/100*$A$2</f>
        <v>32.876702502420436</v>
      </c>
      <c r="AC6" s="2">
        <f t="shared" si="2"/>
        <v>49.076972548789868</v>
      </c>
    </row>
    <row r="7" spans="1:29" x14ac:dyDescent="0.25">
      <c r="F7" s="2">
        <v>2025</v>
      </c>
      <c r="G7" s="2">
        <f>(B10-$B$6)*$B$2*Output!$B$98*$D$2/Output!$B$95/1000000</f>
        <v>7.9648632625914315</v>
      </c>
      <c r="H7" s="2">
        <f>(C10-$C$6)*$B$2*Output!$B$98*$D$2/Output!$B$95/1000000</f>
        <v>16.445353288729727</v>
      </c>
      <c r="I7" s="2">
        <f>(D10-$D$6)*$B$2*Output!$B$98*$D$2/Output!$B$95/1000000</f>
        <v>24.925843314868043</v>
      </c>
      <c r="P7" s="2">
        <v>2025</v>
      </c>
      <c r="Q7" s="2">
        <f t="shared" ref="Q7:Q32" si="3">($A$2-(G7*0.67/0.16))/$A$2*100</f>
        <v>98.469826157035996</v>
      </c>
      <c r="R7" s="2">
        <f t="shared" ref="R7:R32" si="4">($A$2-(H7*0.67/0.16))/$A$2*100</f>
        <v>96.840592410555857</v>
      </c>
      <c r="S7" s="2">
        <f t="shared" ref="S7:S32" si="5">($A$2-(I7*0.67/0.16))/$A$2*100</f>
        <v>95.211358664075703</v>
      </c>
      <c r="U7" s="2">
        <v>2025</v>
      </c>
      <c r="V7" s="2">
        <f t="shared" ref="V7:V32" si="6">100-Q7</f>
        <v>1.5301738429640039</v>
      </c>
      <c r="W7" s="2">
        <f t="shared" ref="W7:W32" si="7">100-R7</f>
        <v>3.1594075894441431</v>
      </c>
      <c r="X7" s="2">
        <f t="shared" ref="X7:X32" si="8">100-S7</f>
        <v>4.7886413359242965</v>
      </c>
      <c r="Z7" s="2">
        <v>2025</v>
      </c>
      <c r="AA7" s="2">
        <f t="shared" ref="AA7:AC32" si="9">V7/100*$A$2</f>
        <v>33.352864912101708</v>
      </c>
      <c r="AB7" s="2">
        <f t="shared" si="2"/>
        <v>68.864916896555698</v>
      </c>
      <c r="AC7" s="2">
        <f t="shared" si="2"/>
        <v>104.37696888101</v>
      </c>
    </row>
    <row r="8" spans="1:29" x14ac:dyDescent="0.25">
      <c r="F8" s="2">
        <v>2026</v>
      </c>
      <c r="G8" s="2">
        <f>(B11-$B$6)*$B$2*Output!$B$98*$D$2/Output!$B$95/1000000</f>
        <v>11.947294893887145</v>
      </c>
      <c r="H8" s="2">
        <f>(C11-$C$6)*$B$2*Output!$B$98*$D$2/Output!$B$95/1000000</f>
        <v>25.876820758598303</v>
      </c>
      <c r="I8" s="2">
        <f>(D11-$D$6)*$B$2*Output!$B$98*$D$2/Output!$B$95/1000000</f>
        <v>39.806346623309423</v>
      </c>
      <c r="P8" s="2">
        <v>2026</v>
      </c>
      <c r="Q8" s="2">
        <f t="shared" si="3"/>
        <v>97.704739235554001</v>
      </c>
      <c r="R8" s="2">
        <f t="shared" si="4"/>
        <v>95.028661138497412</v>
      </c>
      <c r="S8" s="2">
        <f t="shared" si="5"/>
        <v>92.352583041440866</v>
      </c>
      <c r="U8" s="2">
        <v>2026</v>
      </c>
      <c r="V8" s="2">
        <f t="shared" si="6"/>
        <v>2.2952607644459988</v>
      </c>
      <c r="W8" s="2">
        <f t="shared" si="7"/>
        <v>4.9713388615025877</v>
      </c>
      <c r="X8" s="2">
        <f t="shared" si="8"/>
        <v>7.6474169585591341</v>
      </c>
      <c r="Z8" s="2">
        <v>2026</v>
      </c>
      <c r="AA8" s="2">
        <f t="shared" si="9"/>
        <v>50.029297368152413</v>
      </c>
      <c r="AB8" s="2">
        <f t="shared" si="2"/>
        <v>108.35918692663067</v>
      </c>
      <c r="AC8" s="2">
        <f t="shared" si="2"/>
        <v>166.68907648510799</v>
      </c>
    </row>
    <row r="9" spans="1:29" x14ac:dyDescent="0.25">
      <c r="A9" s="2">
        <v>2024</v>
      </c>
      <c r="B9" s="2">
        <v>85.260911198033341</v>
      </c>
      <c r="C9" s="2">
        <v>88.682261216260429</v>
      </c>
      <c r="D9" s="2">
        <v>92.103611234487559</v>
      </c>
      <c r="F9" s="2">
        <v>2027</v>
      </c>
      <c r="G9" s="2">
        <f>(B12-$B$6)*$B$2*Output!$B$98*$D$2/Output!$B$95/1000000</f>
        <v>15.929726525182877</v>
      </c>
      <c r="H9" s="2">
        <f>(C12-$C$6)*$B$2*Output!$B$98*$D$2/Output!$B$95/1000000</f>
        <v>36.251721789958317</v>
      </c>
      <c r="I9" s="2">
        <f>(D12-$D$6)*$B$2*Output!$B$98*$D$2/Output!$B$95/1000000</f>
        <v>56.573717054733748</v>
      </c>
      <c r="P9" s="2">
        <v>2027</v>
      </c>
      <c r="Q9" s="2">
        <f t="shared" si="3"/>
        <v>96.939652314071992</v>
      </c>
      <c r="R9" s="2">
        <f t="shared" si="4"/>
        <v>93.03548163771562</v>
      </c>
      <c r="S9" s="2">
        <f t="shared" si="5"/>
        <v>89.131310961359262</v>
      </c>
      <c r="U9" s="2">
        <v>2027</v>
      </c>
      <c r="V9" s="2">
        <f t="shared" si="6"/>
        <v>3.0603476859280079</v>
      </c>
      <c r="W9" s="2">
        <f t="shared" si="7"/>
        <v>6.9645183622843803</v>
      </c>
      <c r="X9" s="2">
        <f t="shared" si="8"/>
        <v>10.868689038640738</v>
      </c>
      <c r="Z9" s="2">
        <v>2027</v>
      </c>
      <c r="AA9" s="2">
        <f t="shared" si="9"/>
        <v>66.705729824203416</v>
      </c>
      <c r="AB9" s="2">
        <f t="shared" si="2"/>
        <v>151.80408499545049</v>
      </c>
      <c r="AC9" s="2">
        <f t="shared" si="2"/>
        <v>236.90244016669726</v>
      </c>
    </row>
    <row r="10" spans="1:29" x14ac:dyDescent="0.25">
      <c r="A10" s="2">
        <v>2025</v>
      </c>
      <c r="B10" s="2">
        <v>88.782822396066678</v>
      </c>
      <c r="C10" s="2">
        <v>96.282645507442695</v>
      </c>
      <c r="D10" s="2">
        <v>103.78246861881873</v>
      </c>
      <c r="F10" s="2">
        <v>2028</v>
      </c>
      <c r="G10" s="2">
        <f>(B13-$B$6)*$B$2*Output!$B$98*$D$2/Output!$B$95/1000000</f>
        <v>19.912158156478593</v>
      </c>
      <c r="H10" s="2">
        <f>(C13-$C$6)*$B$2*Output!$B$98*$D$2/Output!$B$95/1000000</f>
        <v>47.6896849822596</v>
      </c>
      <c r="I10" s="2">
        <f>(D13-$D$6)*$B$2*Output!$B$98*$D$2/Output!$B$95/1000000</f>
        <v>75.467211808040588</v>
      </c>
      <c r="P10" s="2">
        <v>2028</v>
      </c>
      <c r="Q10" s="2">
        <f t="shared" si="3"/>
        <v>96.174565392589983</v>
      </c>
      <c r="R10" s="2">
        <f t="shared" si="4"/>
        <v>90.83807139768723</v>
      </c>
      <c r="S10" s="2">
        <f t="shared" si="5"/>
        <v>85.501577402784449</v>
      </c>
      <c r="U10" s="2">
        <v>2028</v>
      </c>
      <c r="V10" s="2">
        <f t="shared" si="6"/>
        <v>3.825434607410017</v>
      </c>
      <c r="W10" s="2">
        <f t="shared" si="7"/>
        <v>9.16192860231277</v>
      </c>
      <c r="X10" s="2">
        <f t="shared" si="8"/>
        <v>14.498422597215551</v>
      </c>
      <c r="Z10" s="2">
        <v>2028</v>
      </c>
      <c r="AA10" s="2">
        <f t="shared" si="9"/>
        <v>83.382162280254434</v>
      </c>
      <c r="AB10" s="2">
        <f t="shared" si="2"/>
        <v>199.70055586321186</v>
      </c>
      <c r="AC10" s="2">
        <f t="shared" si="2"/>
        <v>316.01894944616993</v>
      </c>
    </row>
    <row r="11" spans="1:29" x14ac:dyDescent="0.25">
      <c r="A11" s="2">
        <v>2026</v>
      </c>
      <c r="B11" s="2">
        <v>92.304733594100014</v>
      </c>
      <c r="C11" s="2">
        <v>104.62347693188825</v>
      </c>
      <c r="D11" s="2">
        <v>116.94222026967645</v>
      </c>
      <c r="F11" s="2">
        <v>2029</v>
      </c>
      <c r="G11" s="2">
        <f>(B14-$B$6)*$B$2*Output!$B$98*$D$2/Output!$B$95/1000000</f>
        <v>23.894589787774308</v>
      </c>
      <c r="H11" s="2">
        <f>(C14-$C$6)*$B$2*Output!$B$98*$D$2/Output!$B$95/1000000</f>
        <v>60.325507996548311</v>
      </c>
      <c r="I11" s="2">
        <f>(D14-$D$6)*$B$2*Output!$B$98*$D$2/Output!$B$95/1000000</f>
        <v>96.756426205322256</v>
      </c>
      <c r="P11" s="2">
        <v>2029</v>
      </c>
      <c r="Q11" s="2">
        <f t="shared" si="3"/>
        <v>95.409478471108017</v>
      </c>
      <c r="R11" s="2">
        <f t="shared" si="4"/>
        <v>88.410533695740995</v>
      </c>
      <c r="S11" s="2">
        <f t="shared" si="5"/>
        <v>81.411588920374001</v>
      </c>
      <c r="U11" s="2">
        <v>2029</v>
      </c>
      <c r="V11" s="2">
        <f t="shared" si="6"/>
        <v>4.5905215288919834</v>
      </c>
      <c r="W11" s="2">
        <f t="shared" si="7"/>
        <v>11.589466304259005</v>
      </c>
      <c r="X11" s="2">
        <f t="shared" si="8"/>
        <v>18.588411079625999</v>
      </c>
      <c r="Z11" s="2">
        <v>2029</v>
      </c>
      <c r="AA11" s="2">
        <f t="shared" si="9"/>
        <v>100.0585947363045</v>
      </c>
      <c r="AB11" s="2">
        <f t="shared" si="2"/>
        <v>252.61306473554609</v>
      </c>
      <c r="AC11" s="2">
        <f t="shared" si="2"/>
        <v>405.16753473478707</v>
      </c>
    </row>
    <row r="12" spans="1:29" x14ac:dyDescent="0.25">
      <c r="A12" s="2">
        <v>2027</v>
      </c>
      <c r="B12" s="2">
        <v>95.826644792133365</v>
      </c>
      <c r="C12" s="2">
        <v>113.79864514662695</v>
      </c>
      <c r="D12" s="2">
        <v>131.77064550112053</v>
      </c>
      <c r="F12" s="2">
        <v>2030</v>
      </c>
      <c r="G12" s="2">
        <f>(B15-$B$6)*$B$2*Output!$B$98*$D$2/Output!$B$95/1000000</f>
        <v>27.877021419070022</v>
      </c>
      <c r="H12" s="2">
        <f>(C15-$C$6)*$B$2*Output!$B$98*$D$2/Output!$B$95/1000000</f>
        <v>74.311081012155057</v>
      </c>
      <c r="I12" s="2">
        <f>(D15-$D$6)*$B$2*Output!$B$98*$D$2/Output!$B$95/1000000</f>
        <v>120.74514060524008</v>
      </c>
      <c r="P12" s="2">
        <v>2030</v>
      </c>
      <c r="Q12" s="2">
        <f t="shared" si="3"/>
        <v>94.644391549626008</v>
      </c>
      <c r="R12" s="2">
        <f t="shared" si="4"/>
        <v>85.723688071176966</v>
      </c>
      <c r="S12" s="2">
        <f t="shared" si="5"/>
        <v>76.802984592727924</v>
      </c>
      <c r="U12" s="2">
        <v>2030</v>
      </c>
      <c r="V12" s="2">
        <f t="shared" si="6"/>
        <v>5.3556084503739925</v>
      </c>
      <c r="W12" s="2">
        <f t="shared" si="7"/>
        <v>14.276311928823034</v>
      </c>
      <c r="X12" s="2">
        <f t="shared" si="8"/>
        <v>23.197015407272076</v>
      </c>
      <c r="Z12" s="2">
        <v>2030</v>
      </c>
      <c r="AA12" s="2">
        <f t="shared" si="9"/>
        <v>116.73502719235552</v>
      </c>
      <c r="AB12" s="2">
        <f t="shared" si="2"/>
        <v>311.17765173839928</v>
      </c>
      <c r="AC12" s="2">
        <f t="shared" si="2"/>
        <v>505.62027628444298</v>
      </c>
    </row>
    <row r="13" spans="1:29" x14ac:dyDescent="0.25">
      <c r="A13" s="2">
        <v>2028</v>
      </c>
      <c r="B13" s="2">
        <v>99.348555990166702</v>
      </c>
      <c r="C13" s="2">
        <v>123.91394513899681</v>
      </c>
      <c r="D13" s="2">
        <v>148.4793342878269</v>
      </c>
      <c r="F13" s="2">
        <v>2031</v>
      </c>
      <c r="G13" s="2">
        <f>(B16-$B$6)*$B$2*Output!$B$98*$D$2/Output!$B$95/1000000</f>
        <v>31.859453050365754</v>
      </c>
      <c r="H13" s="2">
        <f>(C16-$C$6)*$B$2*Output!$B$98*$D$2/Output!$B$95/1000000</f>
        <v>79.541340353472719</v>
      </c>
      <c r="I13" s="2">
        <f>(D16-$D$6)*$B$2*Output!$B$98*$D$2/Output!$B$95/1000000</f>
        <v>127.22322765657967</v>
      </c>
      <c r="P13" s="2">
        <v>2031</v>
      </c>
      <c r="Q13" s="2">
        <f t="shared" si="3"/>
        <v>93.879304628143984</v>
      </c>
      <c r="R13" s="2">
        <f t="shared" si="4"/>
        <v>84.718874081012046</v>
      </c>
      <c r="S13" s="2">
        <f t="shared" si="5"/>
        <v>75.558443533880109</v>
      </c>
      <c r="U13" s="2">
        <v>2031</v>
      </c>
      <c r="V13" s="2">
        <f t="shared" si="6"/>
        <v>6.1206953718560158</v>
      </c>
      <c r="W13" s="2">
        <f t="shared" si="7"/>
        <v>15.281125918987954</v>
      </c>
      <c r="X13" s="2">
        <f t="shared" si="8"/>
        <v>24.441556466119891</v>
      </c>
      <c r="Z13" s="2">
        <v>2031</v>
      </c>
      <c r="AA13" s="2">
        <f t="shared" si="9"/>
        <v>133.41145964840683</v>
      </c>
      <c r="AB13" s="2">
        <f t="shared" si="2"/>
        <v>333.07936273016713</v>
      </c>
      <c r="AC13" s="2">
        <f t="shared" si="2"/>
        <v>532.74726581192749</v>
      </c>
    </row>
    <row r="14" spans="1:29" x14ac:dyDescent="0.25">
      <c r="A14" s="2">
        <v>2029</v>
      </c>
      <c r="B14" s="2">
        <v>102.87046718820004</v>
      </c>
      <c r="C14" s="2">
        <v>135.08858683797095</v>
      </c>
      <c r="D14" s="2">
        <v>167.30670648774182</v>
      </c>
      <c r="F14" s="2">
        <v>2032</v>
      </c>
      <c r="G14" s="2">
        <f>(B17-$B$6)*$B$2*Output!$B$98*$D$2/Output!$B$95/1000000</f>
        <v>35.841884681661462</v>
      </c>
      <c r="H14" s="2">
        <f>(C17-$C$6)*$B$2*Output!$B$98*$D$2/Output!$B$95/1000000</f>
        <v>84.87003093294031</v>
      </c>
      <c r="I14" s="2">
        <f>(D17-$D$6)*$B$2*Output!$B$98*$D$2/Output!$B$95/1000000</f>
        <v>133.89817718421921</v>
      </c>
      <c r="P14" s="2">
        <v>2032</v>
      </c>
      <c r="Q14" s="2">
        <f t="shared" si="3"/>
        <v>93.114217706662004</v>
      </c>
      <c r="R14" s="2">
        <f t="shared" si="4"/>
        <v>83.695149922400816</v>
      </c>
      <c r="S14" s="2">
        <f t="shared" si="5"/>
        <v>74.276082138139614</v>
      </c>
      <c r="U14" s="2">
        <v>2032</v>
      </c>
      <c r="V14" s="2">
        <f t="shared" si="6"/>
        <v>6.8857822933379964</v>
      </c>
      <c r="W14" s="2">
        <f t="shared" si="7"/>
        <v>16.304850077599184</v>
      </c>
      <c r="X14" s="2">
        <f t="shared" si="8"/>
        <v>25.723917861860386</v>
      </c>
      <c r="Z14" s="2">
        <v>2032</v>
      </c>
      <c r="AA14" s="2">
        <f t="shared" si="9"/>
        <v>150.08789210445724</v>
      </c>
      <c r="AB14" s="2">
        <f t="shared" si="2"/>
        <v>355.39325453168749</v>
      </c>
      <c r="AC14" s="2">
        <f t="shared" si="2"/>
        <v>560.69861695891802</v>
      </c>
    </row>
    <row r="15" spans="1:29" x14ac:dyDescent="0.25">
      <c r="A15" s="2">
        <v>2030</v>
      </c>
      <c r="B15" s="2">
        <v>106.39237838623337</v>
      </c>
      <c r="C15" s="2">
        <v>147.45689614615924</v>
      </c>
      <c r="D15" s="2">
        <v>188.52141390608512</v>
      </c>
      <c r="F15" s="2">
        <v>2033</v>
      </c>
      <c r="G15" s="2">
        <f>(B18-$B$6)*$B$2*Output!$B$98*$D$2/Output!$B$95/1000000</f>
        <v>39.824316312957187</v>
      </c>
      <c r="H15" s="2">
        <f>(C18-$C$6)*$B$2*Output!$B$98*$D$2/Output!$B$95/1000000</f>
        <v>90.30014397576582</v>
      </c>
      <c r="I15" s="2">
        <f>(D18-$D$6)*$B$2*Output!$B$98*$D$2/Output!$B$95/1000000</f>
        <v>140.77597163857448</v>
      </c>
      <c r="P15" s="2">
        <v>2033</v>
      </c>
      <c r="Q15" s="2">
        <f t="shared" si="3"/>
        <v>92.349130785179995</v>
      </c>
      <c r="R15" s="2">
        <f t="shared" si="4"/>
        <v>82.651940934558652</v>
      </c>
      <c r="S15" s="2">
        <f t="shared" si="5"/>
        <v>72.954751083937296</v>
      </c>
      <c r="U15" s="2">
        <v>2033</v>
      </c>
      <c r="V15" s="2">
        <f t="shared" si="6"/>
        <v>7.6508692148200055</v>
      </c>
      <c r="W15" s="2">
        <f t="shared" si="7"/>
        <v>17.348059065441348</v>
      </c>
      <c r="X15" s="2">
        <f t="shared" si="8"/>
        <v>27.045248916062704</v>
      </c>
      <c r="Z15" s="2">
        <v>2033</v>
      </c>
      <c r="AA15" s="2">
        <f t="shared" si="9"/>
        <v>166.76432456050824</v>
      </c>
      <c r="AB15" s="2">
        <f t="shared" si="2"/>
        <v>378.1318528985193</v>
      </c>
      <c r="AC15" s="2">
        <f t="shared" si="2"/>
        <v>589.49938123653067</v>
      </c>
    </row>
    <row r="16" spans="1:29" x14ac:dyDescent="0.25">
      <c r="A16" s="2">
        <v>2031</v>
      </c>
      <c r="B16" s="2">
        <v>109.91428958426673</v>
      </c>
      <c r="C16" s="2">
        <v>152.08233875214114</v>
      </c>
      <c r="D16" s="2">
        <v>194.25038792001556</v>
      </c>
      <c r="F16" s="2">
        <v>2034</v>
      </c>
      <c r="G16" s="2">
        <f>(B19-$B$6)*$B$2*Output!$B$98*$D$2/Output!$B$95/1000000</f>
        <v>43.806747944252891</v>
      </c>
      <c r="H16" s="2">
        <f>(C19-$C$6)*$B$2*Output!$B$98*$D$2/Output!$B$95/1000000</f>
        <v>95.834761607448755</v>
      </c>
      <c r="I16" s="2">
        <f>(D19-$D$6)*$B$2*Output!$B$98*$D$2/Output!$B$95/1000000</f>
        <v>147.86277527064473</v>
      </c>
      <c r="P16" s="2">
        <v>2034</v>
      </c>
      <c r="Q16" s="2">
        <f t="shared" si="3"/>
        <v>91.584043863698</v>
      </c>
      <c r="R16" s="2">
        <f t="shared" si="4"/>
        <v>81.58865499334425</v>
      </c>
      <c r="S16" s="2">
        <f t="shared" si="5"/>
        <v>71.593266122990457</v>
      </c>
      <c r="U16" s="2">
        <v>2034</v>
      </c>
      <c r="V16" s="2">
        <f t="shared" si="6"/>
        <v>8.4159561363020003</v>
      </c>
      <c r="W16" s="2">
        <f t="shared" si="7"/>
        <v>18.41134500665575</v>
      </c>
      <c r="X16" s="2">
        <f t="shared" si="8"/>
        <v>28.406733877009543</v>
      </c>
      <c r="Z16" s="2">
        <v>2034</v>
      </c>
      <c r="AA16" s="2">
        <f t="shared" si="9"/>
        <v>183.44075701655893</v>
      </c>
      <c r="AB16" s="2">
        <f t="shared" si="2"/>
        <v>401.30806423119145</v>
      </c>
      <c r="AC16" s="2">
        <f t="shared" si="2"/>
        <v>619.17537144582491</v>
      </c>
    </row>
    <row r="17" spans="1:29" x14ac:dyDescent="0.25">
      <c r="A17" s="2">
        <v>2032</v>
      </c>
      <c r="B17" s="2">
        <v>113.43620078230006</v>
      </c>
      <c r="C17" s="2">
        <v>156.79483020464991</v>
      </c>
      <c r="D17" s="2">
        <v>200.15345962699979</v>
      </c>
      <c r="F17" s="2">
        <v>2035</v>
      </c>
      <c r="G17" s="2">
        <f>(B20-$B$6)*$B$2*Output!$B$98*$D$2/Output!$B$95/1000000</f>
        <v>47.789179575548637</v>
      </c>
      <c r="H17" s="2">
        <f>(C20-$C$6)*$B$2*Output!$B$98*$D$2/Output!$B$95/1000000</f>
        <v>101.47705961614764</v>
      </c>
      <c r="I17" s="2">
        <f>(D20-$D$6)*$B$2*Output!$B$98*$D$2/Output!$B$95/1000000</f>
        <v>155.16493965674672</v>
      </c>
      <c r="P17" s="2">
        <v>2035</v>
      </c>
      <c r="Q17" s="2">
        <f t="shared" si="3"/>
        <v>90.818956942215991</v>
      </c>
      <c r="R17" s="2">
        <f t="shared" si="4"/>
        <v>80.504681980565877</v>
      </c>
      <c r="S17" s="2">
        <f t="shared" si="5"/>
        <v>70.190407018915764</v>
      </c>
      <c r="U17" s="2">
        <v>2035</v>
      </c>
      <c r="V17" s="2">
        <f t="shared" si="6"/>
        <v>9.1810430577840094</v>
      </c>
      <c r="W17" s="2">
        <f t="shared" si="7"/>
        <v>19.495318019434123</v>
      </c>
      <c r="X17" s="2">
        <f t="shared" si="8"/>
        <v>29.809592981084236</v>
      </c>
      <c r="Z17" s="2">
        <v>2035</v>
      </c>
      <c r="AA17" s="2">
        <f t="shared" si="9"/>
        <v>200.11718947260994</v>
      </c>
      <c r="AB17" s="2">
        <f t="shared" si="2"/>
        <v>424.93518714261842</v>
      </c>
      <c r="AC17" s="2">
        <f t="shared" si="2"/>
        <v>649.75318481262684</v>
      </c>
    </row>
    <row r="18" spans="1:29" x14ac:dyDescent="0.25">
      <c r="A18" s="2">
        <v>2033</v>
      </c>
      <c r="B18" s="2">
        <v>116.9581119803334</v>
      </c>
      <c r="C18" s="2">
        <v>161.59701582958976</v>
      </c>
      <c r="D18" s="2">
        <v>206.23591967884616</v>
      </c>
      <c r="F18" s="2">
        <v>2036</v>
      </c>
      <c r="G18" s="2">
        <f>(B21-$B$6)*$B$2*Output!$B$98*$D$2/Output!$B$95/1000000</f>
        <v>51.771611206844348</v>
      </c>
      <c r="H18" s="2">
        <f>(C21-$C$6)*$B$2*Output!$B$98*$D$2/Output!$B$95/1000000</f>
        <v>107.23031029899269</v>
      </c>
      <c r="I18" s="2">
        <f>(D21-$D$6)*$B$2*Output!$B$98*$D$2/Output!$B$95/1000000</f>
        <v>162.68900939114124</v>
      </c>
      <c r="P18" s="2">
        <v>2036</v>
      </c>
      <c r="Q18" s="2">
        <f t="shared" si="3"/>
        <v>90.053870020733996</v>
      </c>
      <c r="R18" s="2">
        <f t="shared" si="4"/>
        <v>79.399393237160638</v>
      </c>
      <c r="S18" s="2">
        <f t="shared" si="5"/>
        <v>68.744916453587251</v>
      </c>
      <c r="U18" s="2">
        <v>2036</v>
      </c>
      <c r="V18" s="2">
        <f t="shared" si="6"/>
        <v>9.9461299792660043</v>
      </c>
      <c r="W18" s="2">
        <f t="shared" si="7"/>
        <v>20.600606762839362</v>
      </c>
      <c r="X18" s="2">
        <f t="shared" si="8"/>
        <v>31.255083546412749</v>
      </c>
      <c r="Z18" s="2">
        <v>2036</v>
      </c>
      <c r="AA18" s="2">
        <f t="shared" si="9"/>
        <v>216.79362192866063</v>
      </c>
      <c r="AB18" s="2">
        <f t="shared" si="2"/>
        <v>449.02692437703195</v>
      </c>
      <c r="AC18" s="2">
        <f t="shared" si="2"/>
        <v>681.26022682540383</v>
      </c>
    </row>
    <row r="19" spans="1:29" x14ac:dyDescent="0.25">
      <c r="A19" s="2">
        <v>2034</v>
      </c>
      <c r="B19" s="2">
        <v>120.48002317836674</v>
      </c>
      <c r="C19" s="2">
        <v>166.49162134162836</v>
      </c>
      <c r="D19" s="2">
        <v>212.50321950489007</v>
      </c>
      <c r="F19" s="2">
        <v>2037</v>
      </c>
      <c r="G19" s="2">
        <f>(B22-$B$6)*$B$2*Output!$B$98*$D$2/Output!$B$95/1000000</f>
        <v>55.754042838140073</v>
      </c>
      <c r="H19" s="2">
        <f>(C22-$C$6)*$B$2*Output!$B$98*$D$2/Output!$B$95/1000000</f>
        <v>113.09788539489583</v>
      </c>
      <c r="I19" s="2">
        <f>(D22-$D$6)*$B$2*Output!$B$98*$D$2/Output!$B$95/1000000</f>
        <v>170.44172795165173</v>
      </c>
      <c r="P19" s="2">
        <v>2037</v>
      </c>
      <c r="Q19" s="2">
        <f t="shared" si="3"/>
        <v>89.288783099251987</v>
      </c>
      <c r="R19" s="2">
        <f t="shared" si="4"/>
        <v>78.272140999756019</v>
      </c>
      <c r="S19" s="2">
        <f t="shared" si="5"/>
        <v>67.255498900260051</v>
      </c>
      <c r="U19" s="2">
        <v>2037</v>
      </c>
      <c r="V19" s="2">
        <f t="shared" si="6"/>
        <v>10.711216900748013</v>
      </c>
      <c r="W19" s="2">
        <f t="shared" si="7"/>
        <v>21.727859000243981</v>
      </c>
      <c r="X19" s="2">
        <f t="shared" si="8"/>
        <v>32.744501099739949</v>
      </c>
      <c r="Z19" s="2">
        <v>2037</v>
      </c>
      <c r="AA19" s="2">
        <f t="shared" si="9"/>
        <v>233.47005438471166</v>
      </c>
      <c r="AB19" s="2">
        <f t="shared" si="2"/>
        <v>473.59739509112654</v>
      </c>
      <c r="AC19" s="2">
        <f t="shared" si="2"/>
        <v>713.72473579754137</v>
      </c>
    </row>
    <row r="20" spans="1:29" x14ac:dyDescent="0.25">
      <c r="A20" s="2">
        <v>2035</v>
      </c>
      <c r="B20" s="2">
        <v>124.00193437640009</v>
      </c>
      <c r="C20" s="2">
        <v>171.48145528712973</v>
      </c>
      <c r="D20" s="2">
        <v>218.96097619785945</v>
      </c>
      <c r="F20" s="2">
        <v>2038</v>
      </c>
      <c r="G20" s="2">
        <f>(B23-$B$6)*$B$2*Output!$B$98*$D$2/Output!$B$95/1000000</f>
        <v>59.736474469435798</v>
      </c>
      <c r="H20" s="2">
        <f>(C23-$C$6)*$B$2*Output!$B$98*$D$2/Output!$B$95/1000000</f>
        <v>119.08325910648468</v>
      </c>
      <c r="I20" s="2">
        <f>(D23-$D$6)*$B$2*Output!$B$98*$D$2/Output!$B$95/1000000</f>
        <v>178.43004374353356</v>
      </c>
      <c r="P20" s="2">
        <v>2038</v>
      </c>
      <c r="Q20" s="2">
        <f t="shared" si="3"/>
        <v>88.523696177769978</v>
      </c>
      <c r="R20" s="2">
        <f t="shared" si="4"/>
        <v>77.12225782010961</v>
      </c>
      <c r="S20" s="2">
        <f t="shared" si="5"/>
        <v>65.720819462449228</v>
      </c>
      <c r="U20" s="2">
        <v>2038</v>
      </c>
      <c r="V20" s="2">
        <f t="shared" si="6"/>
        <v>11.476303822230022</v>
      </c>
      <c r="W20" s="2">
        <f t="shared" si="7"/>
        <v>22.87774217989039</v>
      </c>
      <c r="X20" s="2">
        <f t="shared" si="8"/>
        <v>34.279180537550772</v>
      </c>
      <c r="Z20" s="2">
        <v>2038</v>
      </c>
      <c r="AA20" s="2">
        <f t="shared" si="9"/>
        <v>250.14648684076266</v>
      </c>
      <c r="AB20" s="2">
        <f t="shared" si="2"/>
        <v>498.66114750840455</v>
      </c>
      <c r="AC20" s="2">
        <f t="shared" si="2"/>
        <v>747.17580817604687</v>
      </c>
    </row>
    <row r="21" spans="1:29" x14ac:dyDescent="0.25">
      <c r="A21" s="2">
        <v>2036</v>
      </c>
      <c r="B21" s="2">
        <v>127.52384557443342</v>
      </c>
      <c r="C21" s="2">
        <v>176.56941156132507</v>
      </c>
      <c r="D21" s="2">
        <v>225.61497754821687</v>
      </c>
      <c r="F21" s="2">
        <v>2039</v>
      </c>
      <c r="G21" s="2">
        <f>(B24-$B$6)*$B$2*Output!$B$98*$D$2/Output!$B$95/1000000</f>
        <v>63.718906100731509</v>
      </c>
      <c r="H21" s="2">
        <f>(C24-$C$6)*$B$2*Output!$B$98*$D$2/Output!$B$95/1000000</f>
        <v>125.19001121387082</v>
      </c>
      <c r="I21" s="2">
        <f>(D24-$D$6)*$B$2*Output!$B$98*$D$2/Output!$B$95/1000000</f>
        <v>186.66111632701021</v>
      </c>
      <c r="P21" s="2">
        <v>2039</v>
      </c>
      <c r="Q21" s="2">
        <f t="shared" si="3"/>
        <v>87.758609256287983</v>
      </c>
      <c r="R21" s="2">
        <f t="shared" si="4"/>
        <v>75.94905596690576</v>
      </c>
      <c r="S21" s="2">
        <f t="shared" si="5"/>
        <v>64.13950267752351</v>
      </c>
      <c r="U21" s="2">
        <v>2039</v>
      </c>
      <c r="V21" s="2">
        <f t="shared" si="6"/>
        <v>12.241390743712017</v>
      </c>
      <c r="W21" s="2">
        <f t="shared" si="7"/>
        <v>24.05094403309424</v>
      </c>
      <c r="X21" s="2">
        <f t="shared" si="8"/>
        <v>35.86049732247649</v>
      </c>
      <c r="Z21" s="2">
        <v>2039</v>
      </c>
      <c r="AA21" s="2">
        <f t="shared" si="9"/>
        <v>266.82291929681338</v>
      </c>
      <c r="AB21" s="2">
        <f t="shared" si="2"/>
        <v>524.23317195808397</v>
      </c>
      <c r="AC21" s="2">
        <f t="shared" si="2"/>
        <v>781.64342461935519</v>
      </c>
    </row>
    <row r="22" spans="1:29" x14ac:dyDescent="0.25">
      <c r="A22" s="2">
        <v>2037</v>
      </c>
      <c r="B22" s="2">
        <v>131.04575677246677</v>
      </c>
      <c r="C22" s="2">
        <v>181.7584720019783</v>
      </c>
      <c r="D22" s="2">
        <v>232.47118723148998</v>
      </c>
      <c r="F22" s="2">
        <v>2040</v>
      </c>
      <c r="G22" s="2">
        <f>(B25-$B$6)*$B$2*Output!$B$98*$D$2/Output!$B$95/1000000</f>
        <v>67.701337732027227</v>
      </c>
      <c r="H22" s="2">
        <f>(C25-$C$6)*$B$2*Output!$B$98*$D$2/Output!$B$95/1000000</f>
        <v>131.42183028304254</v>
      </c>
      <c r="I22" s="2">
        <f>(D25-$D$6)*$B$2*Output!$B$98*$D$2/Output!$B$95/1000000</f>
        <v>195.14232283405801</v>
      </c>
      <c r="P22" s="2">
        <v>2040</v>
      </c>
      <c r="Q22" s="2">
        <f t="shared" si="3"/>
        <v>86.993522334805988</v>
      </c>
      <c r="R22" s="2">
        <f t="shared" si="4"/>
        <v>74.75182680937364</v>
      </c>
      <c r="S22" s="2">
        <f t="shared" si="5"/>
        <v>62.510131283941263</v>
      </c>
      <c r="U22" s="2">
        <v>2040</v>
      </c>
      <c r="V22" s="2">
        <f t="shared" si="6"/>
        <v>13.006477665194012</v>
      </c>
      <c r="W22" s="2">
        <f t="shared" si="7"/>
        <v>25.24817319062636</v>
      </c>
      <c r="X22" s="2">
        <f t="shared" si="8"/>
        <v>37.489868716058737</v>
      </c>
      <c r="Z22" s="2">
        <v>2040</v>
      </c>
      <c r="AA22" s="2">
        <f t="shared" si="9"/>
        <v>283.49935175286407</v>
      </c>
      <c r="AB22" s="2">
        <f t="shared" si="9"/>
        <v>550.32891431024063</v>
      </c>
      <c r="AC22" s="2">
        <f t="shared" si="9"/>
        <v>817.15847686761788</v>
      </c>
    </row>
    <row r="23" spans="1:29" x14ac:dyDescent="0.25">
      <c r="A23" s="2">
        <v>2038</v>
      </c>
      <c r="B23" s="2">
        <v>134.56766797050011</v>
      </c>
      <c r="C23" s="2">
        <v>187.05170906186993</v>
      </c>
      <c r="D23" s="2">
        <v>239.53575015323975</v>
      </c>
      <c r="F23" s="2">
        <v>2041</v>
      </c>
      <c r="G23" s="2">
        <f>(B26-$B$6)*$B$2*Output!$B$98*$D$2/Output!$B$95/1000000</f>
        <v>71.683769363322924</v>
      </c>
      <c r="H23" s="2">
        <f>(C26-$C$6)*$B$2*Output!$B$98*$D$2/Output!$B$95/1000000</f>
        <v>137.42987124934288</v>
      </c>
      <c r="I23" s="2">
        <f>(D26-$D$6)*$B$2*Output!$B$98*$D$2/Output!$B$95/1000000</f>
        <v>203.17597313536288</v>
      </c>
      <c r="P23" s="2">
        <v>2041</v>
      </c>
      <c r="Q23" s="2">
        <f t="shared" si="3"/>
        <v>86.228435413323993</v>
      </c>
      <c r="R23" s="2">
        <f t="shared" si="4"/>
        <v>73.597588898314044</v>
      </c>
      <c r="S23" s="2">
        <f t="shared" si="5"/>
        <v>60.966742383304066</v>
      </c>
      <c r="U23" s="2">
        <v>2041</v>
      </c>
      <c r="V23" s="2">
        <f t="shared" si="6"/>
        <v>13.771564586676007</v>
      </c>
      <c r="W23" s="2">
        <f t="shared" si="7"/>
        <v>26.402411101685956</v>
      </c>
      <c r="X23" s="2">
        <f t="shared" si="8"/>
        <v>39.033257616695934</v>
      </c>
      <c r="Z23" s="2">
        <v>2041</v>
      </c>
      <c r="AA23" s="2">
        <f t="shared" si="9"/>
        <v>300.17578420891476</v>
      </c>
      <c r="AB23" s="2">
        <f t="shared" si="9"/>
        <v>575.48758585662313</v>
      </c>
      <c r="AC23" s="2">
        <f t="shared" si="9"/>
        <v>850.799387504332</v>
      </c>
    </row>
    <row r="24" spans="1:29" x14ac:dyDescent="0.25">
      <c r="A24" s="2">
        <v>2039</v>
      </c>
      <c r="B24" s="2">
        <v>138.08957916853345</v>
      </c>
      <c r="C24" s="2">
        <v>192.45228856249511</v>
      </c>
      <c r="D24" s="2">
        <v>246.81499795645684</v>
      </c>
      <c r="F24" s="2">
        <v>2042</v>
      </c>
      <c r="G24" s="2">
        <f>(B27-$B$6)*$B$2*Output!$B$98*$D$2/Output!$B$95/1000000</f>
        <v>75.666200994618649</v>
      </c>
      <c r="H24" s="2">
        <f>(C27-$C$6)*$B$2*Output!$B$98*$D$2/Output!$B$95/1000000</f>
        <v>143.55012779877376</v>
      </c>
      <c r="I24" s="2">
        <f>(D27-$D$6)*$B$2*Output!$B$98*$D$2/Output!$B$95/1000000</f>
        <v>211.43405460292891</v>
      </c>
      <c r="P24" s="2">
        <v>2042</v>
      </c>
      <c r="Q24" s="2">
        <f t="shared" si="3"/>
        <v>85.463348491841984</v>
      </c>
      <c r="R24" s="2">
        <f t="shared" si="4"/>
        <v>72.421792632212004</v>
      </c>
      <c r="S24" s="2">
        <f t="shared" si="5"/>
        <v>59.380236772582009</v>
      </c>
      <c r="U24" s="2">
        <v>2042</v>
      </c>
      <c r="V24" s="2">
        <f t="shared" si="6"/>
        <v>14.536651508158016</v>
      </c>
      <c r="W24" s="2">
        <f t="shared" si="7"/>
        <v>27.578207367787996</v>
      </c>
      <c r="X24" s="2">
        <f t="shared" si="8"/>
        <v>40.619763227417991</v>
      </c>
      <c r="Z24" s="2">
        <v>2042</v>
      </c>
      <c r="AA24" s="2">
        <f t="shared" si="9"/>
        <v>316.85221666496579</v>
      </c>
      <c r="AB24" s="2">
        <f t="shared" si="9"/>
        <v>601.11616015736524</v>
      </c>
      <c r="AC24" s="2">
        <f t="shared" si="9"/>
        <v>885.38010364976492</v>
      </c>
    </row>
    <row r="25" spans="1:29" x14ac:dyDescent="0.25">
      <c r="A25" s="2">
        <v>2040</v>
      </c>
      <c r="B25" s="2">
        <v>141.61149036656678</v>
      </c>
      <c r="C25" s="2">
        <v>197.96347253144441</v>
      </c>
      <c r="D25" s="2">
        <v>254.31545469632218</v>
      </c>
      <c r="F25" s="2">
        <v>2043</v>
      </c>
      <c r="G25" s="2">
        <f>(B28-$B$6)*$B$2*Output!$B$98*$D$2/Output!$B$95/1000000</f>
        <v>79.648632625914374</v>
      </c>
      <c r="H25" s="2">
        <f>(C28-$C$6)*$B$2*Output!$B$98*$D$2/Output!$B$95/1000000</f>
        <v>149.78573482932671</v>
      </c>
      <c r="I25" s="2">
        <f>(D28-$D$6)*$B$2*Output!$B$98*$D$2/Output!$B$95/1000000</f>
        <v>219.92283703273924</v>
      </c>
      <c r="P25" s="2">
        <v>2043</v>
      </c>
      <c r="Q25" s="2">
        <f t="shared" si="3"/>
        <v>84.698261570360003</v>
      </c>
      <c r="R25" s="2">
        <f t="shared" si="4"/>
        <v>71.223835748511505</v>
      </c>
      <c r="S25" s="2">
        <f t="shared" si="5"/>
        <v>57.749409926662999</v>
      </c>
      <c r="U25" s="2">
        <v>2043</v>
      </c>
      <c r="V25" s="2">
        <f t="shared" si="6"/>
        <v>15.301738429639997</v>
      </c>
      <c r="W25" s="2">
        <f t="shared" si="7"/>
        <v>28.776164251488495</v>
      </c>
      <c r="X25" s="2">
        <f t="shared" si="8"/>
        <v>42.250590073337001</v>
      </c>
      <c r="Z25" s="2">
        <v>2043</v>
      </c>
      <c r="AA25" s="2">
        <f t="shared" si="9"/>
        <v>333.52864912101614</v>
      </c>
      <c r="AB25" s="2">
        <f t="shared" si="9"/>
        <v>627.22776459780584</v>
      </c>
      <c r="AC25" s="2">
        <f t="shared" si="9"/>
        <v>920.92688007459572</v>
      </c>
    </row>
    <row r="26" spans="1:29" x14ac:dyDescent="0.25">
      <c r="A26" s="2">
        <v>2041</v>
      </c>
      <c r="B26" s="2">
        <v>145.13340156460012</v>
      </c>
      <c r="C26" s="2">
        <v>203.27675565002284</v>
      </c>
      <c r="D26" s="2">
        <v>261.42010973544558</v>
      </c>
      <c r="F26" s="2">
        <v>2044</v>
      </c>
      <c r="G26" s="2">
        <f>(B29-$B$6)*$B$2*Output!$B$98*$D$2/Output!$B$95/1000000</f>
        <v>83.631064257210056</v>
      </c>
      <c r="H26" s="2">
        <f>(C29-$C$6)*$B$2*Output!$B$98*$D$2/Output!$B$95/1000000</f>
        <v>156.13991481671795</v>
      </c>
      <c r="I26" s="2">
        <f>(D29-$D$6)*$B$2*Output!$B$98*$D$2/Output!$B$95/1000000</f>
        <v>228.64876537622587</v>
      </c>
      <c r="P26" s="2">
        <v>2044</v>
      </c>
      <c r="Q26" s="2">
        <f t="shared" si="3"/>
        <v>83.933174648877994</v>
      </c>
      <c r="R26" s="2">
        <f t="shared" si="4"/>
        <v>70.003099159616468</v>
      </c>
      <c r="S26" s="2">
        <f t="shared" si="5"/>
        <v>56.073023670354914</v>
      </c>
      <c r="U26" s="2">
        <v>2044</v>
      </c>
      <c r="V26" s="2">
        <f t="shared" si="6"/>
        <v>16.066825351122006</v>
      </c>
      <c r="W26" s="2">
        <f t="shared" si="7"/>
        <v>29.996900840383532</v>
      </c>
      <c r="X26" s="2">
        <f t="shared" si="8"/>
        <v>43.926976329645086</v>
      </c>
      <c r="Z26" s="2">
        <v>2044</v>
      </c>
      <c r="AA26" s="2">
        <f t="shared" si="9"/>
        <v>350.20508157706718</v>
      </c>
      <c r="AB26" s="2">
        <f t="shared" si="9"/>
        <v>653.83589329500626</v>
      </c>
      <c r="AC26" s="2">
        <f t="shared" si="9"/>
        <v>957.46670501294591</v>
      </c>
    </row>
    <row r="27" spans="1:29" x14ac:dyDescent="0.25">
      <c r="A27" s="2">
        <v>2042</v>
      </c>
      <c r="B27" s="2">
        <v>148.65531276263346</v>
      </c>
      <c r="C27" s="2">
        <v>208.68927796600906</v>
      </c>
      <c r="D27" s="2">
        <v>268.72324316938466</v>
      </c>
      <c r="F27" s="2">
        <v>2045</v>
      </c>
      <c r="G27" s="2">
        <f>(B30-$B$6)*$B$2*Output!$B$98*$D$2/Output!$B$95/1000000</f>
        <v>87.613495888505781</v>
      </c>
      <c r="H27" s="2">
        <f>(C30-$C$6)*$B$2*Output!$B$98*$D$2/Output!$B$95/1000000</f>
        <v>162.61598026099296</v>
      </c>
      <c r="I27" s="2">
        <f>(D30-$D$6)*$B$2*Output!$B$98*$D$2/Output!$B$95/1000000</f>
        <v>237.61846463348027</v>
      </c>
      <c r="P27" s="2">
        <v>2045</v>
      </c>
      <c r="Q27" s="2">
        <f t="shared" si="3"/>
        <v>83.168087727395985</v>
      </c>
      <c r="R27" s="2">
        <f t="shared" si="4"/>
        <v>68.758946482859955</v>
      </c>
      <c r="S27" s="2">
        <f t="shared" si="5"/>
        <v>54.349805238323903</v>
      </c>
      <c r="U27" s="2">
        <v>2045</v>
      </c>
      <c r="V27" s="2">
        <f t="shared" si="6"/>
        <v>16.831912272604015</v>
      </c>
      <c r="W27" s="2">
        <f t="shared" si="7"/>
        <v>31.241053517140045</v>
      </c>
      <c r="X27" s="2">
        <f t="shared" si="8"/>
        <v>45.650194761676097</v>
      </c>
      <c r="Z27" s="2">
        <v>2045</v>
      </c>
      <c r="AA27" s="2">
        <f t="shared" si="9"/>
        <v>366.88151403311821</v>
      </c>
      <c r="AB27" s="2">
        <f t="shared" si="9"/>
        <v>680.95441734290807</v>
      </c>
      <c r="AC27" s="2">
        <f t="shared" si="9"/>
        <v>995.02732065269856</v>
      </c>
    </row>
    <row r="28" spans="1:29" x14ac:dyDescent="0.25">
      <c r="A28" s="2">
        <v>2043</v>
      </c>
      <c r="B28" s="2">
        <v>152.17722396066679</v>
      </c>
      <c r="C28" s="2">
        <v>214.20381186405731</v>
      </c>
      <c r="D28" s="2">
        <v>276.23039976744798</v>
      </c>
      <c r="F28" s="2">
        <v>2046</v>
      </c>
      <c r="G28" s="2">
        <f>(B31-$B$6)*$B$2*Output!$B$98*$D$2/Output!$B$95/1000000</f>
        <v>91.595927519801549</v>
      </c>
      <c r="H28" s="2">
        <f>(C31-$C$6)*$B$2*Output!$B$98*$D$2/Output!$B$95/1000000</f>
        <v>169.21733620148177</v>
      </c>
      <c r="I28" s="2">
        <f>(D31-$D$6)*$B$2*Output!$B$98*$D$2/Output!$B$95/1000000</f>
        <v>246.83874488316224</v>
      </c>
      <c r="P28" s="2">
        <v>2046</v>
      </c>
      <c r="Q28" s="2">
        <f t="shared" si="3"/>
        <v>82.40300080591399</v>
      </c>
      <c r="R28" s="2">
        <f t="shared" si="4"/>
        <v>67.490723557342406</v>
      </c>
      <c r="S28" s="2">
        <f t="shared" si="5"/>
        <v>52.578446308770779</v>
      </c>
      <c r="U28" s="2">
        <v>2046</v>
      </c>
      <c r="V28" s="2">
        <f t="shared" si="6"/>
        <v>17.59699919408601</v>
      </c>
      <c r="W28" s="2">
        <f t="shared" si="7"/>
        <v>32.509276442657594</v>
      </c>
      <c r="X28" s="2">
        <f t="shared" si="8"/>
        <v>47.421553691229221</v>
      </c>
      <c r="Z28" s="2">
        <v>2046</v>
      </c>
      <c r="AA28" s="2">
        <f t="shared" si="9"/>
        <v>383.5579464891689</v>
      </c>
      <c r="AB28" s="2">
        <f t="shared" si="9"/>
        <v>708.59759534370482</v>
      </c>
      <c r="AC28" s="2">
        <f t="shared" si="9"/>
        <v>1033.6372441982419</v>
      </c>
    </row>
    <row r="29" spans="1:29" x14ac:dyDescent="0.25">
      <c r="A29" s="2">
        <v>2044</v>
      </c>
      <c r="B29" s="2">
        <v>155.69913515870013</v>
      </c>
      <c r="C29" s="2">
        <v>219.82320717923346</v>
      </c>
      <c r="D29" s="2">
        <v>283.94727919976685</v>
      </c>
      <c r="F29" s="2">
        <v>2047</v>
      </c>
      <c r="G29" s="2">
        <f>(B32-$B$6)*$B$2*Output!$B$98*$D$2/Output!$B$95/1000000</f>
        <v>95.578359151097274</v>
      </c>
      <c r="H29" s="2">
        <f>(C32-$C$6)*$B$2*Output!$B$98*$D$2/Output!$B$95/1000000</f>
        <v>175.94748280201182</v>
      </c>
      <c r="I29" s="2">
        <f>(D32-$D$6)*$B$2*Output!$B$98*$D$2/Output!$B$95/1000000</f>
        <v>256.31660645292658</v>
      </c>
      <c r="P29" s="2">
        <v>2047</v>
      </c>
      <c r="Q29" s="2">
        <f t="shared" si="3"/>
        <v>81.637913884431995</v>
      </c>
      <c r="R29" s="2">
        <f t="shared" si="4"/>
        <v>66.197757947271967</v>
      </c>
      <c r="S29" s="2">
        <f t="shared" si="5"/>
        <v>50.75760201011191</v>
      </c>
      <c r="U29" s="2">
        <v>2047</v>
      </c>
      <c r="V29" s="2">
        <f t="shared" si="6"/>
        <v>18.362086115568005</v>
      </c>
      <c r="W29" s="2">
        <f t="shared" si="7"/>
        <v>33.802242052728033</v>
      </c>
      <c r="X29" s="2">
        <f t="shared" si="8"/>
        <v>49.24239798988809</v>
      </c>
      <c r="Z29" s="2">
        <v>2047</v>
      </c>
      <c r="AA29" s="2">
        <f t="shared" si="9"/>
        <v>400.23437894521959</v>
      </c>
      <c r="AB29" s="2">
        <f t="shared" si="9"/>
        <v>736.78008423342442</v>
      </c>
      <c r="AC29" s="2">
        <f t="shared" si="9"/>
        <v>1073.32578952163</v>
      </c>
    </row>
    <row r="30" spans="1:29" x14ac:dyDescent="0.25">
      <c r="A30" s="2">
        <v>2045</v>
      </c>
      <c r="B30" s="2">
        <v>159.22104635673347</v>
      </c>
      <c r="C30" s="2">
        <v>225.55039336069922</v>
      </c>
      <c r="D30" s="2">
        <v>291.87974036466511</v>
      </c>
      <c r="F30" s="2">
        <v>2048</v>
      </c>
      <c r="G30" s="2">
        <f>(B33-$B$6)*$B$2*Output!$B$98*$D$2/Output!$B$95/1000000</f>
        <v>99.560790782392985</v>
      </c>
      <c r="H30" s="2">
        <f>(C33-$C$6)*$B$2*Output!$B$98*$D$2/Output!$B$95/1000000</f>
        <v>182.81001800834275</v>
      </c>
      <c r="I30" s="2">
        <f>(D33-$D$6)*$B$2*Output!$B$98*$D$2/Output!$B$95/1000000</f>
        <v>266.0592452342928</v>
      </c>
      <c r="P30" s="2">
        <v>2048</v>
      </c>
      <c r="Q30" s="2">
        <f t="shared" si="3"/>
        <v>80.872826962949986</v>
      </c>
      <c r="R30" s="2">
        <f t="shared" si="4"/>
        <v>64.879358431430106</v>
      </c>
      <c r="S30" s="2">
        <f t="shared" si="5"/>
        <v>48.885889899910175</v>
      </c>
      <c r="U30" s="2">
        <v>2048</v>
      </c>
      <c r="V30" s="2">
        <f t="shared" si="6"/>
        <v>19.127173037050014</v>
      </c>
      <c r="W30" s="2">
        <f t="shared" si="7"/>
        <v>35.120641568569894</v>
      </c>
      <c r="X30" s="2">
        <f t="shared" si="8"/>
        <v>51.114110100089825</v>
      </c>
      <c r="Z30" s="2">
        <v>2048</v>
      </c>
      <c r="AA30" s="2">
        <f t="shared" si="9"/>
        <v>416.91081140127056</v>
      </c>
      <c r="AB30" s="2">
        <f t="shared" si="9"/>
        <v>765.51695040993525</v>
      </c>
      <c r="AC30" s="2">
        <f t="shared" si="9"/>
        <v>1114.1230894186012</v>
      </c>
    </row>
    <row r="31" spans="1:29" x14ac:dyDescent="0.25">
      <c r="A31" s="2">
        <v>2046</v>
      </c>
      <c r="B31" s="2">
        <v>162.74295755476683</v>
      </c>
      <c r="C31" s="2">
        <v>231.38838169584287</v>
      </c>
      <c r="D31" s="2">
        <v>300.0338058369191</v>
      </c>
      <c r="F31" s="2">
        <v>2049</v>
      </c>
      <c r="G31" s="2">
        <f>(B34-$B$6)*$B$2*Output!$B$98*$D$2/Output!$B$95/1000000</f>
        <v>103.5432224136887</v>
      </c>
      <c r="H31" s="2">
        <f>(C34-$C$6)*$B$2*Output!$B$98*$D$2/Output!$B$95/1000000</f>
        <v>189.80864027984055</v>
      </c>
      <c r="I31" s="2">
        <f>(D34-$D$6)*$B$2*Output!$B$98*$D$2/Output!$B$95/1000000</f>
        <v>276.07405814599269</v>
      </c>
      <c r="P31" s="2">
        <v>2049</v>
      </c>
      <c r="Q31" s="2">
        <f t="shared" si="3"/>
        <v>80.107740041467977</v>
      </c>
      <c r="R31" s="2">
        <f t="shared" si="4"/>
        <v>63.534814478374614</v>
      </c>
      <c r="S31" s="2">
        <f t="shared" si="5"/>
        <v>46.961888915281172</v>
      </c>
      <c r="U31" s="2">
        <v>2049</v>
      </c>
      <c r="V31" s="2">
        <f t="shared" si="6"/>
        <v>19.892259958532023</v>
      </c>
      <c r="W31" s="2">
        <f t="shared" si="7"/>
        <v>36.465185521625386</v>
      </c>
      <c r="X31" s="2">
        <f t="shared" si="8"/>
        <v>53.038111084718828</v>
      </c>
      <c r="Z31" s="2">
        <v>2049</v>
      </c>
      <c r="AA31" s="2">
        <f t="shared" si="9"/>
        <v>433.5872438573216</v>
      </c>
      <c r="AB31" s="2">
        <f t="shared" si="9"/>
        <v>794.82368117183216</v>
      </c>
      <c r="AC31" s="2">
        <f t="shared" si="9"/>
        <v>1156.0601184863444</v>
      </c>
    </row>
    <row r="32" spans="1:29" x14ac:dyDescent="0.25">
      <c r="A32" s="2">
        <v>2047</v>
      </c>
      <c r="B32" s="2">
        <v>166.26486875280017</v>
      </c>
      <c r="C32" s="2">
        <v>237.34026759654338</v>
      </c>
      <c r="D32" s="2">
        <v>308.41566644028677</v>
      </c>
      <c r="F32" s="2">
        <v>2050</v>
      </c>
      <c r="G32" s="2">
        <f>(B35-$B$6)*$B$2*Output!$B$98*$D$2/Output!$B$95/1000000</f>
        <v>107.52565404498441</v>
      </c>
      <c r="H32" s="2">
        <f>(C35-$C$6)*$B$2*Output!$B$98*$D$2/Output!$B$95/1000000</f>
        <v>196.94715139746438</v>
      </c>
      <c r="I32" s="2">
        <f>(D35-$D$6)*$B$2*Output!$B$98*$D$2/Output!$B$95/1000000</f>
        <v>286.36864874994461</v>
      </c>
      <c r="P32" s="2">
        <v>2050</v>
      </c>
      <c r="Q32" s="2">
        <f t="shared" si="3"/>
        <v>79.342653119985982</v>
      </c>
      <c r="R32" s="2">
        <f t="shared" si="4"/>
        <v>62.163395706981696</v>
      </c>
      <c r="S32" s="2">
        <f t="shared" si="5"/>
        <v>44.984138293977352</v>
      </c>
      <c r="U32" s="2">
        <v>2050</v>
      </c>
      <c r="V32" s="2">
        <f t="shared" si="6"/>
        <v>20.657346880014018</v>
      </c>
      <c r="W32" s="2">
        <f t="shared" si="7"/>
        <v>37.836604293018304</v>
      </c>
      <c r="X32" s="2">
        <f t="shared" si="8"/>
        <v>55.015861706022648</v>
      </c>
      <c r="Z32" s="2">
        <v>2050</v>
      </c>
      <c r="AA32" s="2">
        <f t="shared" si="9"/>
        <v>450.26367631337234</v>
      </c>
      <c r="AB32" s="2">
        <f t="shared" si="9"/>
        <v>824.71619647688203</v>
      </c>
      <c r="AC32" s="2">
        <f t="shared" si="9"/>
        <v>1199.1687166403931</v>
      </c>
    </row>
    <row r="33" spans="1:29" x14ac:dyDescent="0.25">
      <c r="A33" s="2">
        <v>2048</v>
      </c>
      <c r="B33" s="2">
        <v>169.78677995083351</v>
      </c>
      <c r="C33" s="2">
        <v>243.40923294930482</v>
      </c>
      <c r="D33" s="2">
        <v>317.03168594777634</v>
      </c>
    </row>
    <row r="34" spans="1:29" x14ac:dyDescent="0.25">
      <c r="A34" s="2">
        <v>2049</v>
      </c>
      <c r="B34" s="2">
        <v>173.30869114886684</v>
      </c>
      <c r="C34" s="2">
        <v>249.59854853104503</v>
      </c>
      <c r="D34" s="2">
        <v>325.88840591322344</v>
      </c>
    </row>
    <row r="35" spans="1:29" x14ac:dyDescent="0.25">
      <c r="A35" s="2">
        <v>2050</v>
      </c>
      <c r="B35" s="2">
        <v>176.83060234690018</v>
      </c>
      <c r="C35" s="2">
        <v>255.91157649237252</v>
      </c>
      <c r="D35" s="2">
        <v>334.99255063784506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43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/>
      <c r="S37" s="6"/>
      <c r="T37" s="6"/>
      <c r="AA37" s="7" t="s">
        <v>44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Output!B112</f>
        <v>0.17352227690563102</v>
      </c>
      <c r="C39" s="2">
        <f>Output!B142</f>
        <v>0.17352227690563102</v>
      </c>
      <c r="D39" s="2">
        <f>Output!B172</f>
        <v>0.17352227690563102</v>
      </c>
      <c r="F39" s="2">
        <v>2024</v>
      </c>
      <c r="G39" s="2">
        <f>((G6*B39+L6*R39)*1000000)/10^9</f>
        <v>6.9104060428343901E-4</v>
      </c>
      <c r="H39" s="2">
        <f>((G6*C39+L6*S39)*1000000)/10^9</f>
        <v>6.9104060428343901E-4</v>
      </c>
      <c r="I39" s="2">
        <f>((G6*D39+L6*T39)*1000000)/10^9</f>
        <v>6.9104060428343901E-4</v>
      </c>
      <c r="J39" s="2">
        <f>((H6*B39+M6*R39)*1000000)/10^9</f>
        <v>1.36234991650603E-3</v>
      </c>
      <c r="K39" s="2">
        <f>((H6*C39+M6*S39)*1000000)/10^9</f>
        <v>1.36234991650603E-3</v>
      </c>
      <c r="L39" s="2">
        <f>((H6*D39+M6*T39)*1000000)/10^9</f>
        <v>1.36234991650603E-3</v>
      </c>
      <c r="M39" s="2">
        <f>((I6*B39+N6*R39)*1000000)/10^9</f>
        <v>2.0336592287286299E-3</v>
      </c>
      <c r="N39" s="2">
        <f>((I6*C39+N6*S39)*1000000)/10^9</f>
        <v>2.0336592287286299E-3</v>
      </c>
      <c r="O39" s="2">
        <f>((I6*D39+N6*T39)*1000000)/10^9</f>
        <v>2.0336592287286299E-3</v>
      </c>
      <c r="Z39" s="2">
        <v>2024</v>
      </c>
      <c r="AA39" s="2">
        <f>0.181/10^3*AA6</f>
        <v>3.0184342745452324E-3</v>
      </c>
      <c r="AB39" s="2">
        <f t="shared" ref="AB39:AC39" si="10">0.181/10^3*AB6</f>
        <v>5.950683152938098E-3</v>
      </c>
      <c r="AC39" s="2">
        <f t="shared" si="10"/>
        <v>8.8829320313309652E-3</v>
      </c>
    </row>
    <row r="40" spans="1:29" x14ac:dyDescent="0.25">
      <c r="A40" s="2">
        <v>2025</v>
      </c>
      <c r="B40" s="2">
        <f>Output!B113</f>
        <v>0.16714198047266976</v>
      </c>
      <c r="C40" s="2">
        <f>Output!B143</f>
        <v>0.16418755601041451</v>
      </c>
      <c r="D40" s="2">
        <f>Output!B173</f>
        <v>0.16203397087019111</v>
      </c>
      <c r="F40" s="2">
        <v>2025</v>
      </c>
      <c r="G40" s="2">
        <f>G39+((G7-G6)*B40+(L7-L6)*R40)*1000000/10^9</f>
        <v>1.35667211423521E-3</v>
      </c>
      <c r="H40" s="2">
        <f>H39+((G7-G6)*C40+(L7-L6)*S40)*1000000/10^9</f>
        <v>1.3449063208044508E-3</v>
      </c>
      <c r="I40" s="2">
        <f>I39+((G7-G6)*D40+(L7-L6)*T40)*1000000/10^9</f>
        <v>1.3363298152213366E-3</v>
      </c>
      <c r="J40" s="2">
        <f>J39+((H7-H6)*B40+(M7-M6)*R40)*1000000/10^9</f>
        <v>2.7988016006877284E-3</v>
      </c>
      <c r="K40" s="2">
        <f>K39+((H7-H6)*C40+(M7-M6)*S40)*1000000/10^9</f>
        <v>2.7734106846378365E-3</v>
      </c>
      <c r="L40" s="2">
        <f>L39+((H7-H6)*D40+(M7-M6)*T40)*1000000/10^9</f>
        <v>2.754902342251596E-3</v>
      </c>
      <c r="M40" s="2">
        <f>M39+((I7-I6)*B40+(N7-N6)*R40)*1000000/10^9</f>
        <v>4.2409310871402515E-3</v>
      </c>
      <c r="N40" s="2">
        <f>N39+((I7-I6)*C40+(N7-N6)*S40)*1000000/10^9</f>
        <v>4.2019150484712275E-3</v>
      </c>
      <c r="O40" s="2">
        <f>O39+((I7-I6)*D40+(N7-N6)*T40)*1000000/10^9</f>
        <v>4.17347486928186E-3</v>
      </c>
      <c r="Z40" s="2">
        <v>2025</v>
      </c>
      <c r="AA40" s="2">
        <f t="shared" ref="AA40:AC55" si="11">0.181/10^3*AA7</f>
        <v>6.0368685490904085E-3</v>
      </c>
      <c r="AB40" s="2">
        <f t="shared" si="11"/>
        <v>1.246454995827658E-2</v>
      </c>
      <c r="AC40" s="2">
        <f t="shared" si="11"/>
        <v>1.8892231367462809E-2</v>
      </c>
    </row>
    <row r="41" spans="1:29" x14ac:dyDescent="0.25">
      <c r="A41" s="2">
        <v>2026</v>
      </c>
      <c r="B41" s="2">
        <f>Output!B114</f>
        <v>0.16128407886905974</v>
      </c>
      <c r="C41" s="2">
        <f>Output!B144</f>
        <v>0.15596828304109236</v>
      </c>
      <c r="D41" s="2">
        <f>Output!B174</f>
        <v>0.15207556278273693</v>
      </c>
      <c r="F41" s="2">
        <v>2026</v>
      </c>
      <c r="G41" s="2">
        <f t="shared" ref="G41:G65" si="12">G40+((G8-G7)*B41+(L8-L7)*R41)*1000000/10^9</f>
        <v>1.9989749315477462E-3</v>
      </c>
      <c r="H41" s="2">
        <f t="shared" ref="H41:H65" si="13">H40+((G8-G7)*C41+(L8-L7)*S41)*1000000/10^9</f>
        <v>1.9660393446661799E-3</v>
      </c>
      <c r="I41" s="2">
        <f t="shared" ref="I41:I65" si="14">I40+((G8-G7)*D41+(L8-L7)*T41)*1000000/10^9</f>
        <v>1.9419603467944052E-3</v>
      </c>
      <c r="J41" s="2">
        <f t="shared" ref="J41:J65" si="15">J40+((H8-H7)*B41+(M8-M7)*R41)*1000000/10^9</f>
        <v>4.3199471439489831E-3</v>
      </c>
      <c r="K41" s="2">
        <f t="shared" ref="K41:K65" si="16">K40+((H8-H7)*C41+(M8-M7)*S41)*1000000/10^9</f>
        <v>4.2444204724711538E-3</v>
      </c>
      <c r="L41" s="2">
        <f t="shared" ref="L41:L65" si="17">L40+((H8-H7)*D41+(M8-M7)*T41)*1000000/10^9</f>
        <v>4.1891980655989359E-3</v>
      </c>
      <c r="M41" s="2">
        <f t="shared" ref="M41:M65" si="18">M40+((I8-I7)*B41+(N8-N7)*R41)*1000000/10^9</f>
        <v>6.6409193563502153E-3</v>
      </c>
      <c r="N41" s="2">
        <f t="shared" ref="N41:N65" si="19">N40+((I8-I7)*C41+(N8-N7)*S41)*1000000/10^9</f>
        <v>6.5228016002761239E-3</v>
      </c>
      <c r="O41" s="2">
        <f t="shared" ref="O41:O65" si="20">O40+((I8-I7)*D41+(N8-N7)*T41)*1000000/10^9</f>
        <v>6.4364357844034614E-3</v>
      </c>
      <c r="Z41" s="2">
        <v>2026</v>
      </c>
      <c r="AA41" s="2">
        <f t="shared" si="11"/>
        <v>9.0553028236355863E-3</v>
      </c>
      <c r="AB41" s="2">
        <f t="shared" si="11"/>
        <v>1.9613012833720148E-2</v>
      </c>
      <c r="AC41" s="2">
        <f t="shared" si="11"/>
        <v>3.0170722843804544E-2</v>
      </c>
    </row>
    <row r="42" spans="1:29" x14ac:dyDescent="0.25">
      <c r="A42" s="2">
        <v>2027</v>
      </c>
      <c r="B42" s="2">
        <f>Output!B115</f>
        <v>0.15588738603235466</v>
      </c>
      <c r="C42" s="2">
        <f>Output!B145</f>
        <v>0.14821024621498943</v>
      </c>
      <c r="D42" s="2">
        <f>Output!B175</f>
        <v>0.14257839083850199</v>
      </c>
      <c r="F42" s="2">
        <v>2027</v>
      </c>
      <c r="G42" s="2">
        <f t="shared" si="12"/>
        <v>2.619785788603004E-3</v>
      </c>
      <c r="H42" s="2">
        <f t="shared" si="13"/>
        <v>2.5562765172748823E-3</v>
      </c>
      <c r="I42" s="2">
        <f t="shared" si="14"/>
        <v>2.5097690404089013E-3</v>
      </c>
      <c r="J42" s="2">
        <f t="shared" si="15"/>
        <v>5.9372633460720763E-3</v>
      </c>
      <c r="K42" s="2">
        <f t="shared" si="16"/>
        <v>5.7820871087851692E-3</v>
      </c>
      <c r="L42" s="2">
        <f t="shared" si="17"/>
        <v>5.6684347597589614E-3</v>
      </c>
      <c r="M42" s="2">
        <f t="shared" si="18"/>
        <v>9.2547409035411473E-3</v>
      </c>
      <c r="N42" s="2">
        <f t="shared" si="19"/>
        <v>9.0078977002954579E-3</v>
      </c>
      <c r="O42" s="2">
        <f t="shared" si="20"/>
        <v>8.8271004791090207E-3</v>
      </c>
      <c r="Z42" s="2">
        <v>2027</v>
      </c>
      <c r="AA42" s="2">
        <f t="shared" si="11"/>
        <v>1.2073737098180817E-2</v>
      </c>
      <c r="AB42" s="2">
        <f t="shared" si="11"/>
        <v>2.7476539384176536E-2</v>
      </c>
      <c r="AC42" s="2">
        <f t="shared" si="11"/>
        <v>4.2879341670172197E-2</v>
      </c>
    </row>
    <row r="43" spans="1:29" x14ac:dyDescent="0.25">
      <c r="A43" s="2">
        <v>2028</v>
      </c>
      <c r="B43" s="2">
        <f>Output!B116</f>
        <v>0.15089791587076745</v>
      </c>
      <c r="C43" s="2">
        <f>Output!B146</f>
        <v>0.14085940468769009</v>
      </c>
      <c r="D43" s="2">
        <f>Output!B176</f>
        <v>0.13348844156938491</v>
      </c>
      <c r="F43" s="2">
        <v>2028</v>
      </c>
      <c r="G43" s="2">
        <f t="shared" si="12"/>
        <v>3.2207264218633482E-3</v>
      </c>
      <c r="H43" s="2">
        <f t="shared" si="13"/>
        <v>3.1172394660686233E-3</v>
      </c>
      <c r="I43" s="2">
        <f t="shared" si="14"/>
        <v>3.04137763252719E-3</v>
      </c>
      <c r="J43" s="2">
        <f t="shared" si="15"/>
        <v>7.6632281535968898E-3</v>
      </c>
      <c r="K43" s="2">
        <f t="shared" si="16"/>
        <v>7.3932317948924393E-3</v>
      </c>
      <c r="L43" s="2">
        <f t="shared" si="17"/>
        <v>7.1952706410272462E-3</v>
      </c>
      <c r="M43" s="2">
        <f t="shared" si="18"/>
        <v>1.210572988533043E-2</v>
      </c>
      <c r="N43" s="2">
        <f t="shared" si="19"/>
        <v>1.1669224123716255E-2</v>
      </c>
      <c r="O43" s="2">
        <f t="shared" si="20"/>
        <v>1.1349163649527302E-2</v>
      </c>
      <c r="Z43" s="2">
        <v>2028</v>
      </c>
      <c r="AA43" s="2">
        <f t="shared" si="11"/>
        <v>1.5092171372726051E-2</v>
      </c>
      <c r="AB43" s="2">
        <f t="shared" si="11"/>
        <v>3.6145800611241341E-2</v>
      </c>
      <c r="AC43" s="2">
        <f t="shared" si="11"/>
        <v>5.7199429849756754E-2</v>
      </c>
    </row>
    <row r="44" spans="1:29" x14ac:dyDescent="0.25">
      <c r="A44" s="2">
        <v>2029</v>
      </c>
      <c r="B44" s="2">
        <f>Output!B117</f>
        <v>0.14626797884479861</v>
      </c>
      <c r="C44" s="2">
        <f>Output!B147</f>
        <v>0.1338681236723234</v>
      </c>
      <c r="D44" s="2">
        <f>Output!B177</f>
        <v>0.12475802543588622</v>
      </c>
      <c r="F44" s="2">
        <v>2029</v>
      </c>
      <c r="G44" s="2">
        <f t="shared" si="12"/>
        <v>3.8032286474605666E-3</v>
      </c>
      <c r="H44" s="2">
        <f t="shared" si="13"/>
        <v>3.6503601162034905E-3</v>
      </c>
      <c r="I44" s="2">
        <f t="shared" si="14"/>
        <v>3.5382179392810585E-3</v>
      </c>
      <c r="J44" s="2">
        <f t="shared" si="15"/>
        <v>9.5114444469374896E-3</v>
      </c>
      <c r="K44" s="2">
        <f t="shared" si="16"/>
        <v>9.0847657128708299E-3</v>
      </c>
      <c r="L44" s="2">
        <f t="shared" si="17"/>
        <v>8.7716909700472339E-3</v>
      </c>
      <c r="M44" s="2">
        <f t="shared" si="18"/>
        <v>1.5219660246414407E-2</v>
      </c>
      <c r="N44" s="2">
        <f t="shared" si="19"/>
        <v>1.4519171309538165E-2</v>
      </c>
      <c r="O44" s="2">
        <f t="shared" si="20"/>
        <v>1.4005164000813404E-2</v>
      </c>
      <c r="Z44" s="2">
        <v>2029</v>
      </c>
      <c r="AA44" s="2">
        <f t="shared" si="11"/>
        <v>1.8110605647271114E-2</v>
      </c>
      <c r="AB44" s="2">
        <f t="shared" si="11"/>
        <v>4.5722964717133836E-2</v>
      </c>
      <c r="AC44" s="2">
        <f t="shared" si="11"/>
        <v>7.3335323786996448E-2</v>
      </c>
    </row>
    <row r="45" spans="1:29" x14ac:dyDescent="0.25">
      <c r="A45" s="2">
        <v>2030</v>
      </c>
      <c r="B45" s="2">
        <f>Output!B118</f>
        <v>0.14195078883332032</v>
      </c>
      <c r="C45" s="2">
        <f>Output!B148</f>
        <v>0.12718956229513295</v>
      </c>
      <c r="D45" s="2">
        <f>Output!B178</f>
        <v>0.11634032894056377</v>
      </c>
      <c r="F45" s="2">
        <v>2030</v>
      </c>
      <c r="G45" s="2">
        <f t="shared" si="12"/>
        <v>4.3685379589977601E-3</v>
      </c>
      <c r="H45" s="2">
        <f t="shared" si="13"/>
        <v>4.1568838522582849E-3</v>
      </c>
      <c r="I45" s="2">
        <f t="shared" si="14"/>
        <v>4.0015353452493079E-3</v>
      </c>
      <c r="J45" s="2">
        <f t="shared" si="15"/>
        <v>1.1496707568788865E-2</v>
      </c>
      <c r="K45" s="2">
        <f t="shared" si="16"/>
        <v>1.0863584623172474E-2</v>
      </c>
      <c r="L45" s="2">
        <f t="shared" si="17"/>
        <v>1.0398777135105196E-2</v>
      </c>
      <c r="M45" s="2">
        <f t="shared" si="18"/>
        <v>1.8624877178579972E-2</v>
      </c>
      <c r="N45" s="2">
        <f t="shared" si="19"/>
        <v>1.7570285394086668E-2</v>
      </c>
      <c r="O45" s="2">
        <f t="shared" si="20"/>
        <v>1.6796018924961083E-2</v>
      </c>
      <c r="Z45" s="2">
        <v>2030</v>
      </c>
      <c r="AA45" s="2">
        <f t="shared" si="11"/>
        <v>2.1129039921816348E-2</v>
      </c>
      <c r="AB45" s="2">
        <f t="shared" si="11"/>
        <v>5.6323154964650263E-2</v>
      </c>
      <c r="AC45" s="2">
        <f t="shared" si="11"/>
        <v>9.1517270007484164E-2</v>
      </c>
    </row>
    <row r="46" spans="1:29" x14ac:dyDescent="0.25">
      <c r="A46" s="2">
        <v>2031</v>
      </c>
      <c r="B46" s="2">
        <f>Output!B119</f>
        <v>0.13940802200909852</v>
      </c>
      <c r="C46" s="2">
        <f>Output!B149</f>
        <v>0.12228542410519903</v>
      </c>
      <c r="D46" s="2">
        <f>Output!B179</f>
        <v>0.10969708300881212</v>
      </c>
      <c r="F46" s="2">
        <v>2031</v>
      </c>
      <c r="G46" s="2">
        <f t="shared" si="12"/>
        <v>4.923720875503166E-3</v>
      </c>
      <c r="H46" s="2">
        <f t="shared" si="13"/>
        <v>4.6438771932612432E-3</v>
      </c>
      <c r="I46" s="2">
        <f t="shared" si="14"/>
        <v>4.438396478484475E-3</v>
      </c>
      <c r="J46" s="2">
        <f t="shared" si="15"/>
        <v>1.2225847678156571E-2</v>
      </c>
      <c r="K46" s="2">
        <f t="shared" si="16"/>
        <v>1.1503169104905684E-2</v>
      </c>
      <c r="L46" s="2">
        <f t="shared" si="17"/>
        <v>1.0972521328227335E-2</v>
      </c>
      <c r="M46" s="2">
        <f t="shared" si="18"/>
        <v>1.9527974480809975E-2</v>
      </c>
      <c r="N46" s="2">
        <f t="shared" si="19"/>
        <v>1.8362461016550126E-2</v>
      </c>
      <c r="O46" s="2">
        <f t="shared" si="20"/>
        <v>1.7506646177970191E-2</v>
      </c>
      <c r="Z46" s="2">
        <v>2031</v>
      </c>
      <c r="AA46" s="2">
        <f t="shared" si="11"/>
        <v>2.4147474196361634E-2</v>
      </c>
      <c r="AB46" s="2">
        <f t="shared" si="11"/>
        <v>6.0287364654160243E-2</v>
      </c>
      <c r="AC46" s="2">
        <f t="shared" si="11"/>
        <v>9.6427255111958862E-2</v>
      </c>
    </row>
    <row r="47" spans="1:29" x14ac:dyDescent="0.25">
      <c r="A47" s="2">
        <v>2032</v>
      </c>
      <c r="B47" s="2">
        <f>Output!B120</f>
        <v>0.13688742999945458</v>
      </c>
      <c r="C47" s="2">
        <f>Output!B150</f>
        <v>0.11740348810615725</v>
      </c>
      <c r="D47" s="2">
        <f>Output!B180</f>
        <v>0.10307601189163831</v>
      </c>
      <c r="F47" s="2">
        <v>2032</v>
      </c>
      <c r="G47" s="2">
        <f t="shared" si="12"/>
        <v>5.4688657066597705E-3</v>
      </c>
      <c r="H47" s="2">
        <f t="shared" si="13"/>
        <v>5.1114285579196535E-3</v>
      </c>
      <c r="I47" s="2">
        <f t="shared" si="14"/>
        <v>4.8488896486695481E-3</v>
      </c>
      <c r="J47" s="2">
        <f t="shared" si="15"/>
        <v>1.2955278436842193E-2</v>
      </c>
      <c r="K47" s="2">
        <f t="shared" si="16"/>
        <v>1.2128775965973599E-2</v>
      </c>
      <c r="L47" s="2">
        <f t="shared" si="17"/>
        <v>1.1521781501763396E-2</v>
      </c>
      <c r="M47" s="2">
        <f t="shared" si="18"/>
        <v>2.0441691167024625E-2</v>
      </c>
      <c r="N47" s="2">
        <f t="shared" si="19"/>
        <v>1.9146123374027553E-2</v>
      </c>
      <c r="O47" s="2">
        <f t="shared" si="20"/>
        <v>1.8194673354857249E-2</v>
      </c>
      <c r="Z47" s="2">
        <v>2032</v>
      </c>
      <c r="AA47" s="2">
        <f t="shared" si="11"/>
        <v>2.7165908470906757E-2</v>
      </c>
      <c r="AB47" s="2">
        <f t="shared" si="11"/>
        <v>6.4326179070235426E-2</v>
      </c>
      <c r="AC47" s="2">
        <f t="shared" si="11"/>
        <v>0.10148644966956415</v>
      </c>
    </row>
    <row r="48" spans="1:29" x14ac:dyDescent="0.25">
      <c r="A48" s="2">
        <v>2033</v>
      </c>
      <c r="B48" s="2">
        <f>Output!B121</f>
        <v>0.13438942344910287</v>
      </c>
      <c r="C48" s="2">
        <f>Output!B151</f>
        <v>0.11254411019009342</v>
      </c>
      <c r="D48" s="2">
        <f>Output!B181</f>
        <v>9.6477498857442473E-2</v>
      </c>
      <c r="F48" s="2">
        <v>2033</v>
      </c>
      <c r="G48" s="2">
        <f t="shared" si="12"/>
        <v>6.0040623975150731E-3</v>
      </c>
      <c r="H48" s="2">
        <f t="shared" si="13"/>
        <v>5.5596277822567127E-3</v>
      </c>
      <c r="I48" s="2">
        <f t="shared" si="14"/>
        <v>5.2331046918277242E-3</v>
      </c>
      <c r="J48" s="2">
        <f t="shared" si="15"/>
        <v>1.3685028197930967E-2</v>
      </c>
      <c r="K48" s="2">
        <f t="shared" si="16"/>
        <v>1.2739903206610018E-2</v>
      </c>
      <c r="L48" s="2">
        <f t="shared" si="17"/>
        <v>1.2045665226648378E-2</v>
      </c>
      <c r="M48" s="2">
        <f t="shared" si="18"/>
        <v>2.1365993998346867E-2</v>
      </c>
      <c r="N48" s="2">
        <f t="shared" si="19"/>
        <v>1.9920178630963327E-2</v>
      </c>
      <c r="O48" s="2">
        <f t="shared" si="20"/>
        <v>1.8858225761469033E-2</v>
      </c>
      <c r="Z48" s="2">
        <v>2033</v>
      </c>
      <c r="AA48" s="2">
        <f t="shared" si="11"/>
        <v>3.0184342745451988E-2</v>
      </c>
      <c r="AB48" s="2">
        <f t="shared" si="11"/>
        <v>6.8441865374631983E-2</v>
      </c>
      <c r="AC48" s="2">
        <f t="shared" si="11"/>
        <v>0.10669938800381204</v>
      </c>
    </row>
    <row r="49" spans="1:29" x14ac:dyDescent="0.25">
      <c r="A49" s="2">
        <v>2034</v>
      </c>
      <c r="B49" s="2">
        <f>Output!B122</f>
        <v>0.13191320844492893</v>
      </c>
      <c r="C49" s="2">
        <f>Output!B152</f>
        <v>0.10770649644389303</v>
      </c>
      <c r="D49" s="2">
        <f>Output!B182</f>
        <v>8.9900777369424367E-2</v>
      </c>
      <c r="F49" s="2">
        <v>2034</v>
      </c>
      <c r="G49" s="2">
        <f t="shared" si="12"/>
        <v>6.5293977314118618E-3</v>
      </c>
      <c r="H49" s="2">
        <f t="shared" si="13"/>
        <v>5.9885615405909105E-3</v>
      </c>
      <c r="I49" s="2">
        <f t="shared" si="14"/>
        <v>5.5911283913017929E-3</v>
      </c>
      <c r="J49" s="2">
        <f t="shared" si="15"/>
        <v>1.4415117367242138E-2</v>
      </c>
      <c r="K49" s="2">
        <f t="shared" si="16"/>
        <v>1.3336017480875184E-2</v>
      </c>
      <c r="L49" s="2">
        <f t="shared" si="17"/>
        <v>1.2543231654179195E-2</v>
      </c>
      <c r="M49" s="2">
        <f t="shared" si="18"/>
        <v>2.2300837003072432E-2</v>
      </c>
      <c r="N49" s="2">
        <f t="shared" si="19"/>
        <v>2.0683473421159469E-2</v>
      </c>
      <c r="O49" s="2">
        <f t="shared" si="20"/>
        <v>1.9495334917056611E-2</v>
      </c>
      <c r="Z49" s="2">
        <v>2034</v>
      </c>
      <c r="AA49" s="2">
        <f t="shared" si="11"/>
        <v>3.3202777019997166E-2</v>
      </c>
      <c r="AB49" s="2">
        <f t="shared" si="11"/>
        <v>7.2636759625845648E-2</v>
      </c>
      <c r="AC49" s="2">
        <f t="shared" si="11"/>
        <v>0.1120707422316943</v>
      </c>
    </row>
    <row r="50" spans="1:29" x14ac:dyDescent="0.25">
      <c r="A50" s="2">
        <v>2035</v>
      </c>
      <c r="B50" s="2">
        <f>Output!B123</f>
        <v>0.1294579363211896</v>
      </c>
      <c r="C50" s="2">
        <f>Output!B153</f>
        <v>0.10288988033075587</v>
      </c>
      <c r="D50" s="2">
        <f>Output!B183</f>
        <v>8.3345026138155184E-2</v>
      </c>
      <c r="F50" s="2">
        <v>2035</v>
      </c>
      <c r="G50" s="2">
        <f t="shared" si="12"/>
        <v>7.0449551119396376E-3</v>
      </c>
      <c r="H50" s="2">
        <f t="shared" si="13"/>
        <v>6.3983134545603469E-3</v>
      </c>
      <c r="I50" s="2">
        <f t="shared" si="14"/>
        <v>5.9230442597055528E-3</v>
      </c>
      <c r="J50" s="2">
        <f t="shared" si="15"/>
        <v>1.5145557623557453E-2</v>
      </c>
      <c r="K50" s="2">
        <f t="shared" si="16"/>
        <v>1.3916552847780674E-2</v>
      </c>
      <c r="L50" s="2">
        <f t="shared" si="17"/>
        <v>1.3013489129193465E-2</v>
      </c>
      <c r="M50" s="2">
        <f t="shared" si="18"/>
        <v>2.3246160135175283E-2</v>
      </c>
      <c r="N50" s="2">
        <f t="shared" si="19"/>
        <v>2.1434792241001012E-2</v>
      </c>
      <c r="O50" s="2">
        <f t="shared" si="20"/>
        <v>2.0103933998681389E-2</v>
      </c>
      <c r="Z50" s="2">
        <v>2035</v>
      </c>
      <c r="AA50" s="2">
        <f t="shared" si="11"/>
        <v>3.6221211294542394E-2</v>
      </c>
      <c r="AB50" s="2">
        <f t="shared" si="11"/>
        <v>7.6913268872813925E-2</v>
      </c>
      <c r="AC50" s="2">
        <f t="shared" si="11"/>
        <v>0.11760532645108544</v>
      </c>
    </row>
    <row r="51" spans="1:29" x14ac:dyDescent="0.25">
      <c r="A51" s="2">
        <v>2036</v>
      </c>
      <c r="B51" s="2">
        <f>Output!B124</f>
        <v>0.12697531525947095</v>
      </c>
      <c r="C51" s="2">
        <f>Output!B154</f>
        <v>0.10094903652890831</v>
      </c>
      <c r="D51" s="2">
        <f>Output!B184</f>
        <v>8.2085277659619094E-2</v>
      </c>
      <c r="F51" s="2">
        <v>2036</v>
      </c>
      <c r="G51" s="2">
        <f t="shared" si="12"/>
        <v>7.5506256238227001E-3</v>
      </c>
      <c r="H51" s="2">
        <f t="shared" si="13"/>
        <v>6.8003360907818973E-3</v>
      </c>
      <c r="I51" s="2">
        <f t="shared" si="14"/>
        <v>6.2499432659209112E-3</v>
      </c>
      <c r="J51" s="2">
        <f t="shared" si="15"/>
        <v>1.5876078442778468E-2</v>
      </c>
      <c r="K51" s="2">
        <f t="shared" si="16"/>
        <v>1.4497337961123166E-2</v>
      </c>
      <c r="L51" s="2">
        <f t="shared" si="17"/>
        <v>1.3485746308940193E-2</v>
      </c>
      <c r="M51" s="2">
        <f t="shared" si="18"/>
        <v>2.4201531261734271E-2</v>
      </c>
      <c r="N51" s="2">
        <f t="shared" si="19"/>
        <v>2.2194339831464457E-2</v>
      </c>
      <c r="O51" s="2">
        <f t="shared" si="20"/>
        <v>2.0721549351959499E-2</v>
      </c>
      <c r="Z51" s="2">
        <v>2036</v>
      </c>
      <c r="AA51" s="2">
        <f t="shared" si="11"/>
        <v>3.9239645569087572E-2</v>
      </c>
      <c r="AB51" s="2">
        <f t="shared" si="11"/>
        <v>8.127387331224277E-2</v>
      </c>
      <c r="AC51" s="2">
        <f t="shared" si="11"/>
        <v>0.12330810105539808</v>
      </c>
    </row>
    <row r="52" spans="1:29" x14ac:dyDescent="0.25">
      <c r="A52" s="2">
        <v>2037</v>
      </c>
      <c r="B52" s="2">
        <f>Output!B125</f>
        <v>0.12451218613352935</v>
      </c>
      <c r="C52" s="2">
        <f>Output!B155</f>
        <v>9.9027684662837845E-2</v>
      </c>
      <c r="D52" s="2">
        <f>Output!B185</f>
        <v>8.0845021116860066E-2</v>
      </c>
      <c r="F52" s="2">
        <v>2037</v>
      </c>
      <c r="G52" s="2">
        <f t="shared" si="12"/>
        <v>8.0464868923626476E-3</v>
      </c>
      <c r="H52" s="2">
        <f t="shared" si="13"/>
        <v>7.1947070745571615E-3</v>
      </c>
      <c r="I52" s="2">
        <f t="shared" si="14"/>
        <v>6.5719030352494653E-3</v>
      </c>
      <c r="J52" s="2">
        <f t="shared" si="15"/>
        <v>1.6606663045272019E-2</v>
      </c>
      <c r="K52" s="2">
        <f t="shared" si="16"/>
        <v>1.5078390337455783E-2</v>
      </c>
      <c r="L52" s="2">
        <f t="shared" si="17"/>
        <v>1.3960110541473244E-2</v>
      </c>
      <c r="M52" s="2">
        <f t="shared" si="18"/>
        <v>2.5166839198181423E-2</v>
      </c>
      <c r="N52" s="2">
        <f t="shared" si="19"/>
        <v>2.2962073600354418E-2</v>
      </c>
      <c r="O52" s="2">
        <f t="shared" si="20"/>
        <v>2.1348318047697042E-2</v>
      </c>
      <c r="Z52" s="2">
        <v>2037</v>
      </c>
      <c r="AA52" s="2">
        <f t="shared" si="11"/>
        <v>4.2258079843632806E-2</v>
      </c>
      <c r="AB52" s="2">
        <f t="shared" si="11"/>
        <v>8.5721128511493896E-2</v>
      </c>
      <c r="AC52" s="2">
        <f t="shared" si="11"/>
        <v>0.12918417717935499</v>
      </c>
    </row>
    <row r="53" spans="1:29" x14ac:dyDescent="0.25">
      <c r="A53" s="2">
        <v>2038</v>
      </c>
      <c r="B53" s="2">
        <f>Output!B126</f>
        <v>0.12206783715919318</v>
      </c>
      <c r="C53" s="2">
        <f>Output!B156</f>
        <v>9.7125112948372797E-2</v>
      </c>
      <c r="D53" s="2">
        <f>Output!B186</f>
        <v>7.9623544725706472E-2</v>
      </c>
      <c r="F53" s="2">
        <v>2038</v>
      </c>
      <c r="G53" s="2">
        <f t="shared" si="12"/>
        <v>8.5326137082292735E-3</v>
      </c>
      <c r="H53" s="2">
        <f t="shared" si="13"/>
        <v>7.5815011965559313E-3</v>
      </c>
      <c r="I53" s="2">
        <f t="shared" si="14"/>
        <v>6.8889983583610087E-3</v>
      </c>
      <c r="J53" s="2">
        <f t="shared" si="15"/>
        <v>1.7337284668835162E-2</v>
      </c>
      <c r="K53" s="2">
        <f t="shared" si="16"/>
        <v>1.5659720435232071E-2</v>
      </c>
      <c r="L53" s="2">
        <f t="shared" si="17"/>
        <v>1.4436687212898007E-2</v>
      </c>
      <c r="M53" s="2">
        <f t="shared" si="18"/>
        <v>2.6141955629441067E-2</v>
      </c>
      <c r="N53" s="2">
        <f t="shared" si="19"/>
        <v>2.373793967390821E-2</v>
      </c>
      <c r="O53" s="2">
        <f t="shared" si="20"/>
        <v>2.1984376067435012E-2</v>
      </c>
      <c r="Z53" s="2">
        <v>2038</v>
      </c>
      <c r="AA53" s="2">
        <f t="shared" si="11"/>
        <v>4.5276514118178041E-2</v>
      </c>
      <c r="AB53" s="2">
        <f t="shared" si="11"/>
        <v>9.0257667699021216E-2</v>
      </c>
      <c r="AC53" s="2">
        <f t="shared" si="11"/>
        <v>0.13523882127986447</v>
      </c>
    </row>
    <row r="54" spans="1:29" x14ac:dyDescent="0.25">
      <c r="A54" s="2">
        <v>2039</v>
      </c>
      <c r="B54" s="2">
        <f>Output!B127</f>
        <v>0.11964155655229083</v>
      </c>
      <c r="C54" s="2">
        <f>Output!B157</f>
        <v>9.5240609601341564E-2</v>
      </c>
      <c r="D54" s="2">
        <f>Output!B187</f>
        <v>7.8420164078300977E-2</v>
      </c>
      <c r="F54" s="2">
        <v>2039</v>
      </c>
      <c r="G54" s="2">
        <f t="shared" si="12"/>
        <v>9.0090780274605705E-3</v>
      </c>
      <c r="H54" s="2">
        <f t="shared" si="13"/>
        <v>7.9607904128162002E-3</v>
      </c>
      <c r="I54" s="2">
        <f t="shared" si="14"/>
        <v>7.2013013003178342E-3</v>
      </c>
      <c r="J54" s="2">
        <f t="shared" si="15"/>
        <v>1.8067905996441824E-2</v>
      </c>
      <c r="K54" s="2">
        <f t="shared" si="16"/>
        <v>1.6241331228623805E-2</v>
      </c>
      <c r="L54" s="2">
        <f t="shared" si="17"/>
        <v>1.4915579715144739E-2</v>
      </c>
      <c r="M54" s="2">
        <f t="shared" si="18"/>
        <v>2.7126733965423099E-2</v>
      </c>
      <c r="N54" s="2">
        <f t="shared" si="19"/>
        <v>2.4521872044431414E-2</v>
      </c>
      <c r="O54" s="2">
        <f t="shared" si="20"/>
        <v>2.2629858129971654E-2</v>
      </c>
      <c r="Z54" s="2">
        <v>2039</v>
      </c>
      <c r="AA54" s="2">
        <f t="shared" si="11"/>
        <v>4.8294948392723219E-2</v>
      </c>
      <c r="AB54" s="2">
        <f t="shared" si="11"/>
        <v>9.488620412441319E-2</v>
      </c>
      <c r="AC54" s="2">
        <f t="shared" si="11"/>
        <v>0.14147745985610327</v>
      </c>
    </row>
    <row r="55" spans="1:29" x14ac:dyDescent="0.25">
      <c r="A55" s="2">
        <v>2040</v>
      </c>
      <c r="B55" s="2">
        <f>Output!B128</f>
        <v>0.11723115420767878</v>
      </c>
      <c r="C55" s="2">
        <f>Output!B158</f>
        <v>9.3371984516600642E-2</v>
      </c>
      <c r="D55" s="2">
        <f>Output!B188</f>
        <v>7.7232606940557197E-2</v>
      </c>
      <c r="F55" s="2">
        <v>2040</v>
      </c>
      <c r="G55" s="2">
        <f t="shared" si="12"/>
        <v>9.4759430841505361E-3</v>
      </c>
      <c r="H55" s="2">
        <f t="shared" si="13"/>
        <v>8.3326379574319639E-3</v>
      </c>
      <c r="I55" s="2">
        <f t="shared" si="14"/>
        <v>7.5088748771653382E-3</v>
      </c>
      <c r="J55" s="2">
        <f t="shared" si="15"/>
        <v>1.8798469338734247E-2</v>
      </c>
      <c r="K55" s="2">
        <f t="shared" si="16"/>
        <v>1.6823208542260763E-2</v>
      </c>
      <c r="L55" s="2">
        <f t="shared" si="17"/>
        <v>1.5396879347838748E-2</v>
      </c>
      <c r="M55" s="2">
        <f t="shared" si="18"/>
        <v>2.8120995593317988E-2</v>
      </c>
      <c r="N55" s="2">
        <f t="shared" si="19"/>
        <v>2.5313779127089573E-2</v>
      </c>
      <c r="O55" s="2">
        <f t="shared" si="20"/>
        <v>2.3284883818512174E-2</v>
      </c>
      <c r="Z55" s="2">
        <v>2040</v>
      </c>
      <c r="AA55" s="2">
        <f t="shared" si="11"/>
        <v>5.1313382667268391E-2</v>
      </c>
      <c r="AB55" s="2">
        <f t="shared" si="11"/>
        <v>9.9609533490153543E-2</v>
      </c>
      <c r="AC55" s="2">
        <f t="shared" si="11"/>
        <v>0.14790568431303883</v>
      </c>
    </row>
    <row r="56" spans="1:29" x14ac:dyDescent="0.25">
      <c r="A56" s="2">
        <v>2041</v>
      </c>
      <c r="B56" s="2">
        <f>Output!B129</f>
        <v>0.11502500654401158</v>
      </c>
      <c r="C56" s="2">
        <f>Output!B159</f>
        <v>9.170761411280455E-2</v>
      </c>
      <c r="D56" s="2">
        <f>Output!B189</f>
        <v>7.6249331860072558E-2</v>
      </c>
      <c r="F56" s="2">
        <v>2041</v>
      </c>
      <c r="G56" s="2">
        <f t="shared" si="12"/>
        <v>9.9340223086014021E-3</v>
      </c>
      <c r="H56" s="2">
        <f t="shared" si="13"/>
        <v>8.697857260705457E-3</v>
      </c>
      <c r="I56" s="2">
        <f t="shared" si="14"/>
        <v>7.8125326282300536E-3</v>
      </c>
      <c r="J56" s="2">
        <f t="shared" si="15"/>
        <v>1.9489544290199633E-2</v>
      </c>
      <c r="K56" s="2">
        <f t="shared" si="16"/>
        <v>1.7374191644772156E-2</v>
      </c>
      <c r="L56" s="2">
        <f t="shared" si="17"/>
        <v>1.5854988457307095E-2</v>
      </c>
      <c r="M56" s="2">
        <f t="shared" si="18"/>
        <v>2.9045066271797881E-2</v>
      </c>
      <c r="N56" s="2">
        <f t="shared" si="19"/>
        <v>2.6050526028838856E-2</v>
      </c>
      <c r="O56" s="2">
        <f t="shared" si="20"/>
        <v>2.3897444286384142E-2</v>
      </c>
      <c r="Z56" s="2">
        <v>2041</v>
      </c>
      <c r="AA56" s="2">
        <f t="shared" ref="AA56:AC65" si="21">0.181/10^3*AA23</f>
        <v>5.433181694181357E-2</v>
      </c>
      <c r="AB56" s="2">
        <f t="shared" si="21"/>
        <v>0.10416325304004878</v>
      </c>
      <c r="AC56" s="2">
        <f t="shared" si="21"/>
        <v>0.15399468913828407</v>
      </c>
    </row>
    <row r="57" spans="1:29" x14ac:dyDescent="0.25">
      <c r="A57" s="2">
        <v>2042</v>
      </c>
      <c r="B57" s="2">
        <f>Output!B130</f>
        <v>0.1128234581011457</v>
      </c>
      <c r="C57" s="2">
        <f>Output!B160</f>
        <v>9.0047842929809802E-2</v>
      </c>
      <c r="D57" s="2">
        <f>Output!B190</f>
        <v>7.5270656000389263E-2</v>
      </c>
      <c r="F57" s="2">
        <v>2042</v>
      </c>
      <c r="G57" s="2">
        <f t="shared" si="12"/>
        <v>1.0383334016895573E-2</v>
      </c>
      <c r="H57" s="2">
        <f t="shared" si="13"/>
        <v>9.0564666387190802E-3</v>
      </c>
      <c r="I57" s="2">
        <f t="shared" si="14"/>
        <v>8.1122928695943827E-3</v>
      </c>
      <c r="J57" s="2">
        <f t="shared" si="15"/>
        <v>2.0180052798572611E-2</v>
      </c>
      <c r="K57" s="2">
        <f t="shared" si="16"/>
        <v>1.792530754522545E-2</v>
      </c>
      <c r="L57" s="2">
        <f t="shared" si="17"/>
        <v>1.6315664182673436E-2</v>
      </c>
      <c r="M57" s="2">
        <f t="shared" si="18"/>
        <v>2.9976771580249664E-2</v>
      </c>
      <c r="N57" s="2">
        <f t="shared" si="19"/>
        <v>2.6794148451731815E-2</v>
      </c>
      <c r="O57" s="2">
        <f t="shared" si="20"/>
        <v>2.4519035495752496E-2</v>
      </c>
      <c r="Z57" s="2">
        <v>2042</v>
      </c>
      <c r="AA57" s="2">
        <f t="shared" si="21"/>
        <v>5.7350251216358804E-2</v>
      </c>
      <c r="AB57" s="2">
        <f t="shared" si="21"/>
        <v>0.1088020249884831</v>
      </c>
      <c r="AC57" s="2">
        <f t="shared" si="21"/>
        <v>0.16025379876060744</v>
      </c>
    </row>
    <row r="58" spans="1:29" x14ac:dyDescent="0.25">
      <c r="A58" s="2">
        <v>2043</v>
      </c>
      <c r="B58" s="2">
        <f>Output!B131</f>
        <v>0.11062743967376715</v>
      </c>
      <c r="C58" s="2">
        <f>Output!B161</f>
        <v>8.8393601762302362E-2</v>
      </c>
      <c r="D58" s="2">
        <f>Output!B191</f>
        <v>7.4297537532507563E-2</v>
      </c>
      <c r="F58" s="2">
        <v>2043</v>
      </c>
      <c r="G58" s="2">
        <f t="shared" si="12"/>
        <v>1.0823900231941642E-2</v>
      </c>
      <c r="H58" s="2">
        <f t="shared" si="13"/>
        <v>9.408488114381431E-3</v>
      </c>
      <c r="I58" s="2">
        <f t="shared" si="14"/>
        <v>8.4081777331912223E-3</v>
      </c>
      <c r="J58" s="2">
        <f t="shared" si="15"/>
        <v>2.0869882039174427E-2</v>
      </c>
      <c r="K58" s="2">
        <f t="shared" si="16"/>
        <v>1.8476495309830362E-2</v>
      </c>
      <c r="L58" s="2">
        <f t="shared" si="17"/>
        <v>1.6778954430063914E-2</v>
      </c>
      <c r="M58" s="2">
        <f t="shared" si="18"/>
        <v>3.0915863846407241E-2</v>
      </c>
      <c r="N58" s="2">
        <f t="shared" si="19"/>
        <v>2.75445025052793E-2</v>
      </c>
      <c r="O58" s="2">
        <f t="shared" si="20"/>
        <v>2.5149731126936619E-2</v>
      </c>
      <c r="Z58" s="2">
        <v>2043</v>
      </c>
      <c r="AA58" s="2">
        <f t="shared" si="21"/>
        <v>6.0368685490903913E-2</v>
      </c>
      <c r="AB58" s="2">
        <f t="shared" si="21"/>
        <v>0.11352822539220285</v>
      </c>
      <c r="AC58" s="2">
        <f t="shared" si="21"/>
        <v>0.16668776529350179</v>
      </c>
    </row>
    <row r="59" spans="1:29" x14ac:dyDescent="0.25">
      <c r="A59" s="2">
        <v>2044</v>
      </c>
      <c r="B59" s="2">
        <f>Output!B132</f>
        <v>0.10843684175661873</v>
      </c>
      <c r="C59" s="2">
        <f>Output!B162</f>
        <v>8.674480848133935E-2</v>
      </c>
      <c r="D59" s="2">
        <f>Output!B192</f>
        <v>7.3329812198541705E-2</v>
      </c>
      <c r="F59" s="2">
        <v>2044</v>
      </c>
      <c r="G59" s="2">
        <f t="shared" si="12"/>
        <v>1.1255742540551006E-2</v>
      </c>
      <c r="H59" s="2">
        <f t="shared" si="13"/>
        <v>9.7539433835282033E-3</v>
      </c>
      <c r="I59" s="2">
        <f t="shared" si="14"/>
        <v>8.7002086968076663E-3</v>
      </c>
      <c r="J59" s="2">
        <f t="shared" si="15"/>
        <v>2.1558909248960242E-2</v>
      </c>
      <c r="K59" s="2">
        <f t="shared" si="16"/>
        <v>1.9027687435892573E-2</v>
      </c>
      <c r="L59" s="2">
        <f t="shared" si="17"/>
        <v>1.7244905255215045E-2</v>
      </c>
      <c r="M59" s="2">
        <f t="shared" si="18"/>
        <v>3.1862075957369493E-2</v>
      </c>
      <c r="N59" s="2">
        <f t="shared" si="19"/>
        <v>2.8301431488256937E-2</v>
      </c>
      <c r="O59" s="2">
        <f t="shared" si="20"/>
        <v>2.5789601813622425E-2</v>
      </c>
      <c r="Z59" s="2">
        <v>2044</v>
      </c>
      <c r="AA59" s="2">
        <f t="shared" si="21"/>
        <v>6.3387119765449154E-2</v>
      </c>
      <c r="AB59" s="2">
        <f t="shared" si="21"/>
        <v>0.11834429668639612</v>
      </c>
      <c r="AC59" s="2">
        <f t="shared" si="21"/>
        <v>0.17330147360734319</v>
      </c>
    </row>
    <row r="60" spans="1:29" x14ac:dyDescent="0.25">
      <c r="A60" s="2">
        <v>2045</v>
      </c>
      <c r="B60" s="2">
        <f>Output!B133</f>
        <v>0.10625155484444328</v>
      </c>
      <c r="C60" s="2">
        <f>Output!B163</f>
        <v>8.5101298829035013E-2</v>
      </c>
      <c r="D60" s="2">
        <f>Output!B193</f>
        <v>7.2367397869548822E-2</v>
      </c>
      <c r="F60" s="2">
        <v>2045</v>
      </c>
      <c r="G60" s="2">
        <f t="shared" si="12"/>
        <v>1.167888209343787E-2</v>
      </c>
      <c r="H60" s="2">
        <f t="shared" si="13"/>
        <v>1.0092853487849301E-2</v>
      </c>
      <c r="I60" s="2">
        <f t="shared" si="14"/>
        <v>8.9884069111579208E-3</v>
      </c>
      <c r="J60" s="2">
        <f t="shared" si="15"/>
        <v>2.2247001271688834E-2</v>
      </c>
      <c r="K60" s="2">
        <f t="shared" si="16"/>
        <v>1.9578809016502208E-2</v>
      </c>
      <c r="L60" s="2">
        <f t="shared" si="17"/>
        <v>1.771356125985013E-2</v>
      </c>
      <c r="M60" s="2">
        <f t="shared" si="18"/>
        <v>3.2815120449939825E-2</v>
      </c>
      <c r="N60" s="2">
        <f t="shared" si="19"/>
        <v>2.9064764545155119E-2</v>
      </c>
      <c r="O60" s="2">
        <f t="shared" si="20"/>
        <v>2.643871560854235E-2</v>
      </c>
      <c r="Z60" s="2">
        <v>2045</v>
      </c>
      <c r="AA60" s="2">
        <f t="shared" si="21"/>
        <v>6.6405554039994388E-2</v>
      </c>
      <c r="AB60" s="2">
        <f t="shared" si="21"/>
        <v>0.12325274953906634</v>
      </c>
      <c r="AC60" s="2">
        <f t="shared" si="21"/>
        <v>0.18009994503813842</v>
      </c>
    </row>
    <row r="61" spans="1:29" x14ac:dyDescent="0.25">
      <c r="A61" s="2">
        <v>2046</v>
      </c>
      <c r="B61" s="2">
        <f>Output!B134</f>
        <v>0.10407146943198363</v>
      </c>
      <c r="C61" s="2">
        <f>Output!B164</f>
        <v>8.3462963300132184E-2</v>
      </c>
      <c r="D61" s="2">
        <f>Output!B194</f>
        <v>7.1410185040271731E-2</v>
      </c>
      <c r="F61" s="2">
        <v>2046</v>
      </c>
      <c r="G61" s="2">
        <f t="shared" si="12"/>
        <v>1.2093339605219232E-2</v>
      </c>
      <c r="H61" s="2">
        <f t="shared" si="13"/>
        <v>1.0425239032937426E-2</v>
      </c>
      <c r="I61" s="2">
        <f t="shared" si="14"/>
        <v>9.2727930908589832E-3</v>
      </c>
      <c r="J61" s="2">
        <f t="shared" si="15"/>
        <v>2.293401408465906E-2</v>
      </c>
      <c r="K61" s="2">
        <f t="shared" si="16"/>
        <v>2.0129777745094335E-2</v>
      </c>
      <c r="L61" s="2">
        <f t="shared" si="17"/>
        <v>1.8184965309077133E-2</v>
      </c>
      <c r="M61" s="2">
        <f t="shared" si="18"/>
        <v>3.3774688564098924E-2</v>
      </c>
      <c r="N61" s="2">
        <f t="shared" si="19"/>
        <v>2.9834316457251257E-2</v>
      </c>
      <c r="O61" s="2">
        <f t="shared" si="20"/>
        <v>2.7097137527295301E-2</v>
      </c>
      <c r="Z61" s="2">
        <v>2046</v>
      </c>
      <c r="AA61" s="2">
        <f t="shared" si="21"/>
        <v>6.9423988314539567E-2</v>
      </c>
      <c r="AB61" s="2">
        <f t="shared" si="21"/>
        <v>0.12825616475721055</v>
      </c>
      <c r="AC61" s="2">
        <f t="shared" si="21"/>
        <v>0.18708834119988177</v>
      </c>
    </row>
    <row r="62" spans="1:29" x14ac:dyDescent="0.25">
      <c r="A62" s="2">
        <v>2047</v>
      </c>
      <c r="B62" s="2">
        <f>Output!B135</f>
        <v>0.10189644863766829</v>
      </c>
      <c r="C62" s="2">
        <f>Output!B165</f>
        <v>8.1829719765687967E-2</v>
      </c>
      <c r="D62" s="2">
        <f>Output!B195</f>
        <v>7.0458036829138967E-2</v>
      </c>
      <c r="F62" s="2">
        <v>2047</v>
      </c>
      <c r="G62" s="2">
        <f t="shared" si="12"/>
        <v>1.2499135245390583E-2</v>
      </c>
      <c r="H62" s="2">
        <f t="shared" si="13"/>
        <v>1.0751120297312367E-2</v>
      </c>
      <c r="I62" s="2">
        <f t="shared" si="14"/>
        <v>9.5533874054063456E-3</v>
      </c>
      <c r="J62" s="2">
        <f t="shared" si="15"/>
        <v>2.361979212206395E-2</v>
      </c>
      <c r="K62" s="2">
        <f t="shared" si="16"/>
        <v>2.0680503755397706E-2</v>
      </c>
      <c r="L62" s="2">
        <f t="shared" si="17"/>
        <v>1.8659158226122782E-2</v>
      </c>
      <c r="M62" s="2">
        <f t="shared" si="18"/>
        <v>3.474044899873735E-2</v>
      </c>
      <c r="N62" s="2">
        <f t="shared" si="19"/>
        <v>3.0609887213483056E-2</v>
      </c>
      <c r="O62" s="2">
        <f t="shared" si="20"/>
        <v>2.7764929046839238E-2</v>
      </c>
      <c r="Z62" s="2">
        <v>2047</v>
      </c>
      <c r="AA62" s="2">
        <f t="shared" si="21"/>
        <v>7.2442422589084732E-2</v>
      </c>
      <c r="AB62" s="2">
        <f t="shared" si="21"/>
        <v>0.13335719524624981</v>
      </c>
      <c r="AC62" s="2">
        <f t="shared" si="21"/>
        <v>0.194271967903415</v>
      </c>
    </row>
    <row r="63" spans="1:29" x14ac:dyDescent="0.25">
      <c r="A63" s="2">
        <v>2048</v>
      </c>
      <c r="B63" s="2">
        <f>Output!B136</f>
        <v>9.9726410332554388E-2</v>
      </c>
      <c r="C63" s="2">
        <f>Output!B166</f>
        <v>8.0201458720445193E-2</v>
      </c>
      <c r="D63" s="2">
        <f>Output!B196</f>
        <v>6.9510871107207634E-2</v>
      </c>
      <c r="F63" s="2">
        <v>2048</v>
      </c>
      <c r="G63" s="2">
        <f t="shared" si="12"/>
        <v>1.2896288856374522E-2</v>
      </c>
      <c r="H63" s="2">
        <f t="shared" si="13"/>
        <v>1.1070517123396725E-2</v>
      </c>
      <c r="I63" s="2">
        <f t="shared" si="14"/>
        <v>9.830209697222609E-3</v>
      </c>
      <c r="J63" s="2">
        <f t="shared" si="15"/>
        <v>2.4304168123972108E-2</v>
      </c>
      <c r="K63" s="2">
        <f t="shared" si="16"/>
        <v>2.1230889089465858E-2</v>
      </c>
      <c r="L63" s="2">
        <f t="shared" si="17"/>
        <v>1.9136179026318725E-2</v>
      </c>
      <c r="M63" s="2">
        <f t="shared" si="18"/>
        <v>3.5712047391569739E-2</v>
      </c>
      <c r="N63" s="2">
        <f t="shared" si="19"/>
        <v>3.1391261055535011E-2</v>
      </c>
      <c r="O63" s="2">
        <f t="shared" si="20"/>
        <v>2.8442148355414868E-2</v>
      </c>
      <c r="Z63" s="2">
        <v>2048</v>
      </c>
      <c r="AA63" s="2">
        <f t="shared" si="21"/>
        <v>7.5460856863629966E-2</v>
      </c>
      <c r="AB63" s="2">
        <f t="shared" si="21"/>
        <v>0.13855856802419828</v>
      </c>
      <c r="AC63" s="2">
        <f t="shared" si="21"/>
        <v>0.20165627918476681</v>
      </c>
    </row>
    <row r="64" spans="1:29" x14ac:dyDescent="0.25">
      <c r="A64" s="2">
        <v>2049</v>
      </c>
      <c r="B64" s="2">
        <f>Output!B137</f>
        <v>9.7561245011384773E-2</v>
      </c>
      <c r="C64" s="2">
        <f>Output!B167</f>
        <v>7.8578070659146682E-2</v>
      </c>
      <c r="D64" s="2">
        <f>Output!B197</f>
        <v>6.8568578369220576E-2</v>
      </c>
      <c r="F64" s="2">
        <v>2049</v>
      </c>
      <c r="G64" s="2">
        <f t="shared" si="12"/>
        <v>1.3284819844496452E-2</v>
      </c>
      <c r="H64" s="2">
        <f t="shared" si="13"/>
        <v>1.1383448917515901E-2</v>
      </c>
      <c r="I64" s="2">
        <f t="shared" si="14"/>
        <v>1.0103279372633172E-2</v>
      </c>
      <c r="J64" s="2">
        <f t="shared" si="15"/>
        <v>2.4986962426143837E-2</v>
      </c>
      <c r="K64" s="2">
        <f t="shared" si="16"/>
        <v>2.1780827324832289E-2</v>
      </c>
      <c r="L64" s="2">
        <f t="shared" si="17"/>
        <v>1.9616064606018495E-2</v>
      </c>
      <c r="M64" s="2">
        <f t="shared" si="18"/>
        <v>3.6689105007791274E-2</v>
      </c>
      <c r="N64" s="2">
        <f t="shared" si="19"/>
        <v>3.2178205732148697E-2</v>
      </c>
      <c r="O64" s="2">
        <f t="shared" si="20"/>
        <v>2.9128849839403843E-2</v>
      </c>
      <c r="Z64" s="2">
        <v>2049</v>
      </c>
      <c r="AA64" s="2">
        <f t="shared" si="21"/>
        <v>7.84792911381752E-2</v>
      </c>
      <c r="AB64" s="2">
        <f t="shared" si="21"/>
        <v>0.14386308629210159</v>
      </c>
      <c r="AC64" s="2">
        <f t="shared" si="21"/>
        <v>0.20924688144602832</v>
      </c>
    </row>
    <row r="65" spans="1:29" x14ac:dyDescent="0.25">
      <c r="A65" s="2">
        <v>2050</v>
      </c>
      <c r="B65" s="2">
        <f>Output!B138</f>
        <v>9.5387483527526934E-2</v>
      </c>
      <c r="C65" s="2">
        <f>Output!B168</f>
        <v>7.6946086435159974E-2</v>
      </c>
      <c r="D65" s="2">
        <f>Output!B198</f>
        <v>6.7617689468545308E-2</v>
      </c>
      <c r="F65" s="2">
        <v>2050</v>
      </c>
      <c r="G65" s="2">
        <f t="shared" si="12"/>
        <v>1.3664693976126173E-2</v>
      </c>
      <c r="H65" s="2">
        <f t="shared" si="13"/>
        <v>1.1689881446039696E-2</v>
      </c>
      <c r="I65" s="2">
        <f t="shared" si="14"/>
        <v>1.0372562198007838E-2</v>
      </c>
      <c r="J65" s="2">
        <f t="shared" si="15"/>
        <v>2.5667887037787249E-2</v>
      </c>
      <c r="K65" s="2">
        <f t="shared" si="16"/>
        <v>2.2330107818307323E-2</v>
      </c>
      <c r="L65" s="2">
        <f t="shared" si="17"/>
        <v>2.0098754234037741E-2</v>
      </c>
      <c r="M65" s="2">
        <f t="shared" si="18"/>
        <v>3.7671080099448369E-2</v>
      </c>
      <c r="N65" s="2">
        <f t="shared" si="19"/>
        <v>3.2970334190574969E-2</v>
      </c>
      <c r="O65" s="2">
        <f t="shared" si="20"/>
        <v>2.9824946270067668E-2</v>
      </c>
      <c r="Z65" s="2">
        <v>2050</v>
      </c>
      <c r="AA65" s="2">
        <f t="shared" si="21"/>
        <v>8.1497725412720393E-2</v>
      </c>
      <c r="AB65" s="2">
        <f t="shared" si="21"/>
        <v>0.14927363156231563</v>
      </c>
      <c r="AC65" s="2">
        <f t="shared" si="21"/>
        <v>0.21704953771191113</v>
      </c>
    </row>
  </sheetData>
  <mergeCells count="12">
    <mergeCell ref="B37:D37"/>
    <mergeCell ref="G4:I4"/>
    <mergeCell ref="L4:N4"/>
    <mergeCell ref="Q4:S4"/>
    <mergeCell ref="G37:I37"/>
    <mergeCell ref="J37:L37"/>
    <mergeCell ref="M37:O37"/>
    <mergeCell ref="R37:T37"/>
    <mergeCell ref="AA4:AC4"/>
    <mergeCell ref="AA37:AC37"/>
    <mergeCell ref="G36:O36"/>
    <mergeCell ref="V4:X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B043D-024B-4CB2-AD6C-7A0033ED80B7}">
  <dimension ref="A2:AC65"/>
  <sheetViews>
    <sheetView workbookViewId="0">
      <selection activeCell="I2" sqref="I2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73.125</v>
      </c>
      <c r="B2" s="2">
        <v>0.6677019595670024</v>
      </c>
      <c r="D2" s="2">
        <v>1.3098857009050848E-3</v>
      </c>
    </row>
    <row r="4" spans="1:29" ht="44.25" customHeight="1" x14ac:dyDescent="0.25">
      <c r="G4" s="6" t="s">
        <v>42</v>
      </c>
      <c r="H4" s="6"/>
      <c r="I4" s="6"/>
      <c r="L4" s="6"/>
      <c r="M4" s="6"/>
      <c r="N4" s="6"/>
      <c r="Q4" s="7" t="s">
        <v>46</v>
      </c>
      <c r="R4" s="7"/>
      <c r="S4" s="7"/>
      <c r="V4" s="7" t="s">
        <v>47</v>
      </c>
      <c r="W4" s="7"/>
      <c r="X4" s="7"/>
      <c r="AA4" s="7" t="s">
        <v>45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5.835</v>
      </c>
      <c r="C6" s="2">
        <v>5.835</v>
      </c>
      <c r="D6" s="2">
        <v>5.835</v>
      </c>
      <c r="F6" s="2">
        <v>2024</v>
      </c>
      <c r="G6" s="2">
        <f>(B9-$B$6)*$B$2*Output!$K$98*$D$2/Output!$K$95/1000000</f>
        <v>0.11186788098360717</v>
      </c>
      <c r="H6" s="2">
        <f>(C9-$B$6)*$B$2*Output!$K$98*$D$2/Output!$K$95/1000000</f>
        <v>0.22054159679336896</v>
      </c>
      <c r="I6" s="2">
        <f>(D9-$B$6)*$B$2*Output!$K$98*$D$2/Output!$K$95/1000000</f>
        <v>0.32921531260313197</v>
      </c>
      <c r="P6" s="2">
        <v>2024</v>
      </c>
      <c r="Q6" s="2">
        <f>($A$2-(G6*0.67/0.16))/$A$2*100</f>
        <v>99.359389057615246</v>
      </c>
      <c r="R6" s="2">
        <f t="shared" ref="R6:S6" si="0">($A$2-(H6*0.67/0.16))/$A$2*100</f>
        <v>98.737069488448228</v>
      </c>
      <c r="S6" s="2">
        <f t="shared" si="0"/>
        <v>98.114749919281195</v>
      </c>
      <c r="U6" s="2">
        <v>2024</v>
      </c>
      <c r="V6" s="2">
        <f>100-Q6</f>
        <v>0.64061094238475391</v>
      </c>
      <c r="W6" s="2">
        <f t="shared" ref="W6:X21" si="1">100-R6</f>
        <v>1.2629305115517724</v>
      </c>
      <c r="X6" s="2">
        <f t="shared" si="1"/>
        <v>1.8852500807188051</v>
      </c>
      <c r="Z6" s="2">
        <v>2024</v>
      </c>
      <c r="AA6" s="2">
        <f>V6/100*$A$2</f>
        <v>0.4684467516188513</v>
      </c>
      <c r="AB6" s="2">
        <f t="shared" ref="AB6:AC21" si="2">W6/100*$A$2</f>
        <v>0.92351793657223358</v>
      </c>
      <c r="AC6" s="2">
        <f t="shared" si="2"/>
        <v>1.3785891215256261</v>
      </c>
    </row>
    <row r="7" spans="1:29" x14ac:dyDescent="0.25">
      <c r="F7" s="2">
        <v>2025</v>
      </c>
      <c r="G7" s="2">
        <f>(B10-$B$6)*$B$2*Output!$K$98*$D$2/Output!$K$95/1000000</f>
        <v>0.22373576196721473</v>
      </c>
      <c r="H7" s="2">
        <f>(C10-$B$6)*$B$2*Output!$K$98*$D$2/Output!$K$95/1000000</f>
        <v>0.4619556579401794</v>
      </c>
      <c r="I7" s="2">
        <f>(D10-$B$6)*$B$2*Output!$K$98*$D$2/Output!$K$95/1000000</f>
        <v>0.70017555391314423</v>
      </c>
      <c r="P7" s="2">
        <v>2025</v>
      </c>
      <c r="Q7" s="2">
        <f t="shared" ref="Q7:Q32" si="3">($A$2-(G7*0.67/0.16))/$A$2*100</f>
        <v>98.718778115230478</v>
      </c>
      <c r="R7" s="2">
        <f t="shared" ref="R7:R32" si="4">($A$2-(H7*0.67/0.16))/$A$2*100</f>
        <v>97.354612898975049</v>
      </c>
      <c r="S7" s="2">
        <f t="shared" ref="S7:S32" si="5">($A$2-(I7*0.67/0.16))/$A$2*100</f>
        <v>95.990447682719605</v>
      </c>
      <c r="U7" s="2">
        <v>2025</v>
      </c>
      <c r="V7" s="2">
        <f t="shared" ref="V7:X32" si="6">100-Q7</f>
        <v>1.281221884769522</v>
      </c>
      <c r="W7" s="2">
        <f t="shared" si="1"/>
        <v>2.6453871010249514</v>
      </c>
      <c r="X7" s="2">
        <f t="shared" si="1"/>
        <v>4.0095523172803951</v>
      </c>
      <c r="Z7" s="2">
        <v>2025</v>
      </c>
      <c r="AA7" s="2">
        <f t="shared" ref="AA7:AC32" si="7">V7/100*$A$2</f>
        <v>0.93689350323771292</v>
      </c>
      <c r="AB7" s="2">
        <f t="shared" si="2"/>
        <v>1.9344393176244956</v>
      </c>
      <c r="AC7" s="2">
        <f t="shared" si="2"/>
        <v>2.9319851320112891</v>
      </c>
    </row>
    <row r="8" spans="1:29" x14ac:dyDescent="0.25">
      <c r="F8" s="2">
        <v>2026</v>
      </c>
      <c r="G8" s="2">
        <f>(B11-$B$6)*$B$2*Output!$K$98*$D$2/Output!$K$95/1000000</f>
        <v>0.3356036429508219</v>
      </c>
      <c r="H8" s="2">
        <f>(C11-$B$6)*$B$2*Output!$K$98*$D$2/Output!$K$95/1000000</f>
        <v>0.72688883899688539</v>
      </c>
      <c r="I8" s="2">
        <f>(D11-$B$6)*$B$2*Output!$K$98*$D$2/Output!$K$95/1000000</f>
        <v>1.118174035042949</v>
      </c>
      <c r="P8" s="2">
        <v>2026</v>
      </c>
      <c r="Q8" s="2">
        <f t="shared" si="3"/>
        <v>98.078167172845724</v>
      </c>
      <c r="R8" s="2">
        <f t="shared" si="4"/>
        <v>95.837474169846899</v>
      </c>
      <c r="S8" s="2">
        <f t="shared" si="5"/>
        <v>93.596781166848061</v>
      </c>
      <c r="U8" s="2">
        <v>2026</v>
      </c>
      <c r="V8" s="2">
        <f t="shared" si="6"/>
        <v>1.9218328271542759</v>
      </c>
      <c r="W8" s="2">
        <f t="shared" si="1"/>
        <v>4.1625258301531005</v>
      </c>
      <c r="X8" s="2">
        <f t="shared" si="1"/>
        <v>6.4032188331519393</v>
      </c>
      <c r="Z8" s="2">
        <v>2026</v>
      </c>
      <c r="AA8" s="2">
        <f t="shared" si="7"/>
        <v>1.4053402548565643</v>
      </c>
      <c r="AB8" s="2">
        <f t="shared" si="2"/>
        <v>3.0438470132994548</v>
      </c>
      <c r="AC8" s="2">
        <f t="shared" si="2"/>
        <v>4.6823537717423562</v>
      </c>
    </row>
    <row r="9" spans="1:29" x14ac:dyDescent="0.25">
      <c r="A9" s="2">
        <v>2024</v>
      </c>
      <c r="B9" s="2">
        <v>6.0864142800930336</v>
      </c>
      <c r="C9" s="2">
        <v>6.3306499247223433</v>
      </c>
      <c r="D9" s="2">
        <v>6.5748855693516557</v>
      </c>
      <c r="F9" s="2">
        <v>2027</v>
      </c>
      <c r="G9" s="2">
        <f>(B12-$B$6)*$B$2*Output!$K$98*$D$2/Output!$K$95/1000000</f>
        <v>0.44747152393442913</v>
      </c>
      <c r="H9" s="2">
        <f>(C12-$B$6)*$B$2*Output!$K$98*$D$2/Output!$K$95/1000000</f>
        <v>1.0183233948778285</v>
      </c>
      <c r="I9" s="2">
        <f>(D12-$B$6)*$B$2*Output!$K$98*$D$2/Output!$K$95/1000000</f>
        <v>1.5891752658212288</v>
      </c>
      <c r="P9" s="2">
        <v>2027</v>
      </c>
      <c r="Q9" s="2">
        <f t="shared" si="3"/>
        <v>97.437556230460956</v>
      </c>
      <c r="R9" s="2">
        <f t="shared" si="4"/>
        <v>94.168575431041489</v>
      </c>
      <c r="S9" s="2">
        <f t="shared" si="5"/>
        <v>90.899594631622023</v>
      </c>
      <c r="U9" s="2">
        <v>2027</v>
      </c>
      <c r="V9" s="2">
        <f t="shared" si="6"/>
        <v>2.5624437695390441</v>
      </c>
      <c r="W9" s="2">
        <f t="shared" si="1"/>
        <v>5.8314245689585107</v>
      </c>
      <c r="X9" s="2">
        <f t="shared" si="1"/>
        <v>9.1004053683779773</v>
      </c>
      <c r="Z9" s="2">
        <v>2027</v>
      </c>
      <c r="AA9" s="2">
        <f t="shared" si="7"/>
        <v>1.8737870064754258</v>
      </c>
      <c r="AB9" s="2">
        <f t="shared" si="2"/>
        <v>4.2642292160509108</v>
      </c>
      <c r="AC9" s="2">
        <f t="shared" si="2"/>
        <v>6.6546714256263959</v>
      </c>
    </row>
    <row r="10" spans="1:29" x14ac:dyDescent="0.25">
      <c r="A10" s="2">
        <v>2025</v>
      </c>
      <c r="B10" s="2">
        <v>6.3378285601860682</v>
      </c>
      <c r="C10" s="2">
        <v>6.8732090744433885</v>
      </c>
      <c r="D10" s="2">
        <v>7.4085895887007087</v>
      </c>
      <c r="F10" s="2">
        <v>2028</v>
      </c>
      <c r="G10" s="2">
        <f>(B13-$B$6)*$B$2*Output!$K$98*$D$2/Output!$K$95/1000000</f>
        <v>0.55933940491803658</v>
      </c>
      <c r="H10" s="2">
        <f>(C13-$B$6)*$B$2*Output!$K$98*$D$2/Output!$K$95/1000000</f>
        <v>1.3396197342891678</v>
      </c>
      <c r="I10" s="2">
        <f>(D13-$B$6)*$B$2*Output!$K$98*$D$2/Output!$K$95/1000000</f>
        <v>2.1199000636603005</v>
      </c>
      <c r="P10" s="2">
        <v>2028</v>
      </c>
      <c r="Q10" s="2">
        <f t="shared" si="3"/>
        <v>96.796945288076202</v>
      </c>
      <c r="R10" s="2">
        <f t="shared" si="4"/>
        <v>92.32867331646375</v>
      </c>
      <c r="S10" s="2">
        <f t="shared" si="5"/>
        <v>87.860401344851283</v>
      </c>
      <c r="U10" s="2">
        <v>2028</v>
      </c>
      <c r="V10" s="2">
        <f t="shared" si="6"/>
        <v>3.203054711923798</v>
      </c>
      <c r="W10" s="2">
        <f t="shared" si="1"/>
        <v>7.6713266835362504</v>
      </c>
      <c r="X10" s="2">
        <f t="shared" si="1"/>
        <v>12.139598655148717</v>
      </c>
      <c r="Z10" s="2">
        <v>2028</v>
      </c>
      <c r="AA10" s="2">
        <f t="shared" si="7"/>
        <v>2.3422337580942774</v>
      </c>
      <c r="AB10" s="2">
        <f t="shared" si="2"/>
        <v>5.6096576373358831</v>
      </c>
      <c r="AC10" s="2">
        <f t="shared" si="2"/>
        <v>8.8770815165774994</v>
      </c>
    </row>
    <row r="11" spans="1:29" x14ac:dyDescent="0.25">
      <c r="A11" s="2">
        <v>2026</v>
      </c>
      <c r="B11" s="2">
        <v>6.5892428402791019</v>
      </c>
      <c r="C11" s="2">
        <v>7.4686255997451383</v>
      </c>
      <c r="D11" s="2">
        <v>8.3480083592111747</v>
      </c>
      <c r="F11" s="2">
        <v>2029</v>
      </c>
      <c r="G11" s="2">
        <f>(B14-$B$6)*$B$2*Output!$K$98*$D$2/Output!$K$95/1000000</f>
        <v>0.6712072859016438</v>
      </c>
      <c r="H11" s="2">
        <f>(C14-$B$6)*$B$2*Output!$K$98*$D$2/Output!$K$95/1000000</f>
        <v>1.6945643701202326</v>
      </c>
      <c r="I11" s="2">
        <f>(D14-$B$6)*$B$2*Output!$K$98*$D$2/Output!$K$95/1000000</f>
        <v>2.7179214543388244</v>
      </c>
      <c r="P11" s="2">
        <v>2029</v>
      </c>
      <c r="Q11" s="2">
        <f t="shared" si="3"/>
        <v>96.156334345691448</v>
      </c>
      <c r="R11" s="2">
        <f t="shared" si="4"/>
        <v>90.296084376234575</v>
      </c>
      <c r="S11" s="2">
        <f t="shared" si="5"/>
        <v>84.435834406777673</v>
      </c>
      <c r="U11" s="2">
        <v>2029</v>
      </c>
      <c r="V11" s="2">
        <f t="shared" si="6"/>
        <v>3.8436656543085519</v>
      </c>
      <c r="W11" s="2">
        <f t="shared" si="1"/>
        <v>9.7039156237654254</v>
      </c>
      <c r="X11" s="2">
        <f t="shared" si="1"/>
        <v>15.564165593222327</v>
      </c>
      <c r="Z11" s="2">
        <v>2029</v>
      </c>
      <c r="AA11" s="2">
        <f t="shared" si="7"/>
        <v>2.8106805097131287</v>
      </c>
      <c r="AB11" s="2">
        <f t="shared" si="2"/>
        <v>7.095988299878468</v>
      </c>
      <c r="AC11" s="2">
        <f t="shared" si="2"/>
        <v>11.381296090043826</v>
      </c>
    </row>
    <row r="12" spans="1:29" x14ac:dyDescent="0.25">
      <c r="A12" s="2">
        <v>2027</v>
      </c>
      <c r="B12" s="2">
        <v>6.8406571203721356</v>
      </c>
      <c r="C12" s="2">
        <v>8.1236018844195321</v>
      </c>
      <c r="D12" s="2">
        <v>9.4065466484669304</v>
      </c>
      <c r="F12" s="2">
        <v>2030</v>
      </c>
      <c r="G12" s="2">
        <f>(B15-$B$6)*$B$2*Output!$K$98*$D$2/Output!$K$95/1000000</f>
        <v>0.78307516688525125</v>
      </c>
      <c r="H12" s="2">
        <f>(C15-$B$6)*$B$2*Output!$K$98*$D$2/Output!$K$95/1000000</f>
        <v>2.0874239500067087</v>
      </c>
      <c r="I12" s="2">
        <f>(D15-$B$6)*$B$2*Output!$K$98*$D$2/Output!$K$95/1000000</f>
        <v>3.3917727331281684</v>
      </c>
      <c r="P12" s="2">
        <v>2030</v>
      </c>
      <c r="Q12" s="2">
        <f t="shared" si="3"/>
        <v>95.51572340330668</v>
      </c>
      <c r="R12" s="2">
        <f t="shared" si="4"/>
        <v>88.046375670901739</v>
      </c>
      <c r="S12" s="2">
        <f t="shared" si="5"/>
        <v>80.577027938496812</v>
      </c>
      <c r="U12" s="2">
        <v>2030</v>
      </c>
      <c r="V12" s="2">
        <f t="shared" si="6"/>
        <v>4.48427659669332</v>
      </c>
      <c r="W12" s="2">
        <f t="shared" si="1"/>
        <v>11.953624329098261</v>
      </c>
      <c r="X12" s="2">
        <f t="shared" si="1"/>
        <v>19.422972061503188</v>
      </c>
      <c r="Z12" s="2">
        <v>2030</v>
      </c>
      <c r="AA12" s="2">
        <f t="shared" si="7"/>
        <v>3.2791272613319902</v>
      </c>
      <c r="AB12" s="2">
        <f t="shared" si="2"/>
        <v>8.7410877906531042</v>
      </c>
      <c r="AC12" s="2">
        <f t="shared" si="2"/>
        <v>14.203048319974206</v>
      </c>
    </row>
    <row r="13" spans="1:29" x14ac:dyDescent="0.25">
      <c r="A13" s="2">
        <v>2028</v>
      </c>
      <c r="B13" s="2">
        <v>7.0920714004651702</v>
      </c>
      <c r="C13" s="2">
        <v>8.8456901832178794</v>
      </c>
      <c r="D13" s="2">
        <v>10.599308965970591</v>
      </c>
      <c r="F13" s="2">
        <v>2031</v>
      </c>
      <c r="G13" s="2">
        <f>(B16-$B$6)*$B$2*Output!$K$98*$D$2/Output!$K$95/1000000</f>
        <v>0.89494304786885859</v>
      </c>
      <c r="H13" s="2">
        <f>(C16-$B$6)*$B$2*Output!$K$98*$D$2/Output!$K$95/1000000</f>
        <v>2.234343742655494</v>
      </c>
      <c r="I13" s="2">
        <f>(D16-$B$6)*$B$2*Output!$K$98*$D$2/Output!$K$95/1000000</f>
        <v>3.5737444374421297</v>
      </c>
      <c r="P13" s="2">
        <v>2031</v>
      </c>
      <c r="Q13" s="2">
        <f t="shared" si="3"/>
        <v>94.875112460921912</v>
      </c>
      <c r="R13" s="2">
        <f t="shared" si="4"/>
        <v>87.205040106160851</v>
      </c>
      <c r="S13" s="2">
        <f t="shared" si="5"/>
        <v>79.534967751399762</v>
      </c>
      <c r="U13" s="2">
        <v>2031</v>
      </c>
      <c r="V13" s="2">
        <f t="shared" si="6"/>
        <v>5.1248875390780881</v>
      </c>
      <c r="W13" s="2">
        <f t="shared" si="1"/>
        <v>12.794959893839149</v>
      </c>
      <c r="X13" s="2">
        <f t="shared" si="1"/>
        <v>20.465032248600238</v>
      </c>
      <c r="Z13" s="2">
        <v>2031</v>
      </c>
      <c r="AA13" s="2">
        <f t="shared" si="7"/>
        <v>3.7475740129508517</v>
      </c>
      <c r="AB13" s="2">
        <f t="shared" si="2"/>
        <v>9.3563144223698789</v>
      </c>
      <c r="AC13" s="2">
        <f t="shared" si="2"/>
        <v>14.965054831788924</v>
      </c>
    </row>
    <row r="14" spans="1:29" x14ac:dyDescent="0.25">
      <c r="A14" s="2">
        <v>2029</v>
      </c>
      <c r="B14" s="2">
        <v>7.3434856805582038</v>
      </c>
      <c r="C14" s="2">
        <v>9.6434003865909812</v>
      </c>
      <c r="D14" s="2">
        <v>11.943315092623763</v>
      </c>
      <c r="F14" s="2">
        <v>2032</v>
      </c>
      <c r="G14" s="2">
        <f>(B17-$B$6)*$B$2*Output!$K$98*$D$2/Output!$K$95/1000000</f>
        <v>1.0068109288524656</v>
      </c>
      <c r="H14" s="2">
        <f>(C17-$B$6)*$B$2*Output!$K$98*$D$2/Output!$K$95/1000000</f>
        <v>2.3840285028050112</v>
      </c>
      <c r="I14" s="2">
        <f>(D17-$B$6)*$B$2*Output!$K$98*$D$2/Output!$K$95/1000000</f>
        <v>3.761246076757558</v>
      </c>
      <c r="P14" s="2">
        <v>2032</v>
      </c>
      <c r="Q14" s="2">
        <f t="shared" si="3"/>
        <v>94.234501518537144</v>
      </c>
      <c r="R14" s="2">
        <f t="shared" si="4"/>
        <v>86.347870966843104</v>
      </c>
      <c r="S14" s="2">
        <f t="shared" si="5"/>
        <v>78.461240415149021</v>
      </c>
      <c r="U14" s="2">
        <v>2032</v>
      </c>
      <c r="V14" s="2">
        <f t="shared" si="6"/>
        <v>5.7654984814628563</v>
      </c>
      <c r="W14" s="2">
        <f t="shared" si="1"/>
        <v>13.652129033156896</v>
      </c>
      <c r="X14" s="2">
        <f t="shared" si="1"/>
        <v>21.538759584850979</v>
      </c>
      <c r="Z14" s="2">
        <v>2032</v>
      </c>
      <c r="AA14" s="2">
        <f t="shared" si="7"/>
        <v>4.2160207645697136</v>
      </c>
      <c r="AB14" s="2">
        <f t="shared" si="2"/>
        <v>9.9831193554959796</v>
      </c>
      <c r="AC14" s="2">
        <f t="shared" si="2"/>
        <v>15.750217946422277</v>
      </c>
    </row>
    <row r="15" spans="1:29" x14ac:dyDescent="0.25">
      <c r="A15" s="2">
        <v>2030</v>
      </c>
      <c r="B15" s="2">
        <v>7.5948999606512384</v>
      </c>
      <c r="C15" s="2">
        <v>10.526321450138109</v>
      </c>
      <c r="D15" s="2">
        <v>13.457742939624985</v>
      </c>
      <c r="F15" s="2">
        <v>2033</v>
      </c>
      <c r="G15" s="2">
        <f>(B18-$B$6)*$B$2*Output!$K$98*$D$2/Output!$K$95/1000000</f>
        <v>1.1186788098360732</v>
      </c>
      <c r="H15" s="2">
        <f>(C18-$B$6)*$B$2*Output!$K$98*$D$2/Output!$K$95/1000000</f>
        <v>2.5365622550052209</v>
      </c>
      <c r="I15" s="2">
        <f>(D18-$B$6)*$B$2*Output!$K$98*$D$2/Output!$K$95/1000000</f>
        <v>3.9544457001743702</v>
      </c>
      <c r="P15" s="2">
        <v>2033</v>
      </c>
      <c r="Q15" s="2">
        <f t="shared" si="3"/>
        <v>93.59389057615239</v>
      </c>
      <c r="R15" s="2">
        <f t="shared" si="4"/>
        <v>85.474387086722231</v>
      </c>
      <c r="S15" s="2">
        <f t="shared" si="5"/>
        <v>77.354883597292073</v>
      </c>
      <c r="U15" s="2">
        <v>2033</v>
      </c>
      <c r="V15" s="2">
        <f t="shared" si="6"/>
        <v>6.4061094238476102</v>
      </c>
      <c r="W15" s="2">
        <f t="shared" si="1"/>
        <v>14.525612913277769</v>
      </c>
      <c r="X15" s="2">
        <f t="shared" si="1"/>
        <v>22.645116402707927</v>
      </c>
      <c r="Z15" s="2">
        <v>2033</v>
      </c>
      <c r="AA15" s="2">
        <f t="shared" si="7"/>
        <v>4.6844675161885645</v>
      </c>
      <c r="AB15" s="2">
        <f t="shared" si="2"/>
        <v>10.621854442834369</v>
      </c>
      <c r="AC15" s="2">
        <f t="shared" si="2"/>
        <v>16.559241369480173</v>
      </c>
    </row>
    <row r="16" spans="1:29" x14ac:dyDescent="0.25">
      <c r="A16" s="2">
        <v>2031</v>
      </c>
      <c r="B16" s="2">
        <v>7.8463142407442721</v>
      </c>
      <c r="C16" s="2">
        <v>10.856512149876355</v>
      </c>
      <c r="D16" s="2">
        <v>13.86671005900844</v>
      </c>
      <c r="F16" s="2">
        <v>2034</v>
      </c>
      <c r="G16" s="2">
        <f>(B19-$B$6)*$B$2*Output!$K$98*$D$2/Output!$K$95/1000000</f>
        <v>1.23054669081968</v>
      </c>
      <c r="H16" s="2">
        <f>(C19-$B$6)*$B$2*Output!$K$98*$D$2/Output!$K$95/1000000</f>
        <v>2.6920315772266892</v>
      </c>
      <c r="I16" s="2">
        <f>(D19-$B$6)*$B$2*Output!$K$98*$D$2/Output!$K$95/1000000</f>
        <v>4.153516463633701</v>
      </c>
      <c r="P16" s="2">
        <v>2034</v>
      </c>
      <c r="Q16" s="2">
        <f t="shared" si="3"/>
        <v>92.95327963376765</v>
      </c>
      <c r="R16" s="2">
        <f t="shared" si="4"/>
        <v>84.584092677419804</v>
      </c>
      <c r="S16" s="2">
        <f t="shared" si="5"/>
        <v>76.214905721071972</v>
      </c>
      <c r="U16" s="2">
        <v>2034</v>
      </c>
      <c r="V16" s="2">
        <f t="shared" si="6"/>
        <v>7.0467203662323499</v>
      </c>
      <c r="W16" s="2">
        <f t="shared" si="1"/>
        <v>15.415907322580196</v>
      </c>
      <c r="X16" s="2">
        <f t="shared" si="1"/>
        <v>23.785094278928028</v>
      </c>
      <c r="Z16" s="2">
        <v>2034</v>
      </c>
      <c r="AA16" s="2">
        <f t="shared" si="7"/>
        <v>5.1529142678074056</v>
      </c>
      <c r="AB16" s="2">
        <f t="shared" si="2"/>
        <v>11.272882229636769</v>
      </c>
      <c r="AC16" s="2">
        <f t="shared" si="2"/>
        <v>17.39285019146612</v>
      </c>
    </row>
    <row r="17" spans="1:29" x14ac:dyDescent="0.25">
      <c r="A17" s="2">
        <v>2032</v>
      </c>
      <c r="B17" s="2">
        <v>8.0977285208373058</v>
      </c>
      <c r="C17" s="2">
        <v>11.192916897003048</v>
      </c>
      <c r="D17" s="2">
        <v>14.288105273168794</v>
      </c>
      <c r="F17" s="2">
        <v>2035</v>
      </c>
      <c r="G17" s="2">
        <f>(B20-$B$6)*$B$2*Output!$K$98*$D$2/Output!$K$95/1000000</f>
        <v>1.3424145718032878</v>
      </c>
      <c r="H17" s="2">
        <f>(C20-$B$6)*$B$2*Output!$K$98*$D$2/Output!$K$95/1000000</f>
        <v>2.8505256784564472</v>
      </c>
      <c r="I17" s="2">
        <f>(D20-$B$6)*$B$2*Output!$K$98*$D$2/Output!$K$95/1000000</f>
        <v>4.3586367851096082</v>
      </c>
      <c r="P17" s="2">
        <v>2035</v>
      </c>
      <c r="Q17" s="2">
        <f t="shared" si="3"/>
        <v>92.312668691382868</v>
      </c>
      <c r="R17" s="2">
        <f t="shared" si="4"/>
        <v>83.676476884052832</v>
      </c>
      <c r="S17" s="2">
        <f t="shared" si="5"/>
        <v>75.040285076722753</v>
      </c>
      <c r="U17" s="2">
        <v>2035</v>
      </c>
      <c r="V17" s="2">
        <f t="shared" si="6"/>
        <v>7.6873313086171322</v>
      </c>
      <c r="W17" s="2">
        <f t="shared" si="1"/>
        <v>16.323523115947168</v>
      </c>
      <c r="X17" s="2">
        <f t="shared" si="1"/>
        <v>24.959714923277247</v>
      </c>
      <c r="Z17" s="2">
        <v>2035</v>
      </c>
      <c r="AA17" s="2">
        <f t="shared" si="7"/>
        <v>5.6213610194262777</v>
      </c>
      <c r="AB17" s="2">
        <f t="shared" si="2"/>
        <v>11.936576278536368</v>
      </c>
      <c r="AC17" s="2">
        <f t="shared" si="2"/>
        <v>18.251791537646486</v>
      </c>
    </row>
    <row r="18" spans="1:29" x14ac:dyDescent="0.25">
      <c r="A18" s="2">
        <v>2033</v>
      </c>
      <c r="B18" s="2">
        <v>8.3491428009303394</v>
      </c>
      <c r="C18" s="2">
        <v>11.535724530097703</v>
      </c>
      <c r="D18" s="2">
        <v>14.722306259265071</v>
      </c>
      <c r="F18" s="2">
        <v>2036</v>
      </c>
      <c r="G18" s="2">
        <f>(B21-$B$6)*$B$2*Output!$K$98*$D$2/Output!$K$95/1000000</f>
        <v>1.4542824527868952</v>
      </c>
      <c r="H18" s="2">
        <f>(C21-$B$6)*$B$2*Output!$K$98*$D$2/Output!$K$95/1000000</f>
        <v>3.0121364786518976</v>
      </c>
      <c r="I18" s="2">
        <f>(D21-$B$6)*$B$2*Output!$K$98*$D$2/Output!$K$95/1000000</f>
        <v>4.5699905045169036</v>
      </c>
      <c r="P18" s="2">
        <v>2036</v>
      </c>
      <c r="Q18" s="2">
        <f t="shared" si="3"/>
        <v>91.672057748998114</v>
      </c>
      <c r="R18" s="2">
        <f t="shared" si="4"/>
        <v>82.751013327378018</v>
      </c>
      <c r="S18" s="2">
        <f t="shared" si="5"/>
        <v>73.829968905757909</v>
      </c>
      <c r="U18" s="2">
        <v>2036</v>
      </c>
      <c r="V18" s="2">
        <f t="shared" si="6"/>
        <v>8.3279422510018861</v>
      </c>
      <c r="W18" s="2">
        <f t="shared" si="1"/>
        <v>17.248986672621982</v>
      </c>
      <c r="X18" s="2">
        <f t="shared" si="1"/>
        <v>26.170031094242091</v>
      </c>
      <c r="Z18" s="2">
        <v>2036</v>
      </c>
      <c r="AA18" s="2">
        <f t="shared" si="7"/>
        <v>6.0898077710451295</v>
      </c>
      <c r="AB18" s="2">
        <f t="shared" si="2"/>
        <v>12.613321504354825</v>
      </c>
      <c r="AC18" s="2">
        <f t="shared" si="2"/>
        <v>19.136835237664528</v>
      </c>
    </row>
    <row r="19" spans="1:29" x14ac:dyDescent="0.25">
      <c r="A19" s="2">
        <v>2034</v>
      </c>
      <c r="B19" s="2">
        <v>8.6005570810233731</v>
      </c>
      <c r="C19" s="2">
        <v>11.885129626352187</v>
      </c>
      <c r="D19" s="2">
        <v>15.169702171681006</v>
      </c>
      <c r="F19" s="2">
        <v>2037</v>
      </c>
      <c r="G19" s="2">
        <f>(B22-$B$6)*$B$2*Output!$K$98*$D$2/Output!$K$95/1000000</f>
        <v>1.5661503337705034</v>
      </c>
      <c r="H19" s="2">
        <f>(C22-$B$6)*$B$2*Output!$K$98*$D$2/Output!$K$95/1000000</f>
        <v>3.1769586911244581</v>
      </c>
      <c r="I19" s="2">
        <f>(D22-$B$6)*$B$2*Output!$K$98*$D$2/Output!$K$95/1000000</f>
        <v>4.7877670484784174</v>
      </c>
      <c r="P19" s="2">
        <v>2037</v>
      </c>
      <c r="Q19" s="2">
        <f t="shared" si="3"/>
        <v>91.031446806613346</v>
      </c>
      <c r="R19" s="2">
        <f t="shared" si="4"/>
        <v>81.807159632022334</v>
      </c>
      <c r="S19" s="2">
        <f t="shared" si="5"/>
        <v>72.582872457431293</v>
      </c>
      <c r="U19" s="2">
        <v>2037</v>
      </c>
      <c r="V19" s="2">
        <f t="shared" si="6"/>
        <v>8.9685531933866542</v>
      </c>
      <c r="W19" s="2">
        <f t="shared" si="1"/>
        <v>18.192840367977666</v>
      </c>
      <c r="X19" s="2">
        <f t="shared" si="1"/>
        <v>27.417127542568707</v>
      </c>
      <c r="Z19" s="2">
        <v>2037</v>
      </c>
      <c r="AA19" s="2">
        <f t="shared" si="7"/>
        <v>6.558254522663991</v>
      </c>
      <c r="AB19" s="2">
        <f t="shared" si="2"/>
        <v>13.303514519083668</v>
      </c>
      <c r="AC19" s="2">
        <f t="shared" si="2"/>
        <v>20.048774515503368</v>
      </c>
    </row>
    <row r="20" spans="1:29" x14ac:dyDescent="0.25">
      <c r="A20" s="2">
        <v>2035</v>
      </c>
      <c r="B20" s="2">
        <v>8.8519713611164086</v>
      </c>
      <c r="C20" s="2">
        <v>12.241332675961315</v>
      </c>
      <c r="D20" s="2">
        <v>15.630693990806227</v>
      </c>
      <c r="F20" s="2">
        <v>2038</v>
      </c>
      <c r="G20" s="2">
        <f>(B23-$B$6)*$B$2*Output!$K$98*$D$2/Output!$K$95/1000000</f>
        <v>1.6780182147541112</v>
      </c>
      <c r="H20" s="2">
        <f>(C23-$B$6)*$B$2*Output!$K$98*$D$2/Output!$K$95/1000000</f>
        <v>3.3450899074267397</v>
      </c>
      <c r="I20" s="2">
        <f>(D23-$B$6)*$B$2*Output!$K$98*$D$2/Output!$K$95/1000000</f>
        <v>5.012161600099371</v>
      </c>
      <c r="P20" s="2">
        <v>2038</v>
      </c>
      <c r="Q20" s="2">
        <f t="shared" si="3"/>
        <v>90.390835864228592</v>
      </c>
      <c r="R20" s="2">
        <f t="shared" si="4"/>
        <v>80.844356940376798</v>
      </c>
      <c r="S20" s="2">
        <f t="shared" si="5"/>
        <v>71.297878016524976</v>
      </c>
      <c r="U20" s="2">
        <v>2038</v>
      </c>
      <c r="V20" s="2">
        <f t="shared" si="6"/>
        <v>9.6091641357714082</v>
      </c>
      <c r="W20" s="2">
        <f t="shared" si="1"/>
        <v>19.155643059623202</v>
      </c>
      <c r="X20" s="2">
        <f t="shared" si="1"/>
        <v>28.702121983475024</v>
      </c>
      <c r="Z20" s="2">
        <v>2038</v>
      </c>
      <c r="AA20" s="2">
        <f t="shared" si="7"/>
        <v>7.0267012742828427</v>
      </c>
      <c r="AB20" s="2">
        <f t="shared" si="2"/>
        <v>14.007563987349466</v>
      </c>
      <c r="AC20" s="2">
        <f t="shared" si="2"/>
        <v>20.988426700416113</v>
      </c>
    </row>
    <row r="21" spans="1:29" x14ac:dyDescent="0.25">
      <c r="A21" s="2">
        <v>2036</v>
      </c>
      <c r="B21" s="2">
        <v>9.1033856412094423</v>
      </c>
      <c r="C21" s="2">
        <v>12.604540261812989</v>
      </c>
      <c r="D21" s="2">
        <v>16.105694882416543</v>
      </c>
      <c r="F21" s="2">
        <v>2039</v>
      </c>
      <c r="G21" s="2">
        <f>(B24-$B$6)*$B$2*Output!$K$98*$D$2/Output!$K$95/1000000</f>
        <v>1.7898860957377183</v>
      </c>
      <c r="H21" s="2">
        <f>(C24-$B$6)*$B$2*Output!$K$98*$D$2/Output!$K$95/1000000</f>
        <v>3.5166306848193716</v>
      </c>
      <c r="I21" s="2">
        <f>(D24-$B$6)*$B$2*Output!$K$98*$D$2/Output!$K$95/1000000</f>
        <v>5.2433752739010258</v>
      </c>
      <c r="P21" s="2">
        <v>2039</v>
      </c>
      <c r="Q21" s="2">
        <f t="shared" si="3"/>
        <v>89.750224921843838</v>
      </c>
      <c r="R21" s="2">
        <f t="shared" si="4"/>
        <v>79.862029411718126</v>
      </c>
      <c r="S21" s="2">
        <f t="shared" si="5"/>
        <v>69.973833901592414</v>
      </c>
      <c r="U21" s="2">
        <v>2039</v>
      </c>
      <c r="V21" s="2">
        <f t="shared" si="6"/>
        <v>10.249775078156162</v>
      </c>
      <c r="W21" s="2">
        <f t="shared" si="1"/>
        <v>20.137970588281874</v>
      </c>
      <c r="X21" s="2">
        <f t="shared" si="1"/>
        <v>30.026166098407586</v>
      </c>
      <c r="Z21" s="2">
        <v>2039</v>
      </c>
      <c r="AA21" s="2">
        <f t="shared" si="7"/>
        <v>7.4951480259016936</v>
      </c>
      <c r="AB21" s="2">
        <f t="shared" si="2"/>
        <v>14.725890992681119</v>
      </c>
      <c r="AC21" s="2">
        <f t="shared" si="2"/>
        <v>21.956633959460547</v>
      </c>
    </row>
    <row r="22" spans="1:29" x14ac:dyDescent="0.25">
      <c r="A22" s="2">
        <v>2037</v>
      </c>
      <c r="B22" s="2">
        <v>9.3547999213024777</v>
      </c>
      <c r="C22" s="2">
        <v>12.974965244638954</v>
      </c>
      <c r="D22" s="2">
        <v>16.595130567975442</v>
      </c>
      <c r="F22" s="2">
        <v>2040</v>
      </c>
      <c r="G22" s="2">
        <f>(B25-$B$6)*$B$2*Output!$K$98*$D$2/Output!$K$95/1000000</f>
        <v>1.9017539767213263</v>
      </c>
      <c r="H22" s="2">
        <f>(C25-$B$6)*$B$2*Output!$K$98*$D$2/Output!$K$95/1000000</f>
        <v>3.6916846363958498</v>
      </c>
      <c r="I22" s="2">
        <f>(D25-$B$6)*$B$2*Output!$K$98*$D$2/Output!$K$95/1000000</f>
        <v>5.4816152960703768</v>
      </c>
      <c r="P22" s="2">
        <v>2040</v>
      </c>
      <c r="Q22" s="2">
        <f t="shared" si="3"/>
        <v>89.10961397945907</v>
      </c>
      <c r="R22" s="2">
        <f t="shared" si="4"/>
        <v>78.859583706109234</v>
      </c>
      <c r="S22" s="2">
        <f t="shared" si="5"/>
        <v>68.609553432759384</v>
      </c>
      <c r="U22" s="2">
        <v>2040</v>
      </c>
      <c r="V22" s="2">
        <f t="shared" si="6"/>
        <v>10.89038602054093</v>
      </c>
      <c r="W22" s="2">
        <f t="shared" si="6"/>
        <v>21.140416293890766</v>
      </c>
      <c r="X22" s="2">
        <f t="shared" si="6"/>
        <v>31.390446567240616</v>
      </c>
      <c r="Z22" s="2">
        <v>2040</v>
      </c>
      <c r="AA22" s="2">
        <f t="shared" si="7"/>
        <v>7.9635947775205551</v>
      </c>
      <c r="AB22" s="2">
        <f t="shared" si="7"/>
        <v>15.458929414907622</v>
      </c>
      <c r="AC22" s="2">
        <f t="shared" si="7"/>
        <v>22.9542640522947</v>
      </c>
    </row>
    <row r="23" spans="1:29" x14ac:dyDescent="0.25">
      <c r="A23" s="2">
        <v>2038</v>
      </c>
      <c r="B23" s="2">
        <v>9.6062142013955132</v>
      </c>
      <c r="C23" s="2">
        <v>13.35282695379208</v>
      </c>
      <c r="D23" s="2">
        <v>17.099439706188654</v>
      </c>
      <c r="F23" s="2">
        <v>2041</v>
      </c>
      <c r="G23" s="2">
        <f>(B26-$B$6)*$B$2*Output!$K$98*$D$2/Output!$K$95/1000000</f>
        <v>2.0136218577049338</v>
      </c>
      <c r="H23" s="2">
        <f>(C26-$B$6)*$B$2*Output!$K$98*$D$2/Output!$K$95/1000000</f>
        <v>3.8604525837175334</v>
      </c>
      <c r="I23" s="2">
        <f>(D26-$B$6)*$B$2*Output!$K$98*$D$2/Output!$K$95/1000000</f>
        <v>5.7072833097301379</v>
      </c>
      <c r="P23" s="2">
        <v>2041</v>
      </c>
      <c r="Q23" s="2">
        <f t="shared" si="3"/>
        <v>88.469003037074316</v>
      </c>
      <c r="R23" s="2">
        <f t="shared" si="4"/>
        <v>77.89313477700216</v>
      </c>
      <c r="S23" s="2">
        <f t="shared" si="5"/>
        <v>67.317266516929976</v>
      </c>
      <c r="U23" s="2">
        <v>2041</v>
      </c>
      <c r="V23" s="2">
        <f t="shared" si="6"/>
        <v>11.530996962925684</v>
      </c>
      <c r="W23" s="2">
        <f t="shared" si="6"/>
        <v>22.10686522299784</v>
      </c>
      <c r="X23" s="2">
        <f t="shared" si="6"/>
        <v>32.682733483070024</v>
      </c>
      <c r="Z23" s="2">
        <v>2041</v>
      </c>
      <c r="AA23" s="2">
        <f t="shared" si="7"/>
        <v>8.432041529139406</v>
      </c>
      <c r="AB23" s="2">
        <f t="shared" si="7"/>
        <v>16.165645194317172</v>
      </c>
      <c r="AC23" s="2">
        <f t="shared" si="7"/>
        <v>23.899248859494957</v>
      </c>
    </row>
    <row r="24" spans="1:29" x14ac:dyDescent="0.25">
      <c r="A24" s="2">
        <v>2039</v>
      </c>
      <c r="B24" s="2">
        <v>9.8576284814885469</v>
      </c>
      <c r="C24" s="2">
        <v>13.738351383821175</v>
      </c>
      <c r="D24" s="2">
        <v>17.619074286153808</v>
      </c>
      <c r="F24" s="2">
        <v>2042</v>
      </c>
      <c r="G24" s="2">
        <f>(B27-$B$6)*$B$2*Output!$K$98*$D$2/Output!$K$95/1000000</f>
        <v>2.1254897386885414</v>
      </c>
      <c r="H24" s="2">
        <f>(C27-$B$6)*$B$2*Output!$K$98*$D$2/Output!$K$95/1000000</f>
        <v>4.0323727055547831</v>
      </c>
      <c r="I24" s="2">
        <f>(D27-$B$6)*$B$2*Output!$K$98*$D$2/Output!$K$95/1000000</f>
        <v>5.9392556724210301</v>
      </c>
      <c r="P24" s="2">
        <v>2042</v>
      </c>
      <c r="Q24" s="2">
        <f t="shared" si="3"/>
        <v>87.828392094689548</v>
      </c>
      <c r="R24" s="2">
        <f t="shared" si="4"/>
        <v>76.908634934002535</v>
      </c>
      <c r="S24" s="2">
        <f t="shared" si="5"/>
        <v>65.988877773315465</v>
      </c>
      <c r="U24" s="2">
        <v>2042</v>
      </c>
      <c r="V24" s="2">
        <f t="shared" si="6"/>
        <v>12.171607905310452</v>
      </c>
      <c r="W24" s="2">
        <f t="shared" si="6"/>
        <v>23.091365065997465</v>
      </c>
      <c r="X24" s="2">
        <f t="shared" si="6"/>
        <v>34.011122226684535</v>
      </c>
      <c r="Z24" s="2">
        <v>2042</v>
      </c>
      <c r="AA24" s="2">
        <f t="shared" si="7"/>
        <v>8.9004882807582693</v>
      </c>
      <c r="AB24" s="2">
        <f t="shared" si="7"/>
        <v>16.885560704510645</v>
      </c>
      <c r="AC24" s="2">
        <f t="shared" si="7"/>
        <v>24.870633128263069</v>
      </c>
    </row>
    <row r="25" spans="1:29" x14ac:dyDescent="0.25">
      <c r="A25" s="2">
        <v>2040</v>
      </c>
      <c r="B25" s="2">
        <v>10.109042761581582</v>
      </c>
      <c r="C25" s="2">
        <v>14.131771397019516</v>
      </c>
      <c r="D25" s="2">
        <v>18.154500032457459</v>
      </c>
      <c r="F25" s="2">
        <v>2043</v>
      </c>
      <c r="G25" s="2">
        <f>(B28-$B$6)*$B$2*Output!$K$98*$D$2/Output!$K$95/1000000</f>
        <v>2.237357619672149</v>
      </c>
      <c r="H25" s="2">
        <f>(C28-$B$6)*$B$2*Output!$K$98*$D$2/Output!$K$95/1000000</f>
        <v>4.2075330622757061</v>
      </c>
      <c r="I25" s="2">
        <f>(D28-$B$6)*$B$2*Output!$K$98*$D$2/Output!$K$95/1000000</f>
        <v>6.1777085048792699</v>
      </c>
      <c r="P25" s="2">
        <v>2043</v>
      </c>
      <c r="Q25" s="2">
        <f t="shared" si="3"/>
        <v>87.187781152304794</v>
      </c>
      <c r="R25" s="2">
        <f t="shared" si="4"/>
        <v>75.905579899788691</v>
      </c>
      <c r="S25" s="2">
        <f t="shared" si="5"/>
        <v>64.62337864727256</v>
      </c>
      <c r="U25" s="2">
        <v>2043</v>
      </c>
      <c r="V25" s="2">
        <f t="shared" si="6"/>
        <v>12.812218847695206</v>
      </c>
      <c r="W25" s="2">
        <f t="shared" si="6"/>
        <v>24.094420100211309</v>
      </c>
      <c r="X25" s="2">
        <f t="shared" si="6"/>
        <v>35.37662135272744</v>
      </c>
      <c r="Z25" s="2">
        <v>2043</v>
      </c>
      <c r="AA25" s="2">
        <f t="shared" si="7"/>
        <v>9.3689350323771201</v>
      </c>
      <c r="AB25" s="2">
        <f t="shared" si="7"/>
        <v>17.61904469827952</v>
      </c>
      <c r="AC25" s="2">
        <f t="shared" si="7"/>
        <v>25.869154364181938</v>
      </c>
    </row>
    <row r="26" spans="1:29" x14ac:dyDescent="0.25">
      <c r="A26" s="2">
        <v>2041</v>
      </c>
      <c r="B26" s="2">
        <v>10.360457041674618</v>
      </c>
      <c r="C26" s="2">
        <v>14.511064109150873</v>
      </c>
      <c r="D26" s="2">
        <v>18.661671176627138</v>
      </c>
      <c r="F26" s="2">
        <v>2044</v>
      </c>
      <c r="G26" s="2">
        <f>(B29-$B$6)*$B$2*Output!$K$98*$D$2/Output!$K$95/1000000</f>
        <v>2.3492255006557574</v>
      </c>
      <c r="H26" s="2">
        <f>(C29-$B$6)*$B$2*Output!$K$98*$D$2/Output!$K$95/1000000</f>
        <v>4.3860241743369643</v>
      </c>
      <c r="I26" s="2">
        <f>(D29-$B$6)*$B$2*Output!$K$98*$D$2/Output!$K$95/1000000</f>
        <v>6.4228228480181748</v>
      </c>
      <c r="P26" s="2">
        <v>2044</v>
      </c>
      <c r="Q26" s="2">
        <f t="shared" si="3"/>
        <v>86.547170209920026</v>
      </c>
      <c r="R26" s="2">
        <f t="shared" si="4"/>
        <v>74.883451309352424</v>
      </c>
      <c r="S26" s="2">
        <f t="shared" si="5"/>
        <v>63.219732408784814</v>
      </c>
      <c r="U26" s="2">
        <v>2044</v>
      </c>
      <c r="V26" s="2">
        <f t="shared" si="6"/>
        <v>13.452829790079974</v>
      </c>
      <c r="W26" s="2">
        <f t="shared" si="6"/>
        <v>25.116548690647576</v>
      </c>
      <c r="X26" s="2">
        <f t="shared" si="6"/>
        <v>36.780267591215186</v>
      </c>
      <c r="Z26" s="2">
        <v>2044</v>
      </c>
      <c r="AA26" s="2">
        <f t="shared" si="7"/>
        <v>9.8373817839959798</v>
      </c>
      <c r="AB26" s="2">
        <f t="shared" si="7"/>
        <v>18.366476230036042</v>
      </c>
      <c r="AC26" s="2">
        <f t="shared" si="7"/>
        <v>26.895570676076105</v>
      </c>
    </row>
    <row r="27" spans="1:29" x14ac:dyDescent="0.25">
      <c r="A27" s="2">
        <v>2042</v>
      </c>
      <c r="B27" s="2">
        <v>10.611871321767651</v>
      </c>
      <c r="C27" s="2">
        <v>14.897441086038032</v>
      </c>
      <c r="D27" s="2">
        <v>19.183010850308424</v>
      </c>
      <c r="F27" s="2">
        <v>2045</v>
      </c>
      <c r="G27" s="2">
        <f>(B30-$B$6)*$B$2*Output!$K$98*$D$2/Output!$K$95/1000000</f>
        <v>2.4610933816393654</v>
      </c>
      <c r="H27" s="2">
        <f>(C30-$B$6)*$B$2*Output!$K$98*$D$2/Output!$K$95/1000000</f>
        <v>4.5679390910097455</v>
      </c>
      <c r="I27" s="2">
        <f>(D30-$B$6)*$B$2*Output!$K$98*$D$2/Output!$K$95/1000000</f>
        <v>6.6747848003801309</v>
      </c>
      <c r="P27" s="2">
        <v>2045</v>
      </c>
      <c r="Q27" s="2">
        <f t="shared" si="3"/>
        <v>85.906559267535258</v>
      </c>
      <c r="R27" s="2">
        <f t="shared" si="4"/>
        <v>73.841716316439914</v>
      </c>
      <c r="S27" s="2">
        <f t="shared" si="5"/>
        <v>61.776873365344557</v>
      </c>
      <c r="U27" s="2">
        <v>2045</v>
      </c>
      <c r="V27" s="2">
        <f t="shared" si="6"/>
        <v>14.093440732464742</v>
      </c>
      <c r="W27" s="2">
        <f t="shared" si="6"/>
        <v>26.158283683560086</v>
      </c>
      <c r="X27" s="2">
        <f t="shared" si="6"/>
        <v>38.223126634655443</v>
      </c>
      <c r="Z27" s="2">
        <v>2045</v>
      </c>
      <c r="AA27" s="2">
        <f t="shared" si="7"/>
        <v>10.305828535614843</v>
      </c>
      <c r="AB27" s="2">
        <f t="shared" si="7"/>
        <v>19.128244943603313</v>
      </c>
      <c r="AC27" s="2">
        <f t="shared" si="7"/>
        <v>27.950661351591791</v>
      </c>
    </row>
    <row r="28" spans="1:29" x14ac:dyDescent="0.25">
      <c r="A28" s="2">
        <v>2043</v>
      </c>
      <c r="B28" s="2">
        <v>10.863285601860687</v>
      </c>
      <c r="C28" s="2">
        <v>15.291100236444958</v>
      </c>
      <c r="D28" s="2">
        <v>19.718914871029241</v>
      </c>
      <c r="F28" s="2">
        <v>2046</v>
      </c>
      <c r="G28" s="2">
        <f>(B31-$B$6)*$B$2*Output!$K$98*$D$2/Output!$K$95/1000000</f>
        <v>2.5729612626229725</v>
      </c>
      <c r="H28" s="2">
        <f>(C31-$B$6)*$B$2*Output!$K$98*$D$2/Output!$K$95/1000000</f>
        <v>4.7533734610257259</v>
      </c>
      <c r="I28" s="2">
        <f>(D31-$B$6)*$B$2*Output!$K$98*$D$2/Output!$K$95/1000000</f>
        <v>6.9337856594284846</v>
      </c>
      <c r="P28" s="2">
        <v>2046</v>
      </c>
      <c r="Q28" s="2">
        <f t="shared" si="3"/>
        <v>85.265948325150504</v>
      </c>
      <c r="R28" s="2">
        <f t="shared" si="4"/>
        <v>72.779827188997984</v>
      </c>
      <c r="S28" s="2">
        <f t="shared" si="5"/>
        <v>60.29370605284543</v>
      </c>
      <c r="U28" s="2">
        <v>2046</v>
      </c>
      <c r="V28" s="2">
        <f t="shared" si="6"/>
        <v>14.734051674849496</v>
      </c>
      <c r="W28" s="2">
        <f t="shared" si="6"/>
        <v>27.220172811002016</v>
      </c>
      <c r="X28" s="2">
        <f t="shared" si="6"/>
        <v>39.70629394715457</v>
      </c>
      <c r="Z28" s="2">
        <v>2046</v>
      </c>
      <c r="AA28" s="2">
        <f t="shared" si="7"/>
        <v>10.774275287233694</v>
      </c>
      <c r="AB28" s="2">
        <f t="shared" si="7"/>
        <v>19.904751368045222</v>
      </c>
      <c r="AC28" s="2">
        <f t="shared" si="7"/>
        <v>29.03522744885678</v>
      </c>
    </row>
    <row r="29" spans="1:29" x14ac:dyDescent="0.25">
      <c r="A29" s="2">
        <v>2044</v>
      </c>
      <c r="B29" s="2">
        <v>11.114699881953722</v>
      </c>
      <c r="C29" s="2">
        <v>15.6922449979915</v>
      </c>
      <c r="D29" s="2">
        <v>20.269790114029288</v>
      </c>
      <c r="F29" s="2">
        <v>2047</v>
      </c>
      <c r="G29" s="2">
        <f>(B32-$B$6)*$B$2*Output!$K$98*$D$2/Output!$K$95/1000000</f>
        <v>2.684829143606581</v>
      </c>
      <c r="H29" s="2">
        <f>(C32-$B$6)*$B$2*Output!$K$98*$D$2/Output!$K$95/1000000</f>
        <v>4.9424256051965916</v>
      </c>
      <c r="I29" s="2">
        <f>(D32-$B$6)*$B$2*Output!$K$98*$D$2/Output!$K$95/1000000</f>
        <v>7.2000220667866062</v>
      </c>
      <c r="P29" s="2">
        <v>2047</v>
      </c>
      <c r="Q29" s="2">
        <f t="shared" si="3"/>
        <v>84.625337382765736</v>
      </c>
      <c r="R29" s="2">
        <f t="shared" si="4"/>
        <v>71.697220893318658</v>
      </c>
      <c r="S29" s="2">
        <f t="shared" si="5"/>
        <v>58.769104403871573</v>
      </c>
      <c r="U29" s="2">
        <v>2047</v>
      </c>
      <c r="V29" s="2">
        <f t="shared" si="6"/>
        <v>15.374662617234264</v>
      </c>
      <c r="W29" s="2">
        <f t="shared" si="6"/>
        <v>28.302779106681342</v>
      </c>
      <c r="X29" s="2">
        <f t="shared" si="6"/>
        <v>41.230895596128427</v>
      </c>
      <c r="Z29" s="2">
        <v>2047</v>
      </c>
      <c r="AA29" s="2">
        <f t="shared" si="7"/>
        <v>11.242722038852555</v>
      </c>
      <c r="AB29" s="2">
        <f t="shared" si="7"/>
        <v>20.69640722176073</v>
      </c>
      <c r="AC29" s="2">
        <f t="shared" si="7"/>
        <v>30.150092404668911</v>
      </c>
    </row>
    <row r="30" spans="1:29" x14ac:dyDescent="0.25">
      <c r="A30" s="2">
        <v>2045</v>
      </c>
      <c r="B30" s="2">
        <v>11.366114162046758</v>
      </c>
      <c r="C30" s="2">
        <v>16.101084491609633</v>
      </c>
      <c r="D30" s="2">
        <v>20.836054821172524</v>
      </c>
      <c r="F30" s="2">
        <v>2048</v>
      </c>
      <c r="G30" s="2">
        <f>(B33-$B$6)*$B$2*Output!$K$98*$D$2/Output!$K$95/1000000</f>
        <v>2.7966970245901881</v>
      </c>
      <c r="H30" s="2">
        <f>(C33-$B$6)*$B$2*Output!$K$98*$D$2/Output!$K$95/1000000</f>
        <v>5.1351965910622956</v>
      </c>
      <c r="I30" s="2">
        <f>(D33-$B$6)*$B$2*Output!$K$98*$D$2/Output!$K$95/1000000</f>
        <v>7.4736961575344081</v>
      </c>
      <c r="P30" s="2">
        <v>2048</v>
      </c>
      <c r="Q30" s="2">
        <f t="shared" si="3"/>
        <v>83.984726440380967</v>
      </c>
      <c r="R30" s="2">
        <f t="shared" si="4"/>
        <v>70.593318666566347</v>
      </c>
      <c r="S30" s="2">
        <f t="shared" si="5"/>
        <v>57.201910892751684</v>
      </c>
      <c r="U30" s="2">
        <v>2048</v>
      </c>
      <c r="V30" s="2">
        <f t="shared" si="6"/>
        <v>16.015273559619033</v>
      </c>
      <c r="W30" s="2">
        <f t="shared" si="6"/>
        <v>29.406681333433653</v>
      </c>
      <c r="X30" s="2">
        <f t="shared" si="6"/>
        <v>42.798089107248316</v>
      </c>
      <c r="Z30" s="2">
        <v>2048</v>
      </c>
      <c r="AA30" s="2">
        <f t="shared" si="7"/>
        <v>11.711168790471419</v>
      </c>
      <c r="AB30" s="2">
        <f t="shared" si="7"/>
        <v>21.503635725073359</v>
      </c>
      <c r="AC30" s="2">
        <f t="shared" si="7"/>
        <v>31.296102659675331</v>
      </c>
    </row>
    <row r="31" spans="1:29" x14ac:dyDescent="0.25">
      <c r="A31" s="2">
        <v>2046</v>
      </c>
      <c r="B31" s="2">
        <v>11.617528442139792</v>
      </c>
      <c r="C31" s="2">
        <v>16.517833680314698</v>
      </c>
      <c r="D31" s="2">
        <v>21.418138918489618</v>
      </c>
      <c r="F31" s="2">
        <v>2049</v>
      </c>
      <c r="G31" s="2">
        <f>(B34-$B$6)*$B$2*Output!$K$98*$D$2/Output!$K$95/1000000</f>
        <v>2.9085649055737957</v>
      </c>
      <c r="H31" s="2">
        <f>(C34-$B$6)*$B$2*Output!$K$98*$D$2/Output!$K$95/1000000</f>
        <v>5.3317903096247443</v>
      </c>
      <c r="I31" s="2">
        <f>(D34-$B$6)*$B$2*Output!$K$98*$D$2/Output!$K$95/1000000</f>
        <v>7.7550157136756983</v>
      </c>
      <c r="P31" s="2">
        <v>2049</v>
      </c>
      <c r="Q31" s="2">
        <f t="shared" si="3"/>
        <v>83.344115497996214</v>
      </c>
      <c r="R31" s="2">
        <f t="shared" si="4"/>
        <v>69.467525577362579</v>
      </c>
      <c r="S31" s="2">
        <f t="shared" si="5"/>
        <v>55.590935656728902</v>
      </c>
      <c r="U31" s="2">
        <v>2049</v>
      </c>
      <c r="V31" s="2">
        <f t="shared" si="6"/>
        <v>16.655884502003786</v>
      </c>
      <c r="W31" s="2">
        <f t="shared" si="6"/>
        <v>30.532474422637421</v>
      </c>
      <c r="X31" s="2">
        <f t="shared" si="6"/>
        <v>44.409064343271098</v>
      </c>
      <c r="Z31" s="2">
        <v>2049</v>
      </c>
      <c r="AA31" s="2">
        <f t="shared" si="7"/>
        <v>12.17961554209027</v>
      </c>
      <c r="AB31" s="2">
        <f t="shared" si="7"/>
        <v>22.326871921553614</v>
      </c>
      <c r="AC31" s="2">
        <f t="shared" si="7"/>
        <v>32.474128301016989</v>
      </c>
    </row>
    <row r="32" spans="1:29" x14ac:dyDescent="0.25">
      <c r="A32" s="2">
        <v>2047</v>
      </c>
      <c r="B32" s="2">
        <v>11.868942722232827</v>
      </c>
      <c r="C32" s="2">
        <v>16.942713532412078</v>
      </c>
      <c r="D32" s="2">
        <v>22.01648434259134</v>
      </c>
      <c r="F32" s="2">
        <v>2050</v>
      </c>
      <c r="G32" s="2">
        <f>(B35-$B$6)*$B$2*Output!$K$98*$D$2/Output!$K$95/1000000</f>
        <v>3.0204327865574037</v>
      </c>
      <c r="H32" s="2">
        <f>(C35-$B$6)*$B$2*Output!$K$98*$D$2/Output!$K$95/1000000</f>
        <v>5.532313554225099</v>
      </c>
      <c r="I32" s="2">
        <f>(D35-$B$6)*$B$2*Output!$K$98*$D$2/Output!$K$95/1000000</f>
        <v>8.0441943218927996</v>
      </c>
      <c r="P32" s="2">
        <v>2050</v>
      </c>
      <c r="Q32" s="2">
        <f t="shared" si="3"/>
        <v>82.703504555611445</v>
      </c>
      <c r="R32" s="2">
        <f t="shared" si="4"/>
        <v>68.319230074095586</v>
      </c>
      <c r="S32" s="2">
        <f t="shared" si="5"/>
        <v>53.934955592579691</v>
      </c>
      <c r="U32" s="2">
        <v>2050</v>
      </c>
      <c r="V32" s="2">
        <f t="shared" si="6"/>
        <v>17.296495444388555</v>
      </c>
      <c r="W32" s="2">
        <f t="shared" si="6"/>
        <v>31.680769925904414</v>
      </c>
      <c r="X32" s="2">
        <f t="shared" si="6"/>
        <v>46.065044407420309</v>
      </c>
      <c r="Z32" s="2">
        <v>2050</v>
      </c>
      <c r="AA32" s="2">
        <f t="shared" si="7"/>
        <v>12.648062293709131</v>
      </c>
      <c r="AB32" s="2">
        <f t="shared" si="7"/>
        <v>23.166563008317603</v>
      </c>
      <c r="AC32" s="2">
        <f t="shared" si="7"/>
        <v>33.685063722926103</v>
      </c>
    </row>
    <row r="33" spans="1:29" x14ac:dyDescent="0.25">
      <c r="A33" s="2">
        <v>2048</v>
      </c>
      <c r="B33" s="2">
        <v>12.120357002325862</v>
      </c>
      <c r="C33" s="2">
        <v>17.375951189263311</v>
      </c>
      <c r="D33" s="2">
        <v>22.631545376200776</v>
      </c>
    </row>
    <row r="34" spans="1:29" x14ac:dyDescent="0.25">
      <c r="A34" s="2">
        <v>2049</v>
      </c>
      <c r="B34" s="2">
        <v>12.371771282418896</v>
      </c>
      <c r="C34" s="2">
        <v>17.817780137739</v>
      </c>
      <c r="D34" s="2">
        <v>23.263788993059112</v>
      </c>
    </row>
    <row r="35" spans="1:29" x14ac:dyDescent="0.25">
      <c r="A35" s="2">
        <v>2050</v>
      </c>
      <c r="B35" s="2">
        <v>12.623185562511932</v>
      </c>
      <c r="C35" s="2">
        <v>18.268440387489374</v>
      </c>
      <c r="D35" s="2">
        <v>23.913695212466827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43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/>
      <c r="S37" s="6"/>
      <c r="T37" s="6"/>
      <c r="AA37" s="7" t="s">
        <v>44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Output!K112</f>
        <v>0.15485438521250167</v>
      </c>
      <c r="C39" s="2">
        <f>Output!K142</f>
        <v>0.15485438521250167</v>
      </c>
      <c r="D39" s="2">
        <f>Output!K172</f>
        <v>0.15485438521250167</v>
      </c>
      <c r="F39" s="2">
        <v>2024</v>
      </c>
      <c r="G39" s="2">
        <f>((G6*B39+L6*R39)*1000000)/10^9</f>
        <v>1.7323231934741795E-5</v>
      </c>
      <c r="H39" s="2">
        <f>((G6*C39+L6*S39)*1000000)/10^9</f>
        <v>1.7323231934741795E-5</v>
      </c>
      <c r="I39" s="2">
        <f>((G6*D39+L6*T39)*1000000)/10^9</f>
        <v>1.7323231934741795E-5</v>
      </c>
      <c r="J39" s="2">
        <f>((H6*B39+M6*R39)*1000000)/10^9</f>
        <v>3.4151833385220573E-5</v>
      </c>
      <c r="K39" s="2">
        <f>((H6*C39+M6*S39)*1000000)/10^9</f>
        <v>3.4151833385220573E-5</v>
      </c>
      <c r="L39" s="2">
        <f>((H6*D39+M6*T39)*1000000)/10^9</f>
        <v>3.4151833385220573E-5</v>
      </c>
      <c r="M39" s="2">
        <f>((I6*B39+N6*R39)*1000000)/10^9</f>
        <v>5.0980434835699555E-5</v>
      </c>
      <c r="N39" s="2">
        <f>((I6*C39+N6*S39)*1000000)/10^9</f>
        <v>5.0980434835699555E-5</v>
      </c>
      <c r="O39" s="2">
        <f>((I6*D39+N6*T39)*1000000)/10^9</f>
        <v>5.0980434835699555E-5</v>
      </c>
      <c r="Z39" s="2">
        <v>2024</v>
      </c>
      <c r="AA39" s="2">
        <f>0.181/10^3*AA6</f>
        <v>8.4788862043012076E-5</v>
      </c>
      <c r="AB39" s="2">
        <f t="shared" ref="AB39:AC39" si="8">0.181/10^3*AB6</f>
        <v>1.6715674651957425E-4</v>
      </c>
      <c r="AC39" s="2">
        <f t="shared" si="8"/>
        <v>2.4952463099613831E-4</v>
      </c>
    </row>
    <row r="40" spans="1:29" x14ac:dyDescent="0.25">
      <c r="A40" s="2">
        <v>2025</v>
      </c>
      <c r="B40" s="2">
        <f>Output!K113</f>
        <v>0.14899199277562067</v>
      </c>
      <c r="C40" s="2">
        <f>Output!K143</f>
        <v>0.14643239902045896</v>
      </c>
      <c r="D40" s="2">
        <f>Output!K173</f>
        <v>0.14456405945520573</v>
      </c>
      <c r="F40" s="2">
        <v>2025</v>
      </c>
      <c r="G40" s="2">
        <f>G39+((G7-G6)*B40+(L7-L6)*R40)*1000000/10^9</f>
        <v>3.3990650450075445E-5</v>
      </c>
      <c r="H40" s="2">
        <f>H39+((G7-G6)*C40+(L7-L6)*S40)*1000000/10^9</f>
        <v>3.3704314120506625E-5</v>
      </c>
      <c r="I40" s="2">
        <f>I39+((G7-G6)*D40+(L7-L6)*T40)*1000000/10^9</f>
        <v>3.3495306932383918E-5</v>
      </c>
      <c r="J40" s="2">
        <f>J39+((H7-H6)*B40+(M7-M6)*R40)*1000000/10^9</f>
        <v>7.0120595439539403E-5</v>
      </c>
      <c r="K40" s="2">
        <f>K39+((H7-H6)*C40+(M7-M6)*S40)*1000000/10^9</f>
        <v>6.9502673516219805E-5</v>
      </c>
      <c r="L40" s="2">
        <f>L39+((H7-H6)*D40+(M7-M6)*T40)*1000000/10^9</f>
        <v>6.9051630074170748E-5</v>
      </c>
      <c r="M40" s="2">
        <f>M39+((I7-I6)*B40+(N7-N6)*R40)*1000000/10^9</f>
        <v>1.062505404290034E-4</v>
      </c>
      <c r="N40" s="2">
        <f>N39+((I7-I6)*C40+(N7-N6)*S40)*1000000/10^9</f>
        <v>1.0530103291193301E-4</v>
      </c>
      <c r="O40" s="2">
        <f>O39+((I7-I6)*D40+(N7-N6)*T40)*1000000/10^9</f>
        <v>1.0460795321595763E-4</v>
      </c>
      <c r="Z40" s="2">
        <v>2025</v>
      </c>
      <c r="AA40" s="2">
        <f t="shared" ref="AA40:AC55" si="9">0.181/10^3*AA7</f>
        <v>1.6957772408602602E-4</v>
      </c>
      <c r="AB40" s="2">
        <f t="shared" si="9"/>
        <v>3.5013351649003366E-4</v>
      </c>
      <c r="AC40" s="2">
        <f t="shared" si="9"/>
        <v>5.3068930889404325E-4</v>
      </c>
    </row>
    <row r="41" spans="1:29" x14ac:dyDescent="0.25">
      <c r="A41" s="2">
        <v>2026</v>
      </c>
      <c r="B41" s="2">
        <f>Output!K114</f>
        <v>0.14361760747126073</v>
      </c>
      <c r="C41" s="2">
        <f>Output!K144</f>
        <v>0.13897275942583207</v>
      </c>
      <c r="D41" s="2">
        <f>Output!K174</f>
        <v>0.1355675722340221</v>
      </c>
      <c r="F41" s="2">
        <v>2026</v>
      </c>
      <c r="G41" s="2">
        <f t="shared" ref="G41:G65" si="10">G40+((G8-G7)*B41+(L8-L7)*R41)*1000000/10^9</f>
        <v>5.0056847869820858E-5</v>
      </c>
      <c r="H41" s="2">
        <f t="shared" ref="H41:H65" si="11">H40+((G8-G7)*C41+(L8-L7)*S41)*1000000/10^9</f>
        <v>4.9250902231919076E-5</v>
      </c>
      <c r="I41" s="2">
        <f t="shared" ref="I41:I65" si="12">I40+((G8-G7)*D41+(L8-L7)*T41)*1000000/10^9</f>
        <v>4.8660963968296067E-5</v>
      </c>
      <c r="J41" s="2">
        <f t="shared" ref="J41:J65" si="13">J40+((H8-H7)*B41+(M8-M7)*R41)*1000000/10^9</f>
        <v>1.0816966504265385E-4</v>
      </c>
      <c r="K41" s="2">
        <f t="shared" ref="K41:K65" si="14">K40+((H8-H7)*C41+(M8-M7)*S41)*1000000/10^9</f>
        <v>1.0632116875113382E-4</v>
      </c>
      <c r="L41" s="2">
        <f t="shared" ref="L41:L65" si="15">L40+((H8-H7)*D41+(M8-M7)*T41)*1000000/10^9</f>
        <v>1.0496797823426499E-4</v>
      </c>
      <c r="M41" s="2">
        <f t="shared" ref="M41:M65" si="16">M40+((I8-I7)*B41+(N8-N7)*R41)*1000000/10^9</f>
        <v>1.6628248221548688E-4</v>
      </c>
      <c r="N41" s="2">
        <f t="shared" ref="N41:N65" si="17">N40+((I8-I7)*C41+(N8-N7)*S41)*1000000/10^9</f>
        <v>1.6339143527034858E-4</v>
      </c>
      <c r="O41" s="2">
        <f t="shared" ref="O41:O65" si="18">O40+((I8-I7)*D41+(N8-N7)*T41)*1000000/10^9</f>
        <v>1.6127499250023395E-4</v>
      </c>
      <c r="Z41" s="2">
        <v>2026</v>
      </c>
      <c r="AA41" s="2">
        <f t="shared" si="9"/>
        <v>2.5436658612903811E-4</v>
      </c>
      <c r="AB41" s="2">
        <f t="shared" si="9"/>
        <v>5.5093630940720127E-4</v>
      </c>
      <c r="AC41" s="2">
        <f t="shared" si="9"/>
        <v>8.4750603268536639E-4</v>
      </c>
    </row>
    <row r="42" spans="1:29" x14ac:dyDescent="0.25">
      <c r="A42" s="2">
        <v>2027</v>
      </c>
      <c r="B42" s="2">
        <f>Output!K115</f>
        <v>0.13867405968968663</v>
      </c>
      <c r="C42" s="2">
        <f>Output!K145</f>
        <v>0.13194395735399103</v>
      </c>
      <c r="D42" s="2">
        <f>Output!K175</f>
        <v>0.12700193953521091</v>
      </c>
      <c r="F42" s="2">
        <v>2027</v>
      </c>
      <c r="G42" s="2">
        <f t="shared" si="10"/>
        <v>6.5570021074700372E-5</v>
      </c>
      <c r="H42" s="2">
        <f t="shared" si="11"/>
        <v>6.4011193149701495E-5</v>
      </c>
      <c r="I42" s="2">
        <f t="shared" si="12"/>
        <v>6.2868401824908317E-5</v>
      </c>
      <c r="J42" s="2">
        <f t="shared" si="13"/>
        <v>1.4858407804052508E-4</v>
      </c>
      <c r="K42" s="2">
        <f t="shared" si="14"/>
        <v>1.4477419736376831E-4</v>
      </c>
      <c r="L42" s="2">
        <f t="shared" si="15"/>
        <v>1.4198073207872757E-4</v>
      </c>
      <c r="M42" s="2">
        <f t="shared" si="16"/>
        <v>2.3159813500634992E-4</v>
      </c>
      <c r="N42" s="2">
        <f t="shared" si="17"/>
        <v>2.255372015778352E-4</v>
      </c>
      <c r="O42" s="2">
        <f t="shared" si="18"/>
        <v>2.2109306233254695E-4</v>
      </c>
      <c r="Z42" s="2">
        <v>2027</v>
      </c>
      <c r="AA42" s="2">
        <f t="shared" si="9"/>
        <v>3.3915544817205204E-4</v>
      </c>
      <c r="AB42" s="2">
        <f t="shared" si="9"/>
        <v>7.7182548810521474E-4</v>
      </c>
      <c r="AC42" s="2">
        <f t="shared" si="9"/>
        <v>1.2044955280383774E-3</v>
      </c>
    </row>
    <row r="43" spans="1:29" x14ac:dyDescent="0.25">
      <c r="A43" s="2">
        <v>2028</v>
      </c>
      <c r="B43" s="2">
        <f>Output!K116</f>
        <v>0.1341109116574567</v>
      </c>
      <c r="C43" s="2">
        <f>Output!K146</f>
        <v>0.12529555503149414</v>
      </c>
      <c r="D43" s="2">
        <f>Output!K176</f>
        <v>0.11881668958615729</v>
      </c>
      <c r="F43" s="2">
        <v>2028</v>
      </c>
      <c r="G43" s="2">
        <f t="shared" si="10"/>
        <v>8.0572724578599838E-5</v>
      </c>
      <c r="H43" s="2">
        <f t="shared" si="11"/>
        <v>7.8027741387739724E-5</v>
      </c>
      <c r="I43" s="2">
        <f t="shared" si="12"/>
        <v>7.6160173114398795E-5</v>
      </c>
      <c r="J43" s="2">
        <f t="shared" si="13"/>
        <v>1.9167342303118344E-4</v>
      </c>
      <c r="K43" s="2">
        <f t="shared" si="14"/>
        <v>1.8503120053989938E-4</v>
      </c>
      <c r="L43" s="2">
        <f t="shared" si="15"/>
        <v>1.801560995037333E-4</v>
      </c>
      <c r="M43" s="2">
        <f t="shared" si="16"/>
        <v>3.0277412148376723E-4</v>
      </c>
      <c r="N43" s="2">
        <f t="shared" si="17"/>
        <v>2.9203465969205922E-4</v>
      </c>
      <c r="O43" s="2">
        <f t="shared" si="18"/>
        <v>2.8415202589306799E-4</v>
      </c>
      <c r="Z43" s="2">
        <v>2028</v>
      </c>
      <c r="AA43" s="2">
        <f t="shared" si="9"/>
        <v>4.2394431021506419E-4</v>
      </c>
      <c r="AB43" s="2">
        <f t="shared" si="9"/>
        <v>1.0153480323577947E-3</v>
      </c>
      <c r="AC43" s="2">
        <f t="shared" si="9"/>
        <v>1.6067517545005272E-3</v>
      </c>
    </row>
    <row r="44" spans="1:29" x14ac:dyDescent="0.25">
      <c r="A44" s="2">
        <v>2029</v>
      </c>
      <c r="B44" s="2">
        <f>Output!K117</f>
        <v>0.12988365845685262</v>
      </c>
      <c r="C44" s="2">
        <f>Output!K147</f>
        <v>0.11898303054103654</v>
      </c>
      <c r="D44" s="2">
        <f>Output!K177</f>
        <v>0.11096733446872953</v>
      </c>
      <c r="F44" s="2">
        <v>2029</v>
      </c>
      <c r="G44" s="2">
        <f t="shared" si="10"/>
        <v>9.5102534224566519E-5</v>
      </c>
      <c r="H44" s="2">
        <f t="shared" si="11"/>
        <v>9.1338120887373298E-5</v>
      </c>
      <c r="I44" s="2">
        <f t="shared" si="12"/>
        <v>8.8573853679814766E-5</v>
      </c>
      <c r="J44" s="2">
        <f t="shared" si="13"/>
        <v>2.377749308825574E-4</v>
      </c>
      <c r="K44" s="2">
        <f t="shared" si="14"/>
        <v>2.2726358898536407E-4</v>
      </c>
      <c r="L44" s="2">
        <f t="shared" si="15"/>
        <v>2.1954335962588048E-4</v>
      </c>
      <c r="M44" s="2">
        <f t="shared" si="16"/>
        <v>3.8044732754054862E-4</v>
      </c>
      <c r="N44" s="2">
        <f t="shared" si="17"/>
        <v>3.6318905708335517E-4</v>
      </c>
      <c r="O44" s="2">
        <f t="shared" si="18"/>
        <v>3.5051286557194651E-4</v>
      </c>
      <c r="Z44" s="2">
        <v>2029</v>
      </c>
      <c r="AA44" s="2">
        <f t="shared" si="9"/>
        <v>5.0873317225807622E-4</v>
      </c>
      <c r="AB44" s="2">
        <f t="shared" si="9"/>
        <v>1.2843738822780025E-3</v>
      </c>
      <c r="AC44" s="2">
        <f t="shared" si="9"/>
        <v>2.0600145922979323E-3</v>
      </c>
    </row>
    <row r="45" spans="1:29" x14ac:dyDescent="0.25">
      <c r="A45" s="2">
        <v>2030</v>
      </c>
      <c r="B45" s="2">
        <f>Output!K118</f>
        <v>0.12594852615237984</v>
      </c>
      <c r="C45" s="2">
        <f>Output!K148</f>
        <v>0.11296264394629682</v>
      </c>
      <c r="D45" s="2">
        <f>Output!K178</f>
        <v>0.10341011724701966</v>
      </c>
      <c r="F45" s="2">
        <v>2030</v>
      </c>
      <c r="G45" s="2">
        <f t="shared" si="10"/>
        <v>1.0919212895824172E-4</v>
      </c>
      <c r="H45" s="2">
        <f t="shared" si="11"/>
        <v>1.0397501249595126E-4</v>
      </c>
      <c r="I45" s="2">
        <f t="shared" si="12"/>
        <v>1.0014212436850526E-4</v>
      </c>
      <c r="J45" s="2">
        <f t="shared" si="13"/>
        <v>2.8725501595410218E-4</v>
      </c>
      <c r="K45" s="2">
        <f t="shared" si="14"/>
        <v>2.716420458289718E-4</v>
      </c>
      <c r="L45" s="2">
        <f t="shared" si="15"/>
        <v>2.6016901484355584E-4</v>
      </c>
      <c r="M45" s="2">
        <f t="shared" si="16"/>
        <v>4.6531790294996293E-4</v>
      </c>
      <c r="N45" s="2">
        <f t="shared" si="17"/>
        <v>4.3930907916199264E-4</v>
      </c>
      <c r="O45" s="2">
        <f t="shared" si="18"/>
        <v>4.201959053186067E-4</v>
      </c>
      <c r="Z45" s="2">
        <v>2030</v>
      </c>
      <c r="AA45" s="2">
        <f t="shared" si="9"/>
        <v>5.9352203430109015E-4</v>
      </c>
      <c r="AB45" s="2">
        <f t="shared" si="9"/>
        <v>1.5821368901082118E-3</v>
      </c>
      <c r="AC45" s="2">
        <f t="shared" si="9"/>
        <v>2.5707517459153313E-3</v>
      </c>
    </row>
    <row r="46" spans="1:29" x14ac:dyDescent="0.25">
      <c r="A46" s="2">
        <v>2031</v>
      </c>
      <c r="B46" s="2">
        <f>Output!K119</f>
        <v>0.12367098953808234</v>
      </c>
      <c r="C46" s="2">
        <f>Output!K149</f>
        <v>0.10859983604214578</v>
      </c>
      <c r="D46" s="2">
        <f>Output!K179</f>
        <v>9.7510478715898477E-2</v>
      </c>
      <c r="F46" s="2">
        <v>2031</v>
      </c>
      <c r="G46" s="2">
        <f t="shared" si="10"/>
        <v>1.2302694049701285E-4</v>
      </c>
      <c r="H46" s="2">
        <f t="shared" si="11"/>
        <v>1.161238460291533E-4</v>
      </c>
      <c r="I46" s="2">
        <f t="shared" si="12"/>
        <v>1.1105041499614997E-4</v>
      </c>
      <c r="J46" s="2">
        <f t="shared" si="13"/>
        <v>3.0542473209370732E-4</v>
      </c>
      <c r="K46" s="2">
        <f t="shared" si="14"/>
        <v>2.8759751122197594E-4</v>
      </c>
      <c r="L46" s="2">
        <f t="shared" si="15"/>
        <v>2.7449523415757943E-4</v>
      </c>
      <c r="M46" s="2">
        <f t="shared" si="16"/>
        <v>4.8782252369040187E-4</v>
      </c>
      <c r="N46" s="2">
        <f t="shared" si="17"/>
        <v>4.5907117641479865E-4</v>
      </c>
      <c r="O46" s="2">
        <f t="shared" si="18"/>
        <v>4.3794005331900898E-4</v>
      </c>
      <c r="Z46" s="2">
        <v>2031</v>
      </c>
      <c r="AA46" s="2">
        <f t="shared" si="9"/>
        <v>6.7831089634410409E-4</v>
      </c>
      <c r="AB46" s="2">
        <f t="shared" si="9"/>
        <v>1.693492910448948E-3</v>
      </c>
      <c r="AC46" s="2">
        <f t="shared" si="9"/>
        <v>2.708674924553795E-3</v>
      </c>
    </row>
    <row r="47" spans="1:29" x14ac:dyDescent="0.25">
      <c r="A47" s="2">
        <v>2032</v>
      </c>
      <c r="B47" s="2">
        <f>Output!K120</f>
        <v>0.12141415842026342</v>
      </c>
      <c r="C47" s="2">
        <f>Output!K150</f>
        <v>0.1042577506340599</v>
      </c>
      <c r="D47" s="2">
        <f>Output!K180</f>
        <v>9.1631545681255866E-2</v>
      </c>
      <c r="F47" s="2">
        <v>2032</v>
      </c>
      <c r="G47" s="2">
        <f t="shared" si="10"/>
        <v>1.3660928512089569E-4</v>
      </c>
      <c r="H47" s="2">
        <f t="shared" si="11"/>
        <v>1.2778693966870289E-4</v>
      </c>
      <c r="I47" s="2">
        <f t="shared" si="12"/>
        <v>1.2130104184276464E-4</v>
      </c>
      <c r="J47" s="2">
        <f t="shared" si="13"/>
        <v>3.2359858127559995E-4</v>
      </c>
      <c r="K47" s="2">
        <f t="shared" si="14"/>
        <v>3.032033076193634E-4</v>
      </c>
      <c r="L47" s="2">
        <f t="shared" si="15"/>
        <v>2.8821108009500774E-4</v>
      </c>
      <c r="M47" s="2">
        <f t="shared" si="16"/>
        <v>5.1058787743030437E-4</v>
      </c>
      <c r="N47" s="2">
        <f t="shared" si="17"/>
        <v>4.7861967557002403E-4</v>
      </c>
      <c r="O47" s="2">
        <f t="shared" si="18"/>
        <v>4.5512111834725101E-4</v>
      </c>
      <c r="Z47" s="2">
        <v>2032</v>
      </c>
      <c r="AA47" s="2">
        <f t="shared" si="9"/>
        <v>7.6309975838711813E-4</v>
      </c>
      <c r="AB47" s="2">
        <f t="shared" si="9"/>
        <v>1.8069446033447721E-3</v>
      </c>
      <c r="AC47" s="2">
        <f t="shared" si="9"/>
        <v>2.8507894483024319E-3</v>
      </c>
    </row>
    <row r="48" spans="1:29" x14ac:dyDescent="0.25">
      <c r="A48" s="2">
        <v>2033</v>
      </c>
      <c r="B48" s="2">
        <f>Output!K121</f>
        <v>0.11917842378941486</v>
      </c>
      <c r="C48" s="2">
        <f>Output!K151</f>
        <v>9.9936761712944411E-2</v>
      </c>
      <c r="D48" s="2">
        <f>Output!K181</f>
        <v>8.5773726133170233E-2</v>
      </c>
      <c r="F48" s="2">
        <v>2033</v>
      </c>
      <c r="G48" s="2">
        <f t="shared" si="10"/>
        <v>1.499415228491839E-4</v>
      </c>
      <c r="H48" s="2">
        <f t="shared" si="11"/>
        <v>1.3896665343389372E-4</v>
      </c>
      <c r="I48" s="2">
        <f t="shared" si="12"/>
        <v>1.3089636682935067E-4</v>
      </c>
      <c r="J48" s="2">
        <f t="shared" si="13"/>
        <v>3.4177731343750612E-4</v>
      </c>
      <c r="K48" s="2">
        <f t="shared" si="14"/>
        <v>3.1844703686617707E-4</v>
      </c>
      <c r="L48" s="2">
        <f t="shared" si="15"/>
        <v>3.0129446838229336E-4</v>
      </c>
      <c r="M48" s="2">
        <f t="shared" si="16"/>
        <v>5.3361310402582859E-4</v>
      </c>
      <c r="N48" s="2">
        <f t="shared" si="17"/>
        <v>4.9792742029846065E-4</v>
      </c>
      <c r="O48" s="2">
        <f t="shared" si="18"/>
        <v>4.7169256993523628E-4</v>
      </c>
      <c r="Z48" s="2">
        <v>2033</v>
      </c>
      <c r="AA48" s="2">
        <f t="shared" si="9"/>
        <v>8.4788862043013011E-4</v>
      </c>
      <c r="AB48" s="2">
        <f t="shared" si="9"/>
        <v>1.9225556541530207E-3</v>
      </c>
      <c r="AC48" s="2">
        <f t="shared" si="9"/>
        <v>2.9972226878759111E-3</v>
      </c>
    </row>
    <row r="49" spans="1:29" x14ac:dyDescent="0.25">
      <c r="A49" s="2">
        <v>2034</v>
      </c>
      <c r="B49" s="2">
        <f>Output!K122</f>
        <v>0.1169630206641397</v>
      </c>
      <c r="C49" s="2">
        <f>Output!K152</f>
        <v>9.5636104297402311E-2</v>
      </c>
      <c r="D49" s="2">
        <f>Output!K182</f>
        <v>7.9936238090657988E-2</v>
      </c>
      <c r="F49" s="2">
        <v>2034</v>
      </c>
      <c r="G49" s="2">
        <f t="shared" si="10"/>
        <v>1.6302592812432305E-4</v>
      </c>
      <c r="H49" s="2">
        <f t="shared" si="11"/>
        <v>1.4966526176717133E-4</v>
      </c>
      <c r="I49" s="2">
        <f t="shared" si="12"/>
        <v>1.3983866439835367E-4</v>
      </c>
      <c r="J49" s="2">
        <f t="shared" si="13"/>
        <v>3.5996147498513548E-4</v>
      </c>
      <c r="K49" s="2">
        <f t="shared" si="14"/>
        <v>3.3331551718119586E-4</v>
      </c>
      <c r="L49" s="2">
        <f t="shared" si="15"/>
        <v>3.1372210113918188E-4</v>
      </c>
      <c r="M49" s="2">
        <f t="shared" si="16"/>
        <v>5.5689702184594833E-4</v>
      </c>
      <c r="N49" s="2">
        <f t="shared" si="17"/>
        <v>5.1696577259522074E-4</v>
      </c>
      <c r="O49" s="2">
        <f t="shared" si="18"/>
        <v>4.8760553788001039E-4</v>
      </c>
      <c r="Z49" s="2">
        <v>2034</v>
      </c>
      <c r="AA49" s="2">
        <f t="shared" si="9"/>
        <v>9.3267748247314035E-4</v>
      </c>
      <c r="AB49" s="2">
        <f t="shared" si="9"/>
        <v>2.040391683564255E-3</v>
      </c>
      <c r="AC49" s="2">
        <f t="shared" si="9"/>
        <v>3.1481058846553676E-3</v>
      </c>
    </row>
    <row r="50" spans="1:29" x14ac:dyDescent="0.25">
      <c r="A50" s="2">
        <v>2035</v>
      </c>
      <c r="B50" s="2">
        <f>Output!K123</f>
        <v>0.11476723506180073</v>
      </c>
      <c r="C50" s="2">
        <f>Output!K153</f>
        <v>9.1355047405209791E-2</v>
      </c>
      <c r="D50" s="2">
        <f>Output!K183</f>
        <v>7.4118333571908737E-2</v>
      </c>
      <c r="F50" s="2">
        <v>2035</v>
      </c>
      <c r="G50" s="2">
        <f t="shared" si="10"/>
        <v>1.7586469551703432E-4</v>
      </c>
      <c r="H50" s="2">
        <f t="shared" si="11"/>
        <v>1.5988495733754919E-4</v>
      </c>
      <c r="I50" s="2">
        <f t="shared" si="12"/>
        <v>1.4813012531707931E-4</v>
      </c>
      <c r="J50" s="2">
        <f t="shared" si="13"/>
        <v>3.7815140475687994E-4</v>
      </c>
      <c r="K50" s="2">
        <f t="shared" si="14"/>
        <v>3.4779475331248651E-4</v>
      </c>
      <c r="L50" s="2">
        <f t="shared" si="15"/>
        <v>3.2546941980330897E-4</v>
      </c>
      <c r="M50" s="2">
        <f t="shared" si="16"/>
        <v>5.8043811399672587E-4</v>
      </c>
      <c r="N50" s="2">
        <f t="shared" si="17"/>
        <v>5.3570454928742416E-4</v>
      </c>
      <c r="O50" s="2">
        <f t="shared" si="18"/>
        <v>5.0280871428953885E-4</v>
      </c>
      <c r="Z50" s="2">
        <v>2035</v>
      </c>
      <c r="AA50" s="2">
        <f t="shared" si="9"/>
        <v>1.0174663445161561E-3</v>
      </c>
      <c r="AB50" s="2">
        <f t="shared" si="9"/>
        <v>2.1605203064150825E-3</v>
      </c>
      <c r="AC50" s="2">
        <f t="shared" si="9"/>
        <v>3.3035742683140139E-3</v>
      </c>
    </row>
    <row r="51" spans="1:29" x14ac:dyDescent="0.25">
      <c r="A51" s="2">
        <v>2036</v>
      </c>
      <c r="B51" s="2">
        <f>Output!K124</f>
        <v>0.112548330021686</v>
      </c>
      <c r="C51" s="2">
        <f>Output!K154</f>
        <v>8.9613694751857223E-2</v>
      </c>
      <c r="D51" s="2">
        <f>Output!K184</f>
        <v>7.2978035301966004E-2</v>
      </c>
      <c r="F51" s="2">
        <v>2036</v>
      </c>
      <c r="G51" s="2">
        <f t="shared" si="10"/>
        <v>1.8845523870480405E-4</v>
      </c>
      <c r="H51" s="2">
        <f t="shared" si="11"/>
        <v>1.6990985147655128E-4</v>
      </c>
      <c r="I51" s="2">
        <f t="shared" si="12"/>
        <v>1.5629402348465714E-4</v>
      </c>
      <c r="J51" s="2">
        <f t="shared" si="13"/>
        <v>3.9634043043234625E-4</v>
      </c>
      <c r="K51" s="2">
        <f t="shared" si="14"/>
        <v>3.62277294229805E-4</v>
      </c>
      <c r="L51" s="2">
        <f t="shared" si="15"/>
        <v>3.3726345848515151E-4</v>
      </c>
      <c r="M51" s="2">
        <f t="shared" si="16"/>
        <v>6.0422562215988894E-4</v>
      </c>
      <c r="N51" s="2">
        <f t="shared" si="17"/>
        <v>5.5464473698305919E-4</v>
      </c>
      <c r="O51" s="2">
        <f t="shared" si="18"/>
        <v>5.1823289348564624E-4</v>
      </c>
      <c r="Z51" s="2">
        <v>2036</v>
      </c>
      <c r="AA51" s="2">
        <f t="shared" si="9"/>
        <v>1.1022552065591683E-3</v>
      </c>
      <c r="AB51" s="2">
        <f t="shared" si="9"/>
        <v>2.2830111922882233E-3</v>
      </c>
      <c r="AC51" s="2">
        <f t="shared" si="9"/>
        <v>3.4637671780172793E-3</v>
      </c>
    </row>
    <row r="52" spans="1:29" x14ac:dyDescent="0.25">
      <c r="A52" s="2">
        <v>2037</v>
      </c>
      <c r="B52" s="2">
        <f>Output!K125</f>
        <v>0.11034763153881968</v>
      </c>
      <c r="C52" s="2">
        <f>Output!K155</f>
        <v>8.7890531656166448E-2</v>
      </c>
      <c r="D52" s="2">
        <f>Output!K185</f>
        <v>7.1855943589271665E-2</v>
      </c>
      <c r="F52" s="2">
        <v>2037</v>
      </c>
      <c r="G52" s="2">
        <f t="shared" si="10"/>
        <v>2.0079959441661178E-4</v>
      </c>
      <c r="H52" s="2">
        <f t="shared" si="11"/>
        <v>1.7974197901144935E-4</v>
      </c>
      <c r="I52" s="2">
        <f t="shared" si="12"/>
        <v>1.6433239563006666E-4</v>
      </c>
      <c r="J52" s="2">
        <f t="shared" si="13"/>
        <v>4.1452817120368139E-4</v>
      </c>
      <c r="K52" s="2">
        <f t="shared" si="14"/>
        <v>3.7676360611276399E-4</v>
      </c>
      <c r="L52" s="2">
        <f t="shared" si="15"/>
        <v>3.4910691408683879E-4</v>
      </c>
      <c r="M52" s="2">
        <f t="shared" si="16"/>
        <v>6.2825674799075158E-4</v>
      </c>
      <c r="N52" s="2">
        <f t="shared" si="17"/>
        <v>5.7378523321407917E-4</v>
      </c>
      <c r="O52" s="2">
        <f t="shared" si="18"/>
        <v>5.3388143254361133E-4</v>
      </c>
      <c r="Z52" s="2">
        <v>2037</v>
      </c>
      <c r="AA52" s="2">
        <f t="shared" si="9"/>
        <v>1.1870440686021823E-3</v>
      </c>
      <c r="AB52" s="2">
        <f t="shared" si="9"/>
        <v>2.4079361279541437E-3</v>
      </c>
      <c r="AC52" s="2">
        <f t="shared" si="9"/>
        <v>3.6288281873061092E-3</v>
      </c>
    </row>
    <row r="53" spans="1:29" x14ac:dyDescent="0.25">
      <c r="A53" s="2">
        <v>2038</v>
      </c>
      <c r="B53" s="2">
        <f>Output!K126</f>
        <v>0.10816447662932438</v>
      </c>
      <c r="C53" s="2">
        <f>Output!K156</f>
        <v>8.6184912133846686E-2</v>
      </c>
      <c r="D53" s="2">
        <f>Output!K186</f>
        <v>7.0751395449948351E-2</v>
      </c>
      <c r="F53" s="2">
        <v>2038</v>
      </c>
      <c r="G53" s="2">
        <f t="shared" si="10"/>
        <v>2.1289972521483527E-4</v>
      </c>
      <c r="H53" s="2">
        <f t="shared" si="11"/>
        <v>1.8938330250462121E-4</v>
      </c>
      <c r="I53" s="2">
        <f t="shared" si="12"/>
        <v>1.7224720431568565E-4</v>
      </c>
      <c r="J53" s="2">
        <f t="shared" si="13"/>
        <v>4.3271399622006943E-4</v>
      </c>
      <c r="K53" s="2">
        <f t="shared" si="14"/>
        <v>3.9125398021673291E-4</v>
      </c>
      <c r="L53" s="2">
        <f t="shared" si="15"/>
        <v>3.6100243225892231E-4</v>
      </c>
      <c r="M53" s="2">
        <f t="shared" si="16"/>
        <v>6.5252826722530393E-4</v>
      </c>
      <c r="N53" s="2">
        <f t="shared" si="17"/>
        <v>5.9312465792884497E-4</v>
      </c>
      <c r="O53" s="2">
        <f t="shared" si="18"/>
        <v>5.4975766020215922E-4</v>
      </c>
      <c r="Z53" s="2">
        <v>2038</v>
      </c>
      <c r="AA53" s="2">
        <f t="shared" si="9"/>
        <v>1.2718329306451945E-3</v>
      </c>
      <c r="AB53" s="2">
        <f t="shared" si="9"/>
        <v>2.5353690817102531E-3</v>
      </c>
      <c r="AC53" s="2">
        <f t="shared" si="9"/>
        <v>3.7989052327753159E-3</v>
      </c>
    </row>
    <row r="54" spans="1:29" x14ac:dyDescent="0.25">
      <c r="A54" s="2">
        <v>2039</v>
      </c>
      <c r="B54" s="2">
        <f>Output!K127</f>
        <v>0.10599821930890929</v>
      </c>
      <c r="C54" s="2">
        <f>Output!K157</f>
        <v>8.4496207200193754E-2</v>
      </c>
      <c r="D54" s="2">
        <f>Output!K187</f>
        <v>6.9663761899291854E-2</v>
      </c>
      <c r="F54" s="2">
        <v>2039</v>
      </c>
      <c r="G54" s="2">
        <f t="shared" si="10"/>
        <v>2.2475752139695861E-4</v>
      </c>
      <c r="H54" s="2">
        <f t="shared" si="11"/>
        <v>1.9883571415525868E-4</v>
      </c>
      <c r="I54" s="2">
        <f t="shared" si="12"/>
        <v>1.8004034174070598E-4</v>
      </c>
      <c r="J54" s="2">
        <f t="shared" si="13"/>
        <v>4.508970131625544E-4</v>
      </c>
      <c r="K54" s="2">
        <f t="shared" si="14"/>
        <v>4.0574852528658305E-4</v>
      </c>
      <c r="L54" s="2">
        <f t="shared" si="15"/>
        <v>3.7295260813122205E-4</v>
      </c>
      <c r="M54" s="2">
        <f t="shared" si="16"/>
        <v>6.770365049281504E-4</v>
      </c>
      <c r="N54" s="2">
        <f t="shared" si="17"/>
        <v>6.1266133641790766E-4</v>
      </c>
      <c r="O54" s="2">
        <f t="shared" si="18"/>
        <v>5.6586487452173824E-4</v>
      </c>
      <c r="Z54" s="2">
        <v>2039</v>
      </c>
      <c r="AA54" s="2">
        <f t="shared" si="9"/>
        <v>1.3566217926882064E-3</v>
      </c>
      <c r="AB54" s="2">
        <f t="shared" si="9"/>
        <v>2.6653862696752822E-3</v>
      </c>
      <c r="AC54" s="2">
        <f t="shared" si="9"/>
        <v>3.9741507466623588E-3</v>
      </c>
    </row>
    <row r="55" spans="1:29" x14ac:dyDescent="0.25">
      <c r="A55" s="2">
        <v>2040</v>
      </c>
      <c r="B55" s="2">
        <f>Output!K128</f>
        <v>0.10384678562800925</v>
      </c>
      <c r="C55" s="2">
        <f>Output!K158</f>
        <v>8.2822308906469258E-2</v>
      </c>
      <c r="D55" s="2">
        <f>Output!K188</f>
        <v>6.8590917988977207E-2</v>
      </c>
      <c r="F55" s="2">
        <v>2040</v>
      </c>
      <c r="G55" s="2">
        <f t="shared" si="10"/>
        <v>2.3637464125212301E-4</v>
      </c>
      <c r="H55" s="2">
        <f t="shared" si="11"/>
        <v>2.0810087035079519E-4</v>
      </c>
      <c r="I55" s="2">
        <f t="shared" si="12"/>
        <v>1.877134623908533E-4</v>
      </c>
      <c r="J55" s="2">
        <f t="shared" si="13"/>
        <v>4.6907580334525285E-4</v>
      </c>
      <c r="K55" s="2">
        <f t="shared" si="14"/>
        <v>4.2024689773934823E-4</v>
      </c>
      <c r="L55" s="2">
        <f t="shared" si="15"/>
        <v>3.8495971936745063E-4</v>
      </c>
      <c r="M55" s="2">
        <f t="shared" si="16"/>
        <v>7.0177696543838319E-4</v>
      </c>
      <c r="N55" s="2">
        <f t="shared" si="17"/>
        <v>6.3239292512790176E-4</v>
      </c>
      <c r="O55" s="2">
        <f t="shared" si="18"/>
        <v>5.8220597634404828E-4</v>
      </c>
      <c r="Z55" s="2">
        <v>2040</v>
      </c>
      <c r="AA55" s="2">
        <f t="shared" si="9"/>
        <v>1.4414106547312204E-3</v>
      </c>
      <c r="AB55" s="2">
        <f t="shared" si="9"/>
        <v>2.7980662240982795E-3</v>
      </c>
      <c r="AC55" s="2">
        <f t="shared" si="9"/>
        <v>4.1547217934653404E-3</v>
      </c>
    </row>
    <row r="56" spans="1:29" x14ac:dyDescent="0.25">
      <c r="A56" s="2">
        <v>2041</v>
      </c>
      <c r="B56" s="2">
        <f>Output!K129</f>
        <v>0.1018861553071056</v>
      </c>
      <c r="C56" s="2">
        <f>Output!K159</f>
        <v>8.1339213972741145E-2</v>
      </c>
      <c r="D56" s="2">
        <f>Output!K189</f>
        <v>6.7708894438245543E-2</v>
      </c>
      <c r="F56" s="2">
        <v>2041</v>
      </c>
      <c r="G56" s="2">
        <f t="shared" si="10"/>
        <v>2.4777242954789568E-4</v>
      </c>
      <c r="H56" s="2">
        <f t="shared" si="11"/>
        <v>2.17200115858798E-4</v>
      </c>
      <c r="I56" s="2">
        <f t="shared" si="12"/>
        <v>1.9528791293540261E-4</v>
      </c>
      <c r="J56" s="2">
        <f t="shared" si="13"/>
        <v>4.8627092063693135E-4</v>
      </c>
      <c r="K56" s="2">
        <f t="shared" si="14"/>
        <v>4.3397434991828695E-4</v>
      </c>
      <c r="L56" s="2">
        <f t="shared" si="15"/>
        <v>3.9638681049721387E-4</v>
      </c>
      <c r="M56" s="2">
        <f t="shared" si="16"/>
        <v>7.2476941172596766E-4</v>
      </c>
      <c r="N56" s="2">
        <f t="shared" si="17"/>
        <v>6.5074858397777655E-4</v>
      </c>
      <c r="O56" s="2">
        <f t="shared" si="18"/>
        <v>5.9748570805902561E-4</v>
      </c>
      <c r="Z56" s="2">
        <v>2041</v>
      </c>
      <c r="AA56" s="2">
        <f t="shared" ref="AA56:AC65" si="19">0.181/10^3*AA23</f>
        <v>1.5261995167742323E-3</v>
      </c>
      <c r="AB56" s="2">
        <f t="shared" si="19"/>
        <v>2.9259817801714078E-3</v>
      </c>
      <c r="AC56" s="2">
        <f t="shared" si="19"/>
        <v>4.3257640435685864E-3</v>
      </c>
    </row>
    <row r="57" spans="1:29" x14ac:dyDescent="0.25">
      <c r="A57" s="2">
        <v>2042</v>
      </c>
      <c r="B57" s="2">
        <f>Output!K130</f>
        <v>9.9929825881611686E-2</v>
      </c>
      <c r="C57" s="2">
        <f>Output!K160</f>
        <v>7.9860419934422791E-2</v>
      </c>
      <c r="D57" s="2">
        <f>Output!K190</f>
        <v>6.6831154783337024E-2</v>
      </c>
      <c r="F57" s="2">
        <v>2042</v>
      </c>
      <c r="G57" s="2">
        <f t="shared" si="10"/>
        <v>2.5895136741633243E-4</v>
      </c>
      <c r="H57" s="2">
        <f t="shared" si="11"/>
        <v>2.2613393181132292E-4</v>
      </c>
      <c r="I57" s="2">
        <f t="shared" si="12"/>
        <v>2.0276417260470201E-4</v>
      </c>
      <c r="J57" s="2">
        <f t="shared" si="13"/>
        <v>5.0345086847767315E-4</v>
      </c>
      <c r="K57" s="2">
        <f t="shared" si="14"/>
        <v>4.4770396304338682E-4</v>
      </c>
      <c r="L57" s="2">
        <f t="shared" si="15"/>
        <v>4.0787643077008925E-4</v>
      </c>
      <c r="M57" s="2">
        <f t="shared" si="16"/>
        <v>7.4795036953901456E-4</v>
      </c>
      <c r="N57" s="2">
        <f t="shared" si="17"/>
        <v>6.6927399427545143E-4</v>
      </c>
      <c r="O57" s="2">
        <f t="shared" si="18"/>
        <v>6.1298868893547699E-4</v>
      </c>
      <c r="Z57" s="2">
        <v>2042</v>
      </c>
      <c r="AA57" s="2">
        <f t="shared" si="19"/>
        <v>1.6109883788172465E-3</v>
      </c>
      <c r="AB57" s="2">
        <f t="shared" si="19"/>
        <v>3.0562864875164266E-3</v>
      </c>
      <c r="AC57" s="2">
        <f t="shared" si="19"/>
        <v>4.5015845962156154E-3</v>
      </c>
    </row>
    <row r="58" spans="1:29" x14ac:dyDescent="0.25">
      <c r="A58" s="2">
        <v>2043</v>
      </c>
      <c r="B58" s="2">
        <f>Output!K131</f>
        <v>9.7978664330444123E-2</v>
      </c>
      <c r="C58" s="2">
        <f>Output!K161</f>
        <v>7.8386793770430785E-2</v>
      </c>
      <c r="D58" s="2">
        <f>Output!K191</f>
        <v>6.5958600002341453E-2</v>
      </c>
      <c r="F58" s="2">
        <v>2043</v>
      </c>
      <c r="G58" s="2">
        <f t="shared" si="10"/>
        <v>2.6991203297658341E-4</v>
      </c>
      <c r="H58" s="2">
        <f t="shared" si="11"/>
        <v>2.3490289632752007E-4</v>
      </c>
      <c r="I58" s="2">
        <f t="shared" si="12"/>
        <v>2.1014282141960933E-4</v>
      </c>
      <c r="J58" s="2">
        <f t="shared" si="13"/>
        <v>5.2061284627283333E-4</v>
      </c>
      <c r="K58" s="2">
        <f t="shared" si="14"/>
        <v>4.6143422180242488E-4</v>
      </c>
      <c r="L58" s="2">
        <f t="shared" si="15"/>
        <v>4.1942976267531204E-4</v>
      </c>
      <c r="M58" s="2">
        <f t="shared" si="16"/>
        <v>7.7131365956908406E-4</v>
      </c>
      <c r="N58" s="2">
        <f t="shared" si="17"/>
        <v>6.8796554727733057E-4</v>
      </c>
      <c r="O58" s="2">
        <f t="shared" si="18"/>
        <v>6.2871670393101534E-4</v>
      </c>
      <c r="Z58" s="2">
        <v>2043</v>
      </c>
      <c r="AA58" s="2">
        <f t="shared" si="19"/>
        <v>1.6957772408602585E-3</v>
      </c>
      <c r="AB58" s="2">
        <f t="shared" si="19"/>
        <v>3.1890470903885929E-3</v>
      </c>
      <c r="AC58" s="2">
        <f t="shared" si="19"/>
        <v>4.6823169399169305E-3</v>
      </c>
    </row>
    <row r="59" spans="1:29" x14ac:dyDescent="0.25">
      <c r="A59" s="2">
        <v>2044</v>
      </c>
      <c r="B59" s="2">
        <f>Output!K132</f>
        <v>9.6032568656083311E-2</v>
      </c>
      <c r="C59" s="2">
        <f>Output!K162</f>
        <v>7.6918233483245516E-2</v>
      </c>
      <c r="D59" s="2">
        <f>Output!K192</f>
        <v>6.5091111098152632E-2</v>
      </c>
      <c r="F59" s="2">
        <v>2044</v>
      </c>
      <c r="G59" s="2">
        <f t="shared" si="10"/>
        <v>2.8065499293755236E-4</v>
      </c>
      <c r="H59" s="2">
        <f t="shared" si="11"/>
        <v>2.4350757611629319E-4</v>
      </c>
      <c r="I59" s="2">
        <f t="shared" si="12"/>
        <v>2.1742442608902829E-4</v>
      </c>
      <c r="J59" s="2">
        <f t="shared" si="13"/>
        <v>5.3775380624635676E-4</v>
      </c>
      <c r="K59" s="2">
        <f t="shared" si="14"/>
        <v>4.7516344283463687E-4</v>
      </c>
      <c r="L59" s="2">
        <f t="shared" si="15"/>
        <v>4.3104794748052421E-4</v>
      </c>
      <c r="M59" s="2">
        <f t="shared" si="16"/>
        <v>7.948526195551617E-4</v>
      </c>
      <c r="N59" s="2">
        <f t="shared" si="17"/>
        <v>7.0681930955298125E-4</v>
      </c>
      <c r="O59" s="2">
        <f t="shared" si="18"/>
        <v>6.4467146887202051E-4</v>
      </c>
      <c r="Z59" s="2">
        <v>2044</v>
      </c>
      <c r="AA59" s="2">
        <f t="shared" si="19"/>
        <v>1.7805661029032722E-3</v>
      </c>
      <c r="AB59" s="2">
        <f t="shared" si="19"/>
        <v>3.3243321976365232E-3</v>
      </c>
      <c r="AC59" s="2">
        <f t="shared" si="19"/>
        <v>4.8680982923697746E-3</v>
      </c>
    </row>
    <row r="60" spans="1:29" x14ac:dyDescent="0.25">
      <c r="A60" s="2">
        <v>2045</v>
      </c>
      <c r="B60" s="2">
        <f>Output!K133</f>
        <v>9.4091419861423053E-2</v>
      </c>
      <c r="C60" s="2">
        <f>Output!K163</f>
        <v>7.54546370753474E-2</v>
      </c>
      <c r="D60" s="2">
        <f>Output!K193</f>
        <v>6.4228569073664352E-2</v>
      </c>
      <c r="F60" s="2">
        <v>2045</v>
      </c>
      <c r="G60" s="2">
        <f t="shared" si="10"/>
        <v>2.911808006961887E-4</v>
      </c>
      <c r="H60" s="2">
        <f t="shared" si="11"/>
        <v>2.5194852647629951E-4</v>
      </c>
      <c r="I60" s="2">
        <f t="shared" si="12"/>
        <v>2.2460954000990842E-4</v>
      </c>
      <c r="J60" s="2">
        <f t="shared" si="13"/>
        <v>5.5487043905007121E-4</v>
      </c>
      <c r="K60" s="2">
        <f t="shared" si="14"/>
        <v>4.8888976685077358E-4</v>
      </c>
      <c r="L60" s="2">
        <f t="shared" si="15"/>
        <v>4.4273208227157181E-4</v>
      </c>
      <c r="M60" s="2">
        <f t="shared" si="16"/>
        <v>8.1856007740395442E-4</v>
      </c>
      <c r="N60" s="2">
        <f t="shared" si="17"/>
        <v>7.2583100722524864E-4</v>
      </c>
      <c r="O60" s="2">
        <f t="shared" si="18"/>
        <v>6.6085462453323578E-4</v>
      </c>
      <c r="Z60" s="2">
        <v>2045</v>
      </c>
      <c r="AA60" s="2">
        <f t="shared" si="19"/>
        <v>1.8653549649462863E-3</v>
      </c>
      <c r="AB60" s="2">
        <f t="shared" si="19"/>
        <v>3.4622123347921993E-3</v>
      </c>
      <c r="AC60" s="2">
        <f t="shared" si="19"/>
        <v>5.0590697046381137E-3</v>
      </c>
    </row>
    <row r="61" spans="1:29" x14ac:dyDescent="0.25">
      <c r="A61" s="2">
        <v>2046</v>
      </c>
      <c r="B61" s="2">
        <f>Output!K134</f>
        <v>9.2155132948530338E-2</v>
      </c>
      <c r="C61" s="2">
        <f>Output!K164</f>
        <v>7.3995885549630228E-2</v>
      </c>
      <c r="D61" s="2">
        <f>Output!K194</f>
        <v>6.3370888930943628E-2</v>
      </c>
      <c r="F61" s="2">
        <v>2046</v>
      </c>
      <c r="G61" s="2">
        <f t="shared" si="10"/>
        <v>3.0149000014090336E-4</v>
      </c>
      <c r="H61" s="2">
        <f t="shared" si="11"/>
        <v>2.6022628939424214E-4</v>
      </c>
      <c r="I61" s="2">
        <f t="shared" si="12"/>
        <v>2.3169870707066061E-4</v>
      </c>
      <c r="J61" s="2">
        <f t="shared" si="13"/>
        <v>5.7195916807212081E-4</v>
      </c>
      <c r="K61" s="2">
        <f t="shared" si="14"/>
        <v>5.0261114727144388E-4</v>
      </c>
      <c r="L61" s="2">
        <f t="shared" si="15"/>
        <v>4.5448322313783399E-4</v>
      </c>
      <c r="M61" s="2">
        <f t="shared" si="16"/>
        <v>8.4242833600333897E-4</v>
      </c>
      <c r="N61" s="2">
        <f t="shared" si="17"/>
        <v>7.4499600514864653E-4</v>
      </c>
      <c r="O61" s="2">
        <f t="shared" si="18"/>
        <v>6.7726773920500803E-4</v>
      </c>
      <c r="Z61" s="2">
        <v>2046</v>
      </c>
      <c r="AA61" s="2">
        <f t="shared" si="19"/>
        <v>1.9501438269892983E-3</v>
      </c>
      <c r="AB61" s="2">
        <f t="shared" si="19"/>
        <v>3.6027599976161846E-3</v>
      </c>
      <c r="AC61" s="2">
        <f t="shared" si="19"/>
        <v>5.2553761682430766E-3</v>
      </c>
    </row>
    <row r="62" spans="1:29" x14ac:dyDescent="0.25">
      <c r="A62" s="2">
        <v>2047</v>
      </c>
      <c r="B62" s="2">
        <f>Output!K135</f>
        <v>9.022357192071237E-2</v>
      </c>
      <c r="C62" s="2">
        <f>Output!K165</f>
        <v>7.2541876908574415E-2</v>
      </c>
      <c r="D62" s="2">
        <f>Output!K195</f>
        <v>6.2517934673297651E-2</v>
      </c>
      <c r="F62" s="2">
        <v>2047</v>
      </c>
      <c r="G62" s="2">
        <f t="shared" si="10"/>
        <v>3.1158311994644567E-4</v>
      </c>
      <c r="H62" s="2">
        <f t="shared" si="11"/>
        <v>2.6834139544657811E-4</v>
      </c>
      <c r="I62" s="2">
        <f t="shared" si="12"/>
        <v>2.3869245594603409E-4</v>
      </c>
      <c r="J62" s="2">
        <f t="shared" si="13"/>
        <v>5.8901612779848581E-4</v>
      </c>
      <c r="K62" s="2">
        <f t="shared" si="14"/>
        <v>5.1632534464318887E-4</v>
      </c>
      <c r="L62" s="2">
        <f t="shared" si="15"/>
        <v>4.6630237273695505E-4</v>
      </c>
      <c r="M62" s="2">
        <f t="shared" si="16"/>
        <v>8.6644913565052655E-4</v>
      </c>
      <c r="N62" s="2">
        <f t="shared" si="17"/>
        <v>7.6430929383980049E-4</v>
      </c>
      <c r="O62" s="2">
        <f t="shared" si="18"/>
        <v>6.9391228952787659E-4</v>
      </c>
      <c r="Z62" s="2">
        <v>2047</v>
      </c>
      <c r="AA62" s="2">
        <f t="shared" si="19"/>
        <v>2.0349326890323123E-3</v>
      </c>
      <c r="AB62" s="2">
        <f t="shared" si="19"/>
        <v>3.7460497071386918E-3</v>
      </c>
      <c r="AC62" s="2">
        <f t="shared" si="19"/>
        <v>5.4571667252450726E-3</v>
      </c>
    </row>
    <row r="63" spans="1:29" x14ac:dyDescent="0.25">
      <c r="A63" s="2">
        <v>2048</v>
      </c>
      <c r="B63" s="2">
        <f>Output!K136</f>
        <v>8.829666877962275E-2</v>
      </c>
      <c r="C63" s="2">
        <f>Output!K166</f>
        <v>7.1092509154660338E-2</v>
      </c>
      <c r="D63" s="2">
        <f>Output!K196</f>
        <v>6.1669638302380023E-2</v>
      </c>
      <c r="F63" s="2">
        <v>2048</v>
      </c>
      <c r="G63" s="2">
        <f t="shared" si="10"/>
        <v>3.2146068118073348E-4</v>
      </c>
      <c r="H63" s="2">
        <f t="shared" si="11"/>
        <v>2.7629436379951765E-4</v>
      </c>
      <c r="I63" s="2">
        <f t="shared" si="12"/>
        <v>2.4559130770394682E-4</v>
      </c>
      <c r="J63" s="2">
        <f t="shared" si="13"/>
        <v>6.0603716368779121E-4</v>
      </c>
      <c r="K63" s="2">
        <f t="shared" si="14"/>
        <v>5.3002991772059928E-4</v>
      </c>
      <c r="L63" s="2">
        <f t="shared" si="15"/>
        <v>4.7819048971048622E-4</v>
      </c>
      <c r="M63" s="2">
        <f t="shared" si="16"/>
        <v>8.9061364619484964E-4</v>
      </c>
      <c r="N63" s="2">
        <f t="shared" si="17"/>
        <v>7.8376547164168194E-4</v>
      </c>
      <c r="O63" s="2">
        <f t="shared" si="18"/>
        <v>7.1078967171702627E-4</v>
      </c>
      <c r="Z63" s="2">
        <v>2048</v>
      </c>
      <c r="AA63" s="2">
        <f t="shared" si="19"/>
        <v>2.1197215510753266E-3</v>
      </c>
      <c r="AB63" s="2">
        <f t="shared" si="19"/>
        <v>3.8921580662382776E-3</v>
      </c>
      <c r="AC63" s="2">
        <f t="shared" si="19"/>
        <v>5.6645945814012347E-3</v>
      </c>
    </row>
    <row r="64" spans="1:29" x14ac:dyDescent="0.25">
      <c r="A64" s="2">
        <v>2049</v>
      </c>
      <c r="B64" s="2">
        <f>Output!K137</f>
        <v>8.6374321527741882E-2</v>
      </c>
      <c r="C64" s="2">
        <f>Output!K167</f>
        <v>6.9647697289955027E-2</v>
      </c>
      <c r="D64" s="2">
        <f>Output!K197</f>
        <v>6.0825897820671153E-2</v>
      </c>
      <c r="F64" s="2">
        <v>2049</v>
      </c>
      <c r="G64" s="2">
        <f t="shared" si="10"/>
        <v>3.3112319350143878E-4</v>
      </c>
      <c r="H64" s="2">
        <f t="shared" si="11"/>
        <v>2.8408570411073267E-4</v>
      </c>
      <c r="I64" s="2">
        <f t="shared" si="12"/>
        <v>2.5239577200207076E-4</v>
      </c>
      <c r="J64" s="2">
        <f t="shared" si="13"/>
        <v>6.2301781274523853E-4</v>
      </c>
      <c r="K64" s="2">
        <f t="shared" si="14"/>
        <v>5.4372221752014335E-4</v>
      </c>
      <c r="L64" s="2">
        <f t="shared" si="15"/>
        <v>4.901484791479515E-4</v>
      </c>
      <c r="M64" s="2">
        <f t="shared" si="16"/>
        <v>9.1491243198903909E-4</v>
      </c>
      <c r="N64" s="2">
        <f t="shared" si="17"/>
        <v>8.0335873092955506E-4</v>
      </c>
      <c r="O64" s="2">
        <f t="shared" si="18"/>
        <v>7.2790118629383299E-4</v>
      </c>
      <c r="Z64" s="2">
        <v>2049</v>
      </c>
      <c r="AA64" s="2">
        <f t="shared" si="19"/>
        <v>2.2045104131183384E-3</v>
      </c>
      <c r="AB64" s="2">
        <f t="shared" si="19"/>
        <v>4.0411638178012039E-3</v>
      </c>
      <c r="AC64" s="2">
        <f t="shared" si="19"/>
        <v>5.8778172224840742E-3</v>
      </c>
    </row>
    <row r="65" spans="1:29" x14ac:dyDescent="0.25">
      <c r="A65" s="2">
        <v>2050</v>
      </c>
      <c r="B65" s="2">
        <f>Output!K138</f>
        <v>8.4443950470985907E-2</v>
      </c>
      <c r="C65" s="2">
        <f>Output!K168</f>
        <v>6.8194861620374594E-2</v>
      </c>
      <c r="D65" s="2">
        <f>Output!K198</f>
        <v>5.9974116534500563E-2</v>
      </c>
      <c r="F65" s="2">
        <v>2050</v>
      </c>
      <c r="G65" s="2">
        <f t="shared" si="10"/>
        <v>3.4056975930251272E-4</v>
      </c>
      <c r="H65" s="2">
        <f t="shared" si="11"/>
        <v>2.9171451877417433E-4</v>
      </c>
      <c r="I65" s="2">
        <f t="shared" si="12"/>
        <v>2.5910494933264929E-4</v>
      </c>
      <c r="J65" s="2">
        <f t="shared" si="13"/>
        <v>6.3995078768055232E-4</v>
      </c>
      <c r="K65" s="2">
        <f t="shared" si="14"/>
        <v>5.5739687243733303E-4</v>
      </c>
      <c r="L65" s="2">
        <f t="shared" si="15"/>
        <v>5.0217468358748933E-4</v>
      </c>
      <c r="M65" s="2">
        <f t="shared" si="16"/>
        <v>9.3933181605859262E-4</v>
      </c>
      <c r="N65" s="2">
        <f t="shared" si="17"/>
        <v>8.2307922610049282E-4</v>
      </c>
      <c r="O65" s="2">
        <f t="shared" si="18"/>
        <v>7.4524441784233012E-4</v>
      </c>
      <c r="Z65" s="2">
        <v>2050</v>
      </c>
      <c r="AA65" s="2">
        <f t="shared" si="19"/>
        <v>2.2892992751613523E-3</v>
      </c>
      <c r="AB65" s="2">
        <f t="shared" si="19"/>
        <v>4.1931479045054856E-3</v>
      </c>
      <c r="AC65" s="2">
        <f t="shared" si="19"/>
        <v>6.0969965338496237E-3</v>
      </c>
    </row>
  </sheetData>
  <mergeCells count="12">
    <mergeCell ref="B37:D37"/>
    <mergeCell ref="G37:I37"/>
    <mergeCell ref="J37:L37"/>
    <mergeCell ref="M37:O37"/>
    <mergeCell ref="R37:T37"/>
    <mergeCell ref="AA4:AC4"/>
    <mergeCell ref="AA37:AC37"/>
    <mergeCell ref="V4:X4"/>
    <mergeCell ref="G36:O36"/>
    <mergeCell ref="G4:I4"/>
    <mergeCell ref="L4:N4"/>
    <mergeCell ref="Q4:S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E368-1594-48BD-A68F-BD03C3B336B9}">
  <dimension ref="A2:AC65"/>
  <sheetViews>
    <sheetView workbookViewId="0">
      <selection activeCell="I3" sqref="I3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582.48579999999993</v>
      </c>
      <c r="B2" s="2">
        <v>0.60470721771358271</v>
      </c>
      <c r="D2" s="2">
        <v>1.4939682062051285E-2</v>
      </c>
    </row>
    <row r="4" spans="1:29" ht="44.25" customHeight="1" x14ac:dyDescent="0.25">
      <c r="G4" s="6" t="s">
        <v>42</v>
      </c>
      <c r="H4" s="6"/>
      <c r="I4" s="6"/>
      <c r="L4" s="6"/>
      <c r="M4" s="6"/>
      <c r="N4" s="6"/>
      <c r="Q4" s="7" t="s">
        <v>46</v>
      </c>
      <c r="R4" s="7"/>
      <c r="S4" s="7"/>
      <c r="V4" s="7" t="s">
        <v>47</v>
      </c>
      <c r="W4" s="7"/>
      <c r="X4" s="7"/>
      <c r="AA4" s="7" t="s">
        <v>45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2.4990000000000001</v>
      </c>
      <c r="C6" s="2">
        <v>2.4990000000000001</v>
      </c>
      <c r="D6" s="2">
        <v>2.4990000000000001</v>
      </c>
      <c r="F6" s="2">
        <v>2024</v>
      </c>
      <c r="G6" s="2">
        <f>(B9-$B$6)*$B$2*Output!$L$98*$D$2/Output!$L$95/1000000</f>
        <v>0.46316560694490772</v>
      </c>
      <c r="H6" s="2">
        <f>(C9-$B$6)*$B$2*Output!$L$98*$D$2/Output!$L$95/1000000</f>
        <v>0.91310643982224193</v>
      </c>
      <c r="I6" s="2">
        <f>(D9-$B$6)*$B$2*Output!$L$98*$D$2/Output!$L$95/1000000</f>
        <v>1.3630472726995784</v>
      </c>
      <c r="P6" s="2">
        <v>2024</v>
      </c>
      <c r="Q6" s="2">
        <f>($A$2-(G6*0.67/0.16))/$A$2*100</f>
        <v>99.667029483108124</v>
      </c>
      <c r="R6" s="2">
        <f t="shared" ref="R6:S6" si="0">($A$2-(H6*0.67/0.16))/$A$2*100</f>
        <v>99.343566278052506</v>
      </c>
      <c r="S6" s="2">
        <f t="shared" si="0"/>
        <v>99.020103072996889</v>
      </c>
      <c r="U6" s="2">
        <v>2024</v>
      </c>
      <c r="V6" s="2">
        <f>100-Q6</f>
        <v>0.3329705168918764</v>
      </c>
      <c r="W6" s="2">
        <f t="shared" ref="W6:X21" si="1">100-R6</f>
        <v>0.65643372194749361</v>
      </c>
      <c r="X6" s="2">
        <f t="shared" si="1"/>
        <v>0.97989692700311082</v>
      </c>
      <c r="Z6" s="2">
        <v>2024</v>
      </c>
      <c r="AA6" s="2">
        <f>V6/100*$A$2</f>
        <v>1.9395059790817812</v>
      </c>
      <c r="AB6" s="2">
        <f t="shared" ref="AB6:AC21" si="2">W6/100*$A$2</f>
        <v>3.8236332167556335</v>
      </c>
      <c r="AC6" s="2">
        <f t="shared" si="2"/>
        <v>5.7077604544294855</v>
      </c>
    </row>
    <row r="7" spans="1:29" x14ac:dyDescent="0.25">
      <c r="F7" s="2">
        <v>2025</v>
      </c>
      <c r="G7" s="2">
        <f>(B10-$B$6)*$B$2*Output!$L$98*$D$2/Output!$L$95/1000000</f>
        <v>0.92633121388981721</v>
      </c>
      <c r="H7" s="2">
        <f>(C10-$B$6)*$B$2*Output!$L$98*$D$2/Output!$L$95/1000000</f>
        <v>1.9126309608282546</v>
      </c>
      <c r="I7" s="2">
        <f>(D10-$B$6)*$B$2*Output!$L$98*$D$2/Output!$L$95/1000000</f>
        <v>2.8989307077666902</v>
      </c>
      <c r="P7" s="2">
        <v>2025</v>
      </c>
      <c r="Q7" s="2">
        <f t="shared" ref="Q7:Q32" si="3">($A$2-(G7*0.67/0.16))/$A$2*100</f>
        <v>99.334058966216247</v>
      </c>
      <c r="R7" s="2">
        <f t="shared" ref="R7:R32" si="4">($A$2-(H7*0.67/0.16))/$A$2*100</f>
        <v>98.625006455355944</v>
      </c>
      <c r="S7" s="2">
        <f t="shared" ref="S7:S32" si="5">($A$2-(I7*0.67/0.16))/$A$2*100</f>
        <v>97.915953944495641</v>
      </c>
      <c r="U7" s="2">
        <v>2025</v>
      </c>
      <c r="V7" s="2">
        <f t="shared" ref="V7:X32" si="6">100-Q7</f>
        <v>0.6659410337837528</v>
      </c>
      <c r="W7" s="2">
        <f t="shared" si="1"/>
        <v>1.374993544644056</v>
      </c>
      <c r="X7" s="2">
        <f t="shared" si="1"/>
        <v>2.0840460555043592</v>
      </c>
      <c r="Z7" s="2">
        <v>2025</v>
      </c>
      <c r="AA7" s="2">
        <f t="shared" ref="AA7:AC32" si="7">V7/100*$A$2</f>
        <v>3.8790119581635625</v>
      </c>
      <c r="AB7" s="2">
        <f t="shared" si="2"/>
        <v>8.0091421484682854</v>
      </c>
      <c r="AC7" s="2">
        <f t="shared" si="2"/>
        <v>12.13927233877301</v>
      </c>
    </row>
    <row r="8" spans="1:29" x14ac:dyDescent="0.25">
      <c r="F8" s="2">
        <v>2026</v>
      </c>
      <c r="G8" s="2">
        <f>(B11-$B$6)*$B$2*Output!$L$98*$D$2/Output!$L$95/1000000</f>
        <v>1.3894968208347267</v>
      </c>
      <c r="H8" s="2">
        <f>(C11-$B$6)*$B$2*Output!$L$98*$D$2/Output!$L$95/1000000</f>
        <v>3.0095314878164761</v>
      </c>
      <c r="I8" s="2">
        <f>(D11-$B$6)*$B$2*Output!$L$98*$D$2/Output!$L$95/1000000</f>
        <v>4.6295661547982245</v>
      </c>
      <c r="P8" s="2">
        <v>2026</v>
      </c>
      <c r="Q8" s="2">
        <f t="shared" si="3"/>
        <v>99.001088449324342</v>
      </c>
      <c r="R8" s="2">
        <f t="shared" si="4"/>
        <v>97.836442861743336</v>
      </c>
      <c r="S8" s="2">
        <f t="shared" si="5"/>
        <v>96.671797274162302</v>
      </c>
      <c r="U8" s="2">
        <v>2026</v>
      </c>
      <c r="V8" s="2">
        <f t="shared" si="6"/>
        <v>0.99891155067565762</v>
      </c>
      <c r="W8" s="2">
        <f t="shared" si="1"/>
        <v>2.1635571382566638</v>
      </c>
      <c r="X8" s="2">
        <f t="shared" si="1"/>
        <v>3.3282027258376985</v>
      </c>
      <c r="Z8" s="2">
        <v>2026</v>
      </c>
      <c r="AA8" s="2">
        <f t="shared" si="7"/>
        <v>5.8185179372455087</v>
      </c>
      <c r="AB8" s="2">
        <f t="shared" si="2"/>
        <v>12.602413105231433</v>
      </c>
      <c r="AC8" s="2">
        <f t="shared" si="2"/>
        <v>19.386308273217523</v>
      </c>
    </row>
    <row r="9" spans="1:29" x14ac:dyDescent="0.25">
      <c r="A9" s="2">
        <v>2024</v>
      </c>
      <c r="B9" s="2">
        <v>2.6066751132737775</v>
      </c>
      <c r="C9" s="2">
        <v>2.7112757775289009</v>
      </c>
      <c r="D9" s="2">
        <v>2.8158764417840247</v>
      </c>
      <c r="F9" s="2">
        <v>2027</v>
      </c>
      <c r="G9" s="2">
        <f>(B12-$B$6)*$B$2*Output!$L$98*$D$2/Output!$L$95/1000000</f>
        <v>1.8526624277796344</v>
      </c>
      <c r="H9" s="2">
        <f>(C12-$B$6)*$B$2*Output!$L$98*$D$2/Output!$L$95/1000000</f>
        <v>4.2161554246647714</v>
      </c>
      <c r="I9" s="2">
        <f>(D12-$B$6)*$B$2*Output!$L$98*$D$2/Output!$L$95/1000000</f>
        <v>6.5796484215499076</v>
      </c>
      <c r="P9" s="2">
        <v>2027</v>
      </c>
      <c r="Q9" s="2">
        <f t="shared" si="3"/>
        <v>98.66811793243248</v>
      </c>
      <c r="R9" s="2">
        <f t="shared" si="4"/>
        <v>96.968998928251352</v>
      </c>
      <c r="S9" s="2">
        <f t="shared" si="5"/>
        <v>95.26987992407021</v>
      </c>
      <c r="U9" s="2">
        <v>2027</v>
      </c>
      <c r="V9" s="2">
        <f t="shared" si="6"/>
        <v>1.3318820675675198</v>
      </c>
      <c r="W9" s="2">
        <f t="shared" si="1"/>
        <v>3.0310010717486477</v>
      </c>
      <c r="X9" s="2">
        <f t="shared" si="1"/>
        <v>4.7301200759297899</v>
      </c>
      <c r="Z9" s="2">
        <v>2027</v>
      </c>
      <c r="AA9" s="2">
        <f t="shared" si="7"/>
        <v>7.7580239163272076</v>
      </c>
      <c r="AB9" s="2">
        <f t="shared" si="2"/>
        <v>17.655150840783683</v>
      </c>
      <c r="AC9" s="2">
        <f t="shared" si="2"/>
        <v>27.552277765240241</v>
      </c>
    </row>
    <row r="10" spans="1:29" x14ac:dyDescent="0.25">
      <c r="A10" s="2">
        <v>2025</v>
      </c>
      <c r="B10" s="2">
        <v>2.7143502265475554</v>
      </c>
      <c r="C10" s="2">
        <v>2.9436417269981199</v>
      </c>
      <c r="D10" s="2">
        <v>3.1729332274486839</v>
      </c>
      <c r="F10" s="2">
        <v>2028</v>
      </c>
      <c r="G10" s="2">
        <f>(B13-$B$6)*$B$2*Output!$L$98*$D$2/Output!$L$95/1000000</f>
        <v>2.3158280347245439</v>
      </c>
      <c r="H10" s="2">
        <f>(C13-$B$6)*$B$2*Output!$L$98*$D$2/Output!$L$95/1000000</f>
        <v>5.546415842080175</v>
      </c>
      <c r="I10" s="2">
        <f>(D13-$B$6)*$B$2*Output!$L$98*$D$2/Output!$L$95/1000000</f>
        <v>8.7770036494358088</v>
      </c>
      <c r="P10" s="2">
        <v>2028</v>
      </c>
      <c r="Q10" s="2">
        <f t="shared" si="3"/>
        <v>98.33514741554059</v>
      </c>
      <c r="R10" s="2">
        <f t="shared" si="4"/>
        <v>96.012672525457148</v>
      </c>
      <c r="S10" s="2">
        <f t="shared" si="5"/>
        <v>93.690197635373707</v>
      </c>
      <c r="U10" s="2">
        <v>2028</v>
      </c>
      <c r="V10" s="2">
        <f t="shared" si="6"/>
        <v>1.6648525844594104</v>
      </c>
      <c r="W10" s="2">
        <f t="shared" si="1"/>
        <v>3.9873274745428517</v>
      </c>
      <c r="X10" s="2">
        <f t="shared" si="1"/>
        <v>6.3098023646262931</v>
      </c>
      <c r="Z10" s="2">
        <v>2028</v>
      </c>
      <c r="AA10" s="2">
        <f t="shared" si="7"/>
        <v>9.6975298954090707</v>
      </c>
      <c r="AB10" s="2">
        <f t="shared" si="2"/>
        <v>23.225616338710722</v>
      </c>
      <c r="AC10" s="2">
        <f t="shared" si="2"/>
        <v>36.753702782012375</v>
      </c>
    </row>
    <row r="11" spans="1:29" x14ac:dyDescent="0.25">
      <c r="A11" s="2">
        <v>2026</v>
      </c>
      <c r="B11" s="2">
        <v>2.8220253398213333</v>
      </c>
      <c r="C11" s="2">
        <v>3.1986453082713115</v>
      </c>
      <c r="D11" s="2">
        <v>3.5752652767212894</v>
      </c>
      <c r="F11" s="2">
        <v>2029</v>
      </c>
      <c r="G11" s="2">
        <f>(B14-$B$6)*$B$2*Output!$L$98*$D$2/Output!$L$95/1000000</f>
        <v>2.7789936416694521</v>
      </c>
      <c r="H11" s="2">
        <f>(C14-$B$6)*$B$2*Output!$L$98*$D$2/Output!$L$95/1000000</f>
        <v>7.0159900061838547</v>
      </c>
      <c r="I11" s="2">
        <f>(D14-$B$6)*$B$2*Output!$L$98*$D$2/Output!$L$95/1000000</f>
        <v>11.252986370698261</v>
      </c>
      <c r="P11" s="2">
        <v>2029</v>
      </c>
      <c r="Q11" s="2">
        <f t="shared" si="3"/>
        <v>98.002176898648713</v>
      </c>
      <c r="R11" s="2">
        <f t="shared" si="4"/>
        <v>94.956193240951976</v>
      </c>
      <c r="S11" s="2">
        <f t="shared" si="5"/>
        <v>91.910209583255252</v>
      </c>
      <c r="U11" s="2">
        <v>2029</v>
      </c>
      <c r="V11" s="2">
        <f t="shared" si="6"/>
        <v>1.9978231013512868</v>
      </c>
      <c r="W11" s="2">
        <f t="shared" si="1"/>
        <v>5.0438067590480244</v>
      </c>
      <c r="X11" s="2">
        <f t="shared" si="1"/>
        <v>8.0897904167447479</v>
      </c>
      <c r="Z11" s="2">
        <v>2029</v>
      </c>
      <c r="AA11" s="2">
        <f t="shared" si="7"/>
        <v>11.637035874490852</v>
      </c>
      <c r="AB11" s="2">
        <f t="shared" si="2"/>
        <v>29.379458150894955</v>
      </c>
      <c r="AC11" s="2">
        <f t="shared" si="2"/>
        <v>47.121880427298976</v>
      </c>
    </row>
    <row r="12" spans="1:29" x14ac:dyDescent="0.25">
      <c r="A12" s="2">
        <v>2027</v>
      </c>
      <c r="B12" s="2">
        <v>2.9297004530951107</v>
      </c>
      <c r="C12" s="2">
        <v>3.4791570024274914</v>
      </c>
      <c r="D12" s="2">
        <v>4.0286135517598725</v>
      </c>
      <c r="F12" s="2">
        <v>2030</v>
      </c>
      <c r="G12" s="2">
        <f>(B15-$B$6)*$B$2*Output!$L$98*$D$2/Output!$L$95/1000000</f>
        <v>3.242159248614362</v>
      </c>
      <c r="H12" s="2">
        <f>(C15-$B$6)*$B$2*Output!$L$98*$D$2/Output!$L$95/1000000</f>
        <v>8.6425430807782071</v>
      </c>
      <c r="I12" s="2">
        <f>(D15-$B$6)*$B$2*Output!$L$98*$D$2/Output!$L$95/1000000</f>
        <v>14.042926912942056</v>
      </c>
      <c r="P12" s="2">
        <v>2030</v>
      </c>
      <c r="Q12" s="2">
        <f t="shared" si="3"/>
        <v>97.669206381756837</v>
      </c>
      <c r="R12" s="2">
        <f t="shared" si="4"/>
        <v>93.786861559413339</v>
      </c>
      <c r="S12" s="2">
        <f t="shared" si="5"/>
        <v>89.904516737069827</v>
      </c>
      <c r="U12" s="2">
        <v>2030</v>
      </c>
      <c r="V12" s="2">
        <f t="shared" si="6"/>
        <v>2.3307936182431632</v>
      </c>
      <c r="W12" s="2">
        <f t="shared" si="1"/>
        <v>6.2131384405866612</v>
      </c>
      <c r="X12" s="2">
        <f t="shared" si="1"/>
        <v>10.095483262930173</v>
      </c>
      <c r="Z12" s="2">
        <v>2030</v>
      </c>
      <c r="AA12" s="2">
        <f t="shared" si="7"/>
        <v>13.576541853572634</v>
      </c>
      <c r="AB12" s="2">
        <f t="shared" si="2"/>
        <v>36.19064915075873</v>
      </c>
      <c r="AC12" s="2">
        <f t="shared" si="2"/>
        <v>58.804756447944911</v>
      </c>
    </row>
    <row r="13" spans="1:29" x14ac:dyDescent="0.25">
      <c r="A13" s="2">
        <v>2028</v>
      </c>
      <c r="B13" s="2">
        <v>3.0373755663688886</v>
      </c>
      <c r="C13" s="2">
        <v>3.788411271270177</v>
      </c>
      <c r="D13" s="2">
        <v>4.5394469761714662</v>
      </c>
      <c r="F13" s="2">
        <v>2031</v>
      </c>
      <c r="G13" s="2">
        <f>(B16-$B$6)*$B$2*Output!$L$98*$D$2/Output!$L$95/1000000</f>
        <v>3.7053248555592688</v>
      </c>
      <c r="H13" s="2">
        <f>(C16-$B$6)*$B$2*Output!$L$98*$D$2/Output!$L$95/1000000</f>
        <v>9.2508338103073182</v>
      </c>
      <c r="I13" s="2">
        <f>(D16-$B$6)*$B$2*Output!$L$98*$D$2/Output!$L$95/1000000</f>
        <v>14.796342765055368</v>
      </c>
      <c r="P13" s="2">
        <v>2031</v>
      </c>
      <c r="Q13" s="2">
        <f t="shared" si="3"/>
        <v>97.33623586486496</v>
      </c>
      <c r="R13" s="2">
        <f t="shared" si="4"/>
        <v>93.349560353117283</v>
      </c>
      <c r="S13" s="2">
        <f t="shared" si="5"/>
        <v>89.362884841369635</v>
      </c>
      <c r="U13" s="2">
        <v>2031</v>
      </c>
      <c r="V13" s="2">
        <f t="shared" si="6"/>
        <v>2.6637641351350396</v>
      </c>
      <c r="W13" s="2">
        <f t="shared" si="1"/>
        <v>6.6504396468827167</v>
      </c>
      <c r="X13" s="2">
        <f t="shared" si="1"/>
        <v>10.637115158630365</v>
      </c>
      <c r="Z13" s="2">
        <v>2031</v>
      </c>
      <c r="AA13" s="2">
        <f t="shared" si="7"/>
        <v>15.516047832654415</v>
      </c>
      <c r="AB13" s="2">
        <f t="shared" si="2"/>
        <v>38.737866580661958</v>
      </c>
      <c r="AC13" s="2">
        <f t="shared" si="2"/>
        <v>61.959685328669345</v>
      </c>
    </row>
    <row r="14" spans="1:29" x14ac:dyDescent="0.25">
      <c r="A14" s="2">
        <v>2029</v>
      </c>
      <c r="B14" s="2">
        <v>3.145050679642666</v>
      </c>
      <c r="C14" s="2">
        <v>4.1300527105554181</v>
      </c>
      <c r="D14" s="2">
        <v>5.1150547414681711</v>
      </c>
      <c r="F14" s="2">
        <v>2032</v>
      </c>
      <c r="G14" s="2">
        <f>(B17-$B$6)*$B$2*Output!$L$98*$D$2/Output!$L$95/1000000</f>
        <v>4.1684904625041792</v>
      </c>
      <c r="H14" s="2">
        <f>(C17-$B$6)*$B$2*Output!$L$98*$D$2/Output!$L$95/1000000</f>
        <v>9.8705723105405863</v>
      </c>
      <c r="I14" s="2">
        <f>(D17-$B$6)*$B$2*Output!$L$98*$D$2/Output!$L$95/1000000</f>
        <v>15.572654158576995</v>
      </c>
      <c r="P14" s="2">
        <v>2032</v>
      </c>
      <c r="Q14" s="2">
        <f t="shared" si="3"/>
        <v>97.00326534797307</v>
      </c>
      <c r="R14" s="2">
        <f t="shared" si="4"/>
        <v>92.904029325626709</v>
      </c>
      <c r="S14" s="2">
        <f t="shared" si="5"/>
        <v>88.80479330328032</v>
      </c>
      <c r="U14" s="2">
        <v>2032</v>
      </c>
      <c r="V14" s="2">
        <f t="shared" si="6"/>
        <v>2.9967346520269302</v>
      </c>
      <c r="W14" s="2">
        <f t="shared" si="1"/>
        <v>7.0959706743732909</v>
      </c>
      <c r="X14" s="2">
        <f t="shared" si="1"/>
        <v>11.19520669671968</v>
      </c>
      <c r="Z14" s="2">
        <v>2032</v>
      </c>
      <c r="AA14" s="2">
        <f t="shared" si="7"/>
        <v>17.45555381173628</v>
      </c>
      <c r="AB14" s="2">
        <f t="shared" si="2"/>
        <v>41.333021550388651</v>
      </c>
      <c r="AC14" s="2">
        <f t="shared" si="2"/>
        <v>65.210489289041192</v>
      </c>
    </row>
    <row r="15" spans="1:29" x14ac:dyDescent="0.25">
      <c r="A15" s="2">
        <v>2030</v>
      </c>
      <c r="B15" s="2">
        <v>3.2527257929164439</v>
      </c>
      <c r="C15" s="2">
        <v>4.5081880555090219</v>
      </c>
      <c r="D15" s="2">
        <v>5.7636503181016003</v>
      </c>
      <c r="F15" s="2">
        <v>2033</v>
      </c>
      <c r="G15" s="2">
        <f>(B18-$B$6)*$B$2*Output!$L$98*$D$2/Output!$L$95/1000000</f>
        <v>4.6316560694490878</v>
      </c>
      <c r="H15" s="2">
        <f>(C18-$B$6)*$B$2*Output!$L$98*$D$2/Output!$L$95/1000000</f>
        <v>10.502106467585602</v>
      </c>
      <c r="I15" s="2">
        <f>(D18-$B$6)*$B$2*Output!$L$98*$D$2/Output!$L$95/1000000</f>
        <v>16.372556865722117</v>
      </c>
      <c r="P15" s="2">
        <v>2033</v>
      </c>
      <c r="Q15" s="2">
        <f t="shared" si="3"/>
        <v>96.670294831081179</v>
      </c>
      <c r="R15" s="2">
        <f t="shared" si="4"/>
        <v>92.450018381046419</v>
      </c>
      <c r="S15" s="2">
        <f t="shared" si="5"/>
        <v>88.229741931011645</v>
      </c>
      <c r="U15" s="2">
        <v>2033</v>
      </c>
      <c r="V15" s="2">
        <f t="shared" si="6"/>
        <v>3.3297051689188208</v>
      </c>
      <c r="W15" s="2">
        <f t="shared" si="1"/>
        <v>7.5499816189535807</v>
      </c>
      <c r="X15" s="2">
        <f t="shared" si="1"/>
        <v>11.770258068988355</v>
      </c>
      <c r="Z15" s="2">
        <v>2033</v>
      </c>
      <c r="AA15" s="2">
        <f t="shared" si="7"/>
        <v>19.395059790818141</v>
      </c>
      <c r="AB15" s="2">
        <f t="shared" si="2"/>
        <v>43.97757083301471</v>
      </c>
      <c r="AC15" s="2">
        <f t="shared" si="2"/>
        <v>68.560081875211353</v>
      </c>
    </row>
    <row r="16" spans="1:29" x14ac:dyDescent="0.25">
      <c r="A16" s="2">
        <v>2031</v>
      </c>
      <c r="B16" s="2">
        <v>3.3604009061902214</v>
      </c>
      <c r="C16" s="2">
        <v>4.6496013474791802</v>
      </c>
      <c r="D16" s="2">
        <v>5.9388017887681386</v>
      </c>
      <c r="F16" s="2">
        <v>2034</v>
      </c>
      <c r="G16" s="2">
        <f>(B19-$B$6)*$B$2*Output!$L$98*$D$2/Output!$L$95/1000000</f>
        <v>5.0948216763939964</v>
      </c>
      <c r="H16" s="2">
        <f>(C19-$B$6)*$B$2*Output!$L$98*$D$2/Output!$L$95/1000000</f>
        <v>11.145794739454908</v>
      </c>
      <c r="I16" s="2">
        <f>(D19-$B$6)*$B$2*Output!$L$98*$D$2/Output!$L$95/1000000</f>
        <v>17.196767802515833</v>
      </c>
      <c r="P16" s="2">
        <v>2034</v>
      </c>
      <c r="Q16" s="2">
        <f t="shared" si="3"/>
        <v>96.337324314189317</v>
      </c>
      <c r="R16" s="2">
        <f t="shared" si="4"/>
        <v>91.987269823321455</v>
      </c>
      <c r="S16" s="2">
        <f t="shared" si="5"/>
        <v>87.637215332453593</v>
      </c>
      <c r="U16" s="2">
        <v>2034</v>
      </c>
      <c r="V16" s="2">
        <f t="shared" si="6"/>
        <v>3.662675685810683</v>
      </c>
      <c r="W16" s="2">
        <f t="shared" si="1"/>
        <v>8.012730176678545</v>
      </c>
      <c r="X16" s="2">
        <f t="shared" si="1"/>
        <v>12.362784667546407</v>
      </c>
      <c r="Z16" s="2">
        <v>2034</v>
      </c>
      <c r="AA16" s="2">
        <f t="shared" si="7"/>
        <v>21.334565769899843</v>
      </c>
      <c r="AB16" s="2">
        <f t="shared" si="2"/>
        <v>46.67301547146743</v>
      </c>
      <c r="AC16" s="2">
        <f t="shared" si="2"/>
        <v>72.01146517303502</v>
      </c>
    </row>
    <row r="17" spans="1:29" x14ac:dyDescent="0.25">
      <c r="A17" s="2">
        <v>2032</v>
      </c>
      <c r="B17" s="2">
        <v>3.4680760194639992</v>
      </c>
      <c r="C17" s="2">
        <v>4.7936759769684016</v>
      </c>
      <c r="D17" s="2">
        <v>6.119275934472804</v>
      </c>
      <c r="F17" s="2">
        <v>2035</v>
      </c>
      <c r="G17" s="2">
        <f>(B20-$B$6)*$B$2*Output!$L$98*$D$2/Output!$L$95/1000000</f>
        <v>5.557987283338905</v>
      </c>
      <c r="H17" s="2">
        <f>(C20-$B$6)*$B$2*Output!$L$98*$D$2/Output!$L$95/1000000</f>
        <v>11.802006477335468</v>
      </c>
      <c r="I17" s="2">
        <f>(D20-$B$6)*$B$2*Output!$L$98*$D$2/Output!$L$95/1000000</f>
        <v>18.046025671332039</v>
      </c>
      <c r="P17" s="2">
        <v>2035</v>
      </c>
      <c r="Q17" s="2">
        <f t="shared" si="3"/>
        <v>96.004353797297441</v>
      </c>
      <c r="R17" s="2">
        <f t="shared" si="4"/>
        <v>91.51551812527579</v>
      </c>
      <c r="S17" s="2">
        <f t="shared" si="5"/>
        <v>87.026682453254153</v>
      </c>
      <c r="U17" s="2">
        <v>2035</v>
      </c>
      <c r="V17" s="2">
        <f t="shared" si="6"/>
        <v>3.9956462027025594</v>
      </c>
      <c r="W17" s="2">
        <f t="shared" si="1"/>
        <v>8.4844818747242101</v>
      </c>
      <c r="X17" s="2">
        <f t="shared" si="1"/>
        <v>12.973317546745847</v>
      </c>
      <c r="Z17" s="2">
        <v>2035</v>
      </c>
      <c r="AA17" s="2">
        <f t="shared" si="7"/>
        <v>23.274071748981623</v>
      </c>
      <c r="AB17" s="2">
        <f t="shared" si="2"/>
        <v>49.420902123842311</v>
      </c>
      <c r="AC17" s="2">
        <f t="shared" si="2"/>
        <v>75.56773249870291</v>
      </c>
    </row>
    <row r="18" spans="1:29" x14ac:dyDescent="0.25">
      <c r="A18" s="2">
        <v>2033</v>
      </c>
      <c r="B18" s="2">
        <v>3.5757511327377771</v>
      </c>
      <c r="C18" s="2">
        <v>4.9404928193169093</v>
      </c>
      <c r="D18" s="2">
        <v>6.305234505896042</v>
      </c>
      <c r="F18" s="2">
        <v>2036</v>
      </c>
      <c r="G18" s="2">
        <f>(B21-$B$6)*$B$2*Output!$L$98*$D$2/Output!$L$95/1000000</f>
        <v>6.0211528902838127</v>
      </c>
      <c r="H18" s="2">
        <f>(C21-$B$6)*$B$2*Output!$L$98*$D$2/Output!$L$95/1000000</f>
        <v>12.471122256621092</v>
      </c>
      <c r="I18" s="2">
        <f>(D21-$B$6)*$B$2*Output!$L$98*$D$2/Output!$L$95/1000000</f>
        <v>18.921091622958393</v>
      </c>
      <c r="P18" s="2">
        <v>2036</v>
      </c>
      <c r="Q18" s="2">
        <f t="shared" si="3"/>
        <v>95.67138328040555</v>
      </c>
      <c r="R18" s="2">
        <f t="shared" si="4"/>
        <v>91.034489690632654</v>
      </c>
      <c r="S18" s="2">
        <f t="shared" si="5"/>
        <v>86.397596100859758</v>
      </c>
      <c r="U18" s="2">
        <v>2036</v>
      </c>
      <c r="V18" s="2">
        <f t="shared" si="6"/>
        <v>4.32861671959445</v>
      </c>
      <c r="W18" s="2">
        <f t="shared" si="1"/>
        <v>8.9655103093673461</v>
      </c>
      <c r="X18" s="2">
        <f t="shared" si="1"/>
        <v>13.602403899140242</v>
      </c>
      <c r="Z18" s="2">
        <v>2036</v>
      </c>
      <c r="AA18" s="2">
        <f t="shared" si="7"/>
        <v>25.213577728063484</v>
      </c>
      <c r="AB18" s="2">
        <f t="shared" si="2"/>
        <v>52.22282444960085</v>
      </c>
      <c r="AC18" s="2">
        <f t="shared" si="2"/>
        <v>79.232071171138216</v>
      </c>
    </row>
    <row r="19" spans="1:29" x14ac:dyDescent="0.25">
      <c r="A19" s="2">
        <v>2034</v>
      </c>
      <c r="B19" s="2">
        <v>3.6834262460115546</v>
      </c>
      <c r="C19" s="2">
        <v>5.090135207584253</v>
      </c>
      <c r="D19" s="2">
        <v>6.4968441691569545</v>
      </c>
      <c r="F19" s="2">
        <v>2037</v>
      </c>
      <c r="G19" s="2">
        <f>(B22-$B$6)*$B$2*Output!$L$98*$D$2/Output!$L$95/1000000</f>
        <v>6.4843184972287258</v>
      </c>
      <c r="H19" s="2">
        <f>(C22-$B$6)*$B$2*Output!$L$98*$D$2/Output!$L$95/1000000</f>
        <v>13.153534218004738</v>
      </c>
      <c r="I19" s="2">
        <f>(D22-$B$6)*$B$2*Output!$L$98*$D$2/Output!$L$95/1000000</f>
        <v>19.822749938780778</v>
      </c>
      <c r="P19" s="2">
        <v>2037</v>
      </c>
      <c r="Q19" s="2">
        <f t="shared" si="3"/>
        <v>95.338412763513674</v>
      </c>
      <c r="R19" s="2">
        <f t="shared" si="4"/>
        <v>90.543902608802682</v>
      </c>
      <c r="S19" s="2">
        <f t="shared" si="5"/>
        <v>85.749392454091662</v>
      </c>
      <c r="U19" s="2">
        <v>2037</v>
      </c>
      <c r="V19" s="2">
        <f t="shared" si="6"/>
        <v>4.6615872364863264</v>
      </c>
      <c r="W19" s="2">
        <f t="shared" si="1"/>
        <v>9.4560973911973178</v>
      </c>
      <c r="X19" s="2">
        <f t="shared" si="1"/>
        <v>14.250607545908338</v>
      </c>
      <c r="Z19" s="2">
        <v>2037</v>
      </c>
      <c r="AA19" s="2">
        <f t="shared" si="7"/>
        <v>27.153083707145267</v>
      </c>
      <c r="AB19" s="2">
        <f t="shared" si="2"/>
        <v>55.080424537894821</v>
      </c>
      <c r="AC19" s="2">
        <f t="shared" si="2"/>
        <v>83.007765368644527</v>
      </c>
    </row>
    <row r="20" spans="1:29" x14ac:dyDescent="0.25">
      <c r="A20" s="2">
        <v>2035</v>
      </c>
      <c r="B20" s="2">
        <v>3.7911013592853324</v>
      </c>
      <c r="C20" s="2">
        <v>5.242689007236903</v>
      </c>
      <c r="D20" s="2">
        <v>6.6942766551884754</v>
      </c>
      <c r="F20" s="2">
        <v>2038</v>
      </c>
      <c r="G20" s="2">
        <f>(B23-$B$6)*$B$2*Output!$L$98*$D$2/Output!$L$95/1000000</f>
        <v>6.9474841041736299</v>
      </c>
      <c r="H20" s="2">
        <f>(C23-$B$6)*$B$2*Output!$L$98*$D$2/Output!$L$95/1000000</f>
        <v>13.84964641893615</v>
      </c>
      <c r="I20" s="2">
        <f>(D23-$B$6)*$B$2*Output!$L$98*$D$2/Output!$L$95/1000000</f>
        <v>20.751808733698685</v>
      </c>
      <c r="P20" s="2">
        <v>2038</v>
      </c>
      <c r="Q20" s="2">
        <f t="shared" si="3"/>
        <v>95.005442246621797</v>
      </c>
      <c r="R20" s="2">
        <f t="shared" si="4"/>
        <v>90.043466402220432</v>
      </c>
      <c r="S20" s="2">
        <f t="shared" si="5"/>
        <v>85.081490557819052</v>
      </c>
      <c r="U20" s="2">
        <v>2038</v>
      </c>
      <c r="V20" s="2">
        <f t="shared" si="6"/>
        <v>4.9945577533782028</v>
      </c>
      <c r="W20" s="2">
        <f t="shared" si="1"/>
        <v>9.9565335977795684</v>
      </c>
      <c r="X20" s="2">
        <f t="shared" si="1"/>
        <v>14.918509442180948</v>
      </c>
      <c r="Z20" s="2">
        <v>2038</v>
      </c>
      <c r="AA20" s="2">
        <f t="shared" si="7"/>
        <v>29.092589686227051</v>
      </c>
      <c r="AB20" s="2">
        <f t="shared" si="2"/>
        <v>57.995394379295092</v>
      </c>
      <c r="AC20" s="2">
        <f t="shared" si="2"/>
        <v>86.898199072363226</v>
      </c>
    </row>
    <row r="21" spans="1:29" x14ac:dyDescent="0.25">
      <c r="A21" s="2">
        <v>2036</v>
      </c>
      <c r="B21" s="2">
        <v>3.8987764725591099</v>
      </c>
      <c r="C21" s="2">
        <v>5.3982426931055114</v>
      </c>
      <c r="D21" s="2">
        <v>6.8977089136519174</v>
      </c>
      <c r="F21" s="2">
        <v>2039</v>
      </c>
      <c r="G21" s="2">
        <f>(B24-$B$6)*$B$2*Output!$L$98*$D$2/Output!$L$95/1000000</f>
        <v>7.4106497111185359</v>
      </c>
      <c r="H21" s="2">
        <f>(C24-$B$6)*$B$2*Output!$L$98*$D$2/Output!$L$95/1000000</f>
        <v>14.559875195759963</v>
      </c>
      <c r="I21" s="2">
        <f>(D24-$B$6)*$B$2*Output!$L$98*$D$2/Output!$L$95/1000000</f>
        <v>21.709100680401399</v>
      </c>
      <c r="P21" s="2">
        <v>2039</v>
      </c>
      <c r="Q21" s="2">
        <f t="shared" si="3"/>
        <v>94.672471729729921</v>
      </c>
      <c r="R21" s="2">
        <f t="shared" si="4"/>
        <v>89.532881766002731</v>
      </c>
      <c r="S21" s="2">
        <f t="shared" si="5"/>
        <v>84.393291802275556</v>
      </c>
      <c r="U21" s="2">
        <v>2039</v>
      </c>
      <c r="V21" s="2">
        <f t="shared" si="6"/>
        <v>5.3275282702700792</v>
      </c>
      <c r="W21" s="2">
        <f t="shared" si="1"/>
        <v>10.467118233997269</v>
      </c>
      <c r="X21" s="2">
        <f t="shared" si="1"/>
        <v>15.606708197724444</v>
      </c>
      <c r="Z21" s="2">
        <v>2039</v>
      </c>
      <c r="AA21" s="2">
        <f t="shared" si="7"/>
        <v>31.03209566530883</v>
      </c>
      <c r="AB21" s="2">
        <f t="shared" si="2"/>
        <v>60.969477382244854</v>
      </c>
      <c r="AC21" s="2">
        <f t="shared" si="2"/>
        <v>90.906859099180807</v>
      </c>
    </row>
    <row r="22" spans="1:29" x14ac:dyDescent="0.25">
      <c r="A22" s="2">
        <v>2037</v>
      </c>
      <c r="B22" s="2">
        <v>4.0064515858328882</v>
      </c>
      <c r="C22" s="2">
        <v>5.5568874286808478</v>
      </c>
      <c r="D22" s="2">
        <v>7.1073232715288119</v>
      </c>
      <c r="F22" s="2">
        <v>2040</v>
      </c>
      <c r="G22" s="2">
        <f>(B25-$B$6)*$B$2*Output!$L$98*$D$2/Output!$L$95/1000000</f>
        <v>7.8738153180634436</v>
      </c>
      <c r="H22" s="2">
        <f>(C25-$B$6)*$B$2*Output!$L$98*$D$2/Output!$L$95/1000000</f>
        <v>15.284649536858867</v>
      </c>
      <c r="I22" s="2">
        <f>(D25-$B$6)*$B$2*Output!$L$98*$D$2/Output!$L$95/1000000</f>
        <v>22.695483755654301</v>
      </c>
      <c r="P22" s="2">
        <v>2040</v>
      </c>
      <c r="Q22" s="2">
        <f t="shared" si="3"/>
        <v>94.33950121283803</v>
      </c>
      <c r="R22" s="2">
        <f t="shared" si="4"/>
        <v>89.011840299695464</v>
      </c>
      <c r="S22" s="2">
        <f t="shared" si="5"/>
        <v>83.68417938655287</v>
      </c>
      <c r="U22" s="2">
        <v>2040</v>
      </c>
      <c r="V22" s="2">
        <f t="shared" si="6"/>
        <v>5.6604987871619699</v>
      </c>
      <c r="W22" s="2">
        <f t="shared" si="6"/>
        <v>10.988159700304536</v>
      </c>
      <c r="X22" s="2">
        <f t="shared" si="6"/>
        <v>16.31582061344713</v>
      </c>
      <c r="Z22" s="2">
        <v>2040</v>
      </c>
      <c r="AA22" s="2">
        <f t="shared" si="7"/>
        <v>32.971601644390688</v>
      </c>
      <c r="AB22" s="2">
        <f t="shared" si="7"/>
        <v>64.004469935596461</v>
      </c>
      <c r="AC22" s="2">
        <f t="shared" si="7"/>
        <v>95.037338226802405</v>
      </c>
    </row>
    <row r="23" spans="1:29" x14ac:dyDescent="0.25">
      <c r="A23" s="2">
        <v>2038</v>
      </c>
      <c r="B23" s="2">
        <v>4.1141266991066647</v>
      </c>
      <c r="C23" s="2">
        <v>5.7187171478194356</v>
      </c>
      <c r="D23" s="2">
        <v>7.3233075965322092</v>
      </c>
      <c r="F23" s="2">
        <v>2041</v>
      </c>
      <c r="G23" s="2">
        <f>(B26-$B$6)*$B$2*Output!$L$98*$D$2/Output!$L$95/1000000</f>
        <v>8.3369809250083513</v>
      </c>
      <c r="H23" s="2">
        <f>(C26-$B$6)*$B$2*Output!$L$98*$D$2/Output!$L$95/1000000</f>
        <v>15.983397989647994</v>
      </c>
      <c r="I23" s="2">
        <f>(D26-$B$6)*$B$2*Output!$L$98*$D$2/Output!$L$95/1000000</f>
        <v>23.629815054287647</v>
      </c>
      <c r="P23" s="2">
        <v>2041</v>
      </c>
      <c r="Q23" s="2">
        <f t="shared" si="3"/>
        <v>94.00653069594614</v>
      </c>
      <c r="R23" s="2">
        <f t="shared" si="4"/>
        <v>88.509508887315192</v>
      </c>
      <c r="S23" s="2">
        <f t="shared" si="5"/>
        <v>83.012487078684231</v>
      </c>
      <c r="U23" s="2">
        <v>2041</v>
      </c>
      <c r="V23" s="2">
        <f t="shared" si="6"/>
        <v>5.9934693040538605</v>
      </c>
      <c r="W23" s="2">
        <f t="shared" si="6"/>
        <v>11.490491112684808</v>
      </c>
      <c r="X23" s="2">
        <f t="shared" si="6"/>
        <v>16.987512921315769</v>
      </c>
      <c r="Z23" s="2">
        <v>2041</v>
      </c>
      <c r="AA23" s="2">
        <f t="shared" si="7"/>
        <v>34.91110762347256</v>
      </c>
      <c r="AB23" s="2">
        <f t="shared" si="7"/>
        <v>66.930479081650986</v>
      </c>
      <c r="AC23" s="2">
        <f t="shared" si="7"/>
        <v>98.949850539829526</v>
      </c>
    </row>
    <row r="24" spans="1:29" x14ac:dyDescent="0.25">
      <c r="A24" s="2">
        <v>2039</v>
      </c>
      <c r="B24" s="2">
        <v>4.2218018123804422</v>
      </c>
      <c r="C24" s="2">
        <v>5.8838286389321528</v>
      </c>
      <c r="D24" s="2">
        <v>7.5458554654838661</v>
      </c>
      <c r="F24" s="2">
        <v>2042</v>
      </c>
      <c r="G24" s="2">
        <f>(B27-$B$6)*$B$2*Output!$L$98*$D$2/Output!$L$95/1000000</f>
        <v>8.8001465319532564</v>
      </c>
      <c r="H24" s="2">
        <f>(C27-$B$6)*$B$2*Output!$L$98*$D$2/Output!$L$95/1000000</f>
        <v>16.695197362950331</v>
      </c>
      <c r="I24" s="2">
        <f>(D27-$B$6)*$B$2*Output!$L$98*$D$2/Output!$L$95/1000000</f>
        <v>24.590248193947414</v>
      </c>
      <c r="P24" s="2">
        <v>2042</v>
      </c>
      <c r="Q24" s="2">
        <f t="shared" si="3"/>
        <v>93.673560179054277</v>
      </c>
      <c r="R24" s="2">
        <f t="shared" si="4"/>
        <v>87.997795146704945</v>
      </c>
      <c r="S24" s="2">
        <f t="shared" si="5"/>
        <v>82.322030114355599</v>
      </c>
      <c r="U24" s="2">
        <v>2042</v>
      </c>
      <c r="V24" s="2">
        <f t="shared" si="6"/>
        <v>6.3264398209457227</v>
      </c>
      <c r="W24" s="2">
        <f t="shared" si="6"/>
        <v>12.002204853295055</v>
      </c>
      <c r="X24" s="2">
        <f t="shared" si="6"/>
        <v>17.677969885644401</v>
      </c>
      <c r="Z24" s="2">
        <v>2042</v>
      </c>
      <c r="AA24" s="2">
        <f t="shared" si="7"/>
        <v>36.850613602554255</v>
      </c>
      <c r="AB24" s="2">
        <f t="shared" si="7"/>
        <v>69.911138957354524</v>
      </c>
      <c r="AC24" s="2">
        <f t="shared" si="7"/>
        <v>102.97166431215486</v>
      </c>
    </row>
    <row r="25" spans="1:29" x14ac:dyDescent="0.25">
      <c r="A25" s="2">
        <v>2040</v>
      </c>
      <c r="B25" s="2">
        <v>4.3294769256542196</v>
      </c>
      <c r="C25" s="2">
        <v>6.0523216317312372</v>
      </c>
      <c r="D25" s="2">
        <v>7.7751663378082583</v>
      </c>
      <c r="F25" s="2">
        <v>2043</v>
      </c>
      <c r="G25" s="2">
        <f>(B28-$B$6)*$B$2*Output!$L$98*$D$2/Output!$L$95/1000000</f>
        <v>9.2633121388981667</v>
      </c>
      <c r="H25" s="2">
        <f>(C28-$B$6)*$B$2*Output!$L$98*$D$2/Output!$L$95/1000000</f>
        <v>17.420412252335971</v>
      </c>
      <c r="I25" s="2">
        <f>(D28-$B$6)*$B$2*Output!$L$98*$D$2/Output!$L$95/1000000</f>
        <v>25.577512365773803</v>
      </c>
      <c r="P25" s="2">
        <v>2043</v>
      </c>
      <c r="Q25" s="2">
        <f t="shared" si="3"/>
        <v>93.340589662162401</v>
      </c>
      <c r="R25" s="2">
        <f t="shared" si="4"/>
        <v>87.476436969509493</v>
      </c>
      <c r="S25" s="2">
        <f t="shared" si="5"/>
        <v>81.61228427685657</v>
      </c>
      <c r="U25" s="2">
        <v>2043</v>
      </c>
      <c r="V25" s="2">
        <f t="shared" si="6"/>
        <v>6.6594103378375991</v>
      </c>
      <c r="W25" s="2">
        <f t="shared" si="6"/>
        <v>12.523563030490507</v>
      </c>
      <c r="X25" s="2">
        <f t="shared" si="6"/>
        <v>18.38771572314343</v>
      </c>
      <c r="Z25" s="2">
        <v>2043</v>
      </c>
      <c r="AA25" s="2">
        <f t="shared" si="7"/>
        <v>38.790119581636034</v>
      </c>
      <c r="AB25" s="2">
        <f t="shared" si="7"/>
        <v>72.947976306656855</v>
      </c>
      <c r="AC25" s="2">
        <f t="shared" si="7"/>
        <v>107.10583303167778</v>
      </c>
    </row>
    <row r="26" spans="1:29" x14ac:dyDescent="0.25">
      <c r="A26" s="2">
        <v>2041</v>
      </c>
      <c r="B26" s="2">
        <v>4.437152038927997</v>
      </c>
      <c r="C26" s="2">
        <v>6.2147642174409645</v>
      </c>
      <c r="D26" s="2">
        <v>7.9923763959539347</v>
      </c>
      <c r="F26" s="2">
        <v>2044</v>
      </c>
      <c r="G26" s="2">
        <f>(B29-$B$6)*$B$2*Output!$L$98*$D$2/Output!$L$95/1000000</f>
        <v>9.7264777458430718</v>
      </c>
      <c r="H26" s="2">
        <f>(C29-$B$6)*$B$2*Output!$L$98*$D$2/Output!$L$95/1000000</f>
        <v>18.159417438858085</v>
      </c>
      <c r="I26" s="2">
        <f>(D29-$B$6)*$B$2*Output!$L$98*$D$2/Output!$L$95/1000000</f>
        <v>26.592357131873108</v>
      </c>
      <c r="P26" s="2">
        <v>2044</v>
      </c>
      <c r="Q26" s="2">
        <f t="shared" si="3"/>
        <v>93.00761914527051</v>
      </c>
      <c r="R26" s="2">
        <f t="shared" si="4"/>
        <v>86.94516492501306</v>
      </c>
      <c r="S26" s="2">
        <f t="shared" si="5"/>
        <v>80.88271070475561</v>
      </c>
      <c r="U26" s="2">
        <v>2044</v>
      </c>
      <c r="V26" s="2">
        <f t="shared" si="6"/>
        <v>6.9923808547294897</v>
      </c>
      <c r="W26" s="2">
        <f t="shared" si="6"/>
        <v>13.05483507498694</v>
      </c>
      <c r="X26" s="2">
        <f t="shared" si="6"/>
        <v>19.11728929524439</v>
      </c>
      <c r="Z26" s="2">
        <v>2044</v>
      </c>
      <c r="AA26" s="2">
        <f t="shared" si="7"/>
        <v>40.729625560717899</v>
      </c>
      <c r="AB26" s="2">
        <f t="shared" si="7"/>
        <v>76.042560525218263</v>
      </c>
      <c r="AC26" s="2">
        <f t="shared" si="7"/>
        <v>111.35549548971863</v>
      </c>
    </row>
    <row r="27" spans="1:29" x14ac:dyDescent="0.25">
      <c r="A27" s="2">
        <v>2042</v>
      </c>
      <c r="B27" s="2">
        <v>4.5448271522017736</v>
      </c>
      <c r="C27" s="2">
        <v>6.3802408353057478</v>
      </c>
      <c r="D27" s="2">
        <v>8.2156545184097247</v>
      </c>
      <c r="F27" s="2">
        <v>2045</v>
      </c>
      <c r="G27" s="2">
        <f>(B30-$B$6)*$B$2*Output!$L$98*$D$2/Output!$L$95/1000000</f>
        <v>10.189643352787979</v>
      </c>
      <c r="H27" s="2">
        <f>(C30-$B$6)*$B$2*Output!$L$98*$D$2/Output!$L$95/1000000</f>
        <v>18.91259817359845</v>
      </c>
      <c r="I27" s="2">
        <f>(D30-$B$6)*$B$2*Output!$L$98*$D$2/Output!$L$95/1000000</f>
        <v>27.635552994408947</v>
      </c>
      <c r="P27" s="2">
        <v>2045</v>
      </c>
      <c r="Q27" s="2">
        <f t="shared" si="3"/>
        <v>92.674648628378648</v>
      </c>
      <c r="R27" s="2">
        <f t="shared" si="4"/>
        <v>86.403702055579117</v>
      </c>
      <c r="S27" s="2">
        <f t="shared" si="5"/>
        <v>80.132755482779586</v>
      </c>
      <c r="U27" s="2">
        <v>2045</v>
      </c>
      <c r="V27" s="2">
        <f t="shared" si="6"/>
        <v>7.3253513716213519</v>
      </c>
      <c r="W27" s="2">
        <f t="shared" si="6"/>
        <v>13.596297944420883</v>
      </c>
      <c r="X27" s="2">
        <f t="shared" si="6"/>
        <v>19.867244517220414</v>
      </c>
      <c r="Z27" s="2">
        <v>2045</v>
      </c>
      <c r="AA27" s="2">
        <f t="shared" si="7"/>
        <v>42.669131539799601</v>
      </c>
      <c r="AB27" s="2">
        <f t="shared" si="7"/>
        <v>79.196504851943516</v>
      </c>
      <c r="AC27" s="2">
        <f t="shared" si="7"/>
        <v>115.72387816408745</v>
      </c>
    </row>
    <row r="28" spans="1:29" x14ac:dyDescent="0.25">
      <c r="A28" s="2">
        <v>2043</v>
      </c>
      <c r="B28" s="2">
        <v>4.652502265475551</v>
      </c>
      <c r="C28" s="2">
        <v>6.5488362452229554</v>
      </c>
      <c r="D28" s="2">
        <v>8.4451702249703651</v>
      </c>
      <c r="F28" s="2">
        <v>2046</v>
      </c>
      <c r="G28" s="2">
        <f>(B31-$B$6)*$B$2*Output!$L$98*$D$2/Output!$L$95/1000000</f>
        <v>10.652808959732887</v>
      </c>
      <c r="H28" s="2">
        <f>(C31-$B$6)*$B$2*Output!$L$98*$D$2/Output!$L$95/1000000</f>
        <v>19.68035047016232</v>
      </c>
      <c r="I28" s="2">
        <f>(D31-$B$6)*$B$2*Output!$L$98*$D$2/Output!$L$95/1000000</f>
        <v>28.707891980591786</v>
      </c>
      <c r="P28" s="2">
        <v>2046</v>
      </c>
      <c r="Q28" s="2">
        <f t="shared" si="3"/>
        <v>92.341678111486758</v>
      </c>
      <c r="R28" s="2">
        <f t="shared" si="4"/>
        <v>85.851763666375263</v>
      </c>
      <c r="S28" s="2">
        <f t="shared" si="5"/>
        <v>79.361849221263739</v>
      </c>
      <c r="U28" s="2">
        <v>2046</v>
      </c>
      <c r="V28" s="2">
        <f t="shared" si="6"/>
        <v>7.6583218885132425</v>
      </c>
      <c r="W28" s="2">
        <f t="shared" si="6"/>
        <v>14.148236333624737</v>
      </c>
      <c r="X28" s="2">
        <f t="shared" si="6"/>
        <v>20.638150778736261</v>
      </c>
      <c r="Z28" s="2">
        <v>2046</v>
      </c>
      <c r="AA28" s="2">
        <f t="shared" si="7"/>
        <v>44.608637518881459</v>
      </c>
      <c r="AB28" s="2">
        <f t="shared" si="7"/>
        <v>82.411467593804701</v>
      </c>
      <c r="AC28" s="2">
        <f t="shared" si="7"/>
        <v>120.21429766872812</v>
      </c>
    </row>
    <row r="29" spans="1:29" x14ac:dyDescent="0.25">
      <c r="A29" s="2">
        <v>2044</v>
      </c>
      <c r="B29" s="2">
        <v>4.7601773787493284</v>
      </c>
      <c r="C29" s="2">
        <v>6.7206375749752798</v>
      </c>
      <c r="D29" s="2">
        <v>8.6810977712012338</v>
      </c>
      <c r="F29" s="2">
        <v>2047</v>
      </c>
      <c r="G29" s="2">
        <f>(B32-$B$6)*$B$2*Output!$L$98*$D$2/Output!$L$95/1000000</f>
        <v>11.11597456667779</v>
      </c>
      <c r="H29" s="2">
        <f>(C32-$B$6)*$B$2*Output!$L$98*$D$2/Output!$L$95/1000000</f>
        <v>20.463081405344383</v>
      </c>
      <c r="I29" s="2">
        <f>(D32-$B$6)*$B$2*Output!$L$98*$D$2/Output!$L$95/1000000</f>
        <v>29.81018824401098</v>
      </c>
      <c r="P29" s="2">
        <v>2047</v>
      </c>
      <c r="Q29" s="2">
        <f t="shared" si="3"/>
        <v>92.008707594594881</v>
      </c>
      <c r="R29" s="2">
        <f t="shared" si="4"/>
        <v>85.289057109224018</v>
      </c>
      <c r="S29" s="2">
        <f t="shared" si="5"/>
        <v>78.569406623853141</v>
      </c>
      <c r="U29" s="2">
        <v>2047</v>
      </c>
      <c r="V29" s="2">
        <f t="shared" si="6"/>
        <v>7.9912924054051189</v>
      </c>
      <c r="W29" s="2">
        <f t="shared" si="6"/>
        <v>14.710942890775982</v>
      </c>
      <c r="X29" s="2">
        <f t="shared" si="6"/>
        <v>21.430593376146859</v>
      </c>
      <c r="Z29" s="2">
        <v>2047</v>
      </c>
      <c r="AA29" s="2">
        <f t="shared" si="7"/>
        <v>46.548143497963245</v>
      </c>
      <c r="AB29" s="2">
        <f t="shared" si="7"/>
        <v>85.689153384879603</v>
      </c>
      <c r="AC29" s="2">
        <f t="shared" si="7"/>
        <v>124.83016327179602</v>
      </c>
    </row>
    <row r="30" spans="1:29" x14ac:dyDescent="0.25">
      <c r="A30" s="2">
        <v>2045</v>
      </c>
      <c r="B30" s="2">
        <v>4.8678524920231059</v>
      </c>
      <c r="C30" s="2">
        <v>6.8957343863808864</v>
      </c>
      <c r="D30" s="2">
        <v>8.9236162807386723</v>
      </c>
      <c r="F30" s="2">
        <v>2048</v>
      </c>
      <c r="G30" s="2">
        <f>(B33-$B$6)*$B$2*Output!$L$98*$D$2/Output!$L$95/1000000</f>
        <v>11.579140173622699</v>
      </c>
      <c r="H30" s="2">
        <f>(C33-$B$6)*$B$2*Output!$L$98*$D$2/Output!$L$95/1000000</f>
        <v>21.261209428194309</v>
      </c>
      <c r="I30" s="2">
        <f>(D33-$B$6)*$B$2*Output!$L$98*$D$2/Output!$L$95/1000000</f>
        <v>30.943278682765939</v>
      </c>
      <c r="P30" s="2">
        <v>2048</v>
      </c>
      <c r="Q30" s="2">
        <f t="shared" si="3"/>
        <v>91.675737077703019</v>
      </c>
      <c r="R30" s="2">
        <f t="shared" si="4"/>
        <v>84.715281560415093</v>
      </c>
      <c r="S30" s="2">
        <f t="shared" si="5"/>
        <v>77.754826043127153</v>
      </c>
      <c r="U30" s="2">
        <v>2048</v>
      </c>
      <c r="V30" s="2">
        <f t="shared" si="6"/>
        <v>8.3242629222969811</v>
      </c>
      <c r="W30" s="2">
        <f t="shared" si="6"/>
        <v>15.284718439584907</v>
      </c>
      <c r="X30" s="2">
        <f t="shared" si="6"/>
        <v>22.245173956872847</v>
      </c>
      <c r="Z30" s="2">
        <v>2048</v>
      </c>
      <c r="AA30" s="2">
        <f t="shared" si="7"/>
        <v>48.48764947704494</v>
      </c>
      <c r="AB30" s="2">
        <f t="shared" si="7"/>
        <v>89.031314480563651</v>
      </c>
      <c r="AC30" s="2">
        <f t="shared" si="7"/>
        <v>129.57497948408243</v>
      </c>
    </row>
    <row r="31" spans="1:29" x14ac:dyDescent="0.25">
      <c r="A31" s="2">
        <v>2046</v>
      </c>
      <c r="B31" s="2">
        <v>4.9755276052968833</v>
      </c>
      <c r="C31" s="2">
        <v>7.0742187432915902</v>
      </c>
      <c r="D31" s="2">
        <v>9.1729098812863015</v>
      </c>
      <c r="F31" s="2">
        <v>2049</v>
      </c>
      <c r="G31" s="2">
        <f>(B34-$B$6)*$B$2*Output!$L$98*$D$2/Output!$L$95/1000000</f>
        <v>12.042305780567606</v>
      </c>
      <c r="H31" s="2">
        <f>(C34-$B$6)*$B$2*Output!$L$98*$D$2/Output!$L$95/1000000</f>
        <v>22.075164677716518</v>
      </c>
      <c r="I31" s="2">
        <f>(D34-$B$6)*$B$2*Output!$L$98*$D$2/Output!$L$95/1000000</f>
        <v>32.108023574865442</v>
      </c>
      <c r="P31" s="2">
        <v>2049</v>
      </c>
      <c r="Q31" s="2">
        <f t="shared" si="3"/>
        <v>91.342766560811128</v>
      </c>
      <c r="R31" s="2">
        <f t="shared" si="4"/>
        <v>84.130127792310489</v>
      </c>
      <c r="S31" s="2">
        <f t="shared" si="5"/>
        <v>76.91748902380985</v>
      </c>
      <c r="U31" s="2">
        <v>2049</v>
      </c>
      <c r="V31" s="2">
        <f t="shared" si="6"/>
        <v>8.6572334391888717</v>
      </c>
      <c r="W31" s="2">
        <f t="shared" si="6"/>
        <v>15.869872207689511</v>
      </c>
      <c r="X31" s="2">
        <f t="shared" si="6"/>
        <v>23.08251097619015</v>
      </c>
      <c r="Z31" s="2">
        <v>2049</v>
      </c>
      <c r="AA31" s="2">
        <f t="shared" si="7"/>
        <v>50.427155456126805</v>
      </c>
      <c r="AB31" s="2">
        <f t="shared" si="7"/>
        <v>92.439752087937904</v>
      </c>
      <c r="AC31" s="2">
        <f t="shared" si="7"/>
        <v>134.45234871974898</v>
      </c>
    </row>
    <row r="32" spans="1:29" x14ac:dyDescent="0.25">
      <c r="A32" s="2">
        <v>2047</v>
      </c>
      <c r="B32" s="2">
        <v>5.0832027185706599</v>
      </c>
      <c r="C32" s="2">
        <v>7.2561852814906214</v>
      </c>
      <c r="D32" s="2">
        <v>9.4291678444105855</v>
      </c>
      <c r="F32" s="2">
        <v>2050</v>
      </c>
      <c r="G32" s="2">
        <f>(B35-$B$6)*$B$2*Output!$L$98*$D$2/Output!$L$95/1000000</f>
        <v>12.505471387512515</v>
      </c>
      <c r="H32" s="2">
        <f>(C35-$B$6)*$B$2*Output!$L$98*$D$2/Output!$L$95/1000000</f>
        <v>22.905389309445226</v>
      </c>
      <c r="I32" s="2">
        <f>(D35-$B$6)*$B$2*Output!$L$98*$D$2/Output!$L$95/1000000</f>
        <v>33.305307231377938</v>
      </c>
      <c r="P32" s="2">
        <v>2050</v>
      </c>
      <c r="Q32" s="2">
        <f t="shared" si="3"/>
        <v>91.009796043919238</v>
      </c>
      <c r="R32" s="2">
        <f t="shared" si="4"/>
        <v>83.533277938569171</v>
      </c>
      <c r="S32" s="2">
        <f t="shared" si="5"/>
        <v>76.056759833219076</v>
      </c>
      <c r="U32" s="2">
        <v>2050</v>
      </c>
      <c r="V32" s="2">
        <f t="shared" si="6"/>
        <v>8.9902039560807623</v>
      </c>
      <c r="W32" s="2">
        <f t="shared" si="6"/>
        <v>16.466722061430829</v>
      </c>
      <c r="X32" s="2">
        <f t="shared" si="6"/>
        <v>23.943240166780924</v>
      </c>
      <c r="Z32" s="2">
        <v>2050</v>
      </c>
      <c r="AA32" s="2">
        <f t="shared" si="7"/>
        <v>52.36666143520867</v>
      </c>
      <c r="AB32" s="2">
        <f t="shared" si="7"/>
        <v>95.916317733301852</v>
      </c>
      <c r="AC32" s="2">
        <f t="shared" si="7"/>
        <v>139.46597403139518</v>
      </c>
    </row>
    <row r="33" spans="1:29" x14ac:dyDescent="0.25">
      <c r="A33" s="2">
        <v>2048</v>
      </c>
      <c r="B33" s="2">
        <v>5.1908778318444373</v>
      </c>
      <c r="C33" s="2">
        <v>7.4417312805431042</v>
      </c>
      <c r="D33" s="2">
        <v>9.6925847292417728</v>
      </c>
    </row>
    <row r="34" spans="1:29" x14ac:dyDescent="0.25">
      <c r="A34" s="2">
        <v>2049</v>
      </c>
      <c r="B34" s="2">
        <v>5.2985529451182147</v>
      </c>
      <c r="C34" s="2">
        <v>7.6309567376537704</v>
      </c>
      <c r="D34" s="2">
        <v>9.9633605301893269</v>
      </c>
    </row>
    <row r="35" spans="1:29" x14ac:dyDescent="0.25">
      <c r="A35" s="2">
        <v>2050</v>
      </c>
      <c r="B35" s="2">
        <v>5.4062280583919922</v>
      </c>
      <c r="C35" s="2">
        <v>7.8239644435879931</v>
      </c>
      <c r="D35" s="2">
        <v>10.241700828783994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43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/>
      <c r="S37" s="6"/>
      <c r="T37" s="6"/>
      <c r="AA37" s="7" t="s">
        <v>44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Output!L112</f>
        <v>0.16884006255798728</v>
      </c>
      <c r="C39" s="2">
        <f>Output!L142</f>
        <v>0.16884006255798728</v>
      </c>
      <c r="D39" s="2">
        <f>Output!L172</f>
        <v>0.16884006255798728</v>
      </c>
      <c r="F39" s="2">
        <v>2024</v>
      </c>
      <c r="G39" s="2">
        <f>((G6*B39+L6*R39)*1000000)/10^9</f>
        <v>7.8200910051286367E-5</v>
      </c>
      <c r="H39" s="2">
        <f>((G6*C39+L6*S39)*1000000)/10^9</f>
        <v>7.8200910051286367E-5</v>
      </c>
      <c r="I39" s="2">
        <f>((G6*D39+L6*T39)*1000000)/10^9</f>
        <v>7.8200910051286367E-5</v>
      </c>
      <c r="J39" s="2">
        <f>((H6*B39+M6*R39)*1000000)/10^9</f>
        <v>1.5416894842168837E-4</v>
      </c>
      <c r="K39" s="2">
        <f>((H6*C39+M6*S39)*1000000)/10^9</f>
        <v>1.5416894842168837E-4</v>
      </c>
      <c r="L39" s="2">
        <f>((H6*D39+M6*T39)*1000000)/10^9</f>
        <v>1.5416894842168837E-4</v>
      </c>
      <c r="M39" s="2">
        <f>((I6*B39+N6*R39)*1000000)/10^9</f>
        <v>2.3013698679209076E-4</v>
      </c>
      <c r="N39" s="2">
        <f>((I6*C39+N6*S39)*1000000)/10^9</f>
        <v>2.3013698679209076E-4</v>
      </c>
      <c r="O39" s="2">
        <f>((I6*D39+N6*T39)*1000000)/10^9</f>
        <v>2.3013698679209076E-4</v>
      </c>
      <c r="Z39" s="2">
        <v>2024</v>
      </c>
      <c r="AA39" s="2">
        <f>0.181/10^3*AA6</f>
        <v>3.5105058221380239E-4</v>
      </c>
      <c r="AB39" s="2">
        <f t="shared" ref="AB39:AC39" si="8">0.181/10^3*AB6</f>
        <v>6.9207761223276962E-4</v>
      </c>
      <c r="AC39" s="2">
        <f t="shared" si="8"/>
        <v>1.0331046422517368E-3</v>
      </c>
    </row>
    <row r="40" spans="1:29" x14ac:dyDescent="0.25">
      <c r="A40" s="2">
        <v>2025</v>
      </c>
      <c r="B40" s="2">
        <f>Output!L113</f>
        <v>0.16258424861267148</v>
      </c>
      <c r="C40" s="2">
        <f>Output!L143</f>
        <v>0.15979321039537095</v>
      </c>
      <c r="D40" s="2">
        <f>Output!L173</f>
        <v>0.15775407322927709</v>
      </c>
      <c r="F40" s="2">
        <v>2025</v>
      </c>
      <c r="G40" s="2">
        <f>G39+((G7-G6)*B40+(L7-L6)*R40)*1000000/10^9</f>
        <v>1.5350434223965643E-4</v>
      </c>
      <c r="H40" s="2">
        <f>H39+((G7-G6)*C40+(L7-L6)*S40)*1000000/10^9</f>
        <v>1.5221162932973397E-4</v>
      </c>
      <c r="I40" s="2">
        <f>I39+((G7-G6)*D40+(L7-L6)*T40)*1000000/10^9</f>
        <v>1.5126717112655619E-4</v>
      </c>
      <c r="J40" s="2">
        <f>J39+((H7-H6)*B40+(M7-M6)*R40)*1000000/10^9</f>
        <v>3.1667589163939132E-4</v>
      </c>
      <c r="K40" s="2">
        <f>K39+((H7-H6)*C40+(M7-M6)*S40)*1000000/10^9</f>
        <v>3.1388618050213449E-4</v>
      </c>
      <c r="L40" s="2">
        <f>L39+((H7-H6)*D40+(M7-M6)*T40)*1000000/10^9</f>
        <v>3.1184801290292904E-4</v>
      </c>
      <c r="M40" s="2">
        <f>M39+((I7-I6)*B40+(N7-N6)*R40)*1000000/10^9</f>
        <v>4.7984744103912594E-4</v>
      </c>
      <c r="N40" s="2">
        <f>N39+((I7-I6)*C40+(N7-N6)*S40)*1000000/10^9</f>
        <v>4.7556073167453485E-4</v>
      </c>
      <c r="O40" s="2">
        <f>O39+((I7-I6)*D40+(N7-N6)*T40)*1000000/10^9</f>
        <v>4.7242885467930156E-4</v>
      </c>
      <c r="Z40" s="2">
        <v>2025</v>
      </c>
      <c r="AA40" s="2">
        <f t="shared" ref="AA40:AC55" si="9">0.181/10^3*AA7</f>
        <v>7.0210116442760478E-4</v>
      </c>
      <c r="AB40" s="2">
        <f t="shared" si="9"/>
        <v>1.4496547288727595E-3</v>
      </c>
      <c r="AC40" s="2">
        <f t="shared" si="9"/>
        <v>2.1972082933179146E-3</v>
      </c>
    </row>
    <row r="41" spans="1:29" x14ac:dyDescent="0.25">
      <c r="A41" s="2">
        <v>2026</v>
      </c>
      <c r="B41" s="2">
        <f>Output!L114</f>
        <v>0.15684211079834678</v>
      </c>
      <c r="C41" s="2">
        <f>Output!L144</f>
        <v>0.15174845729951059</v>
      </c>
      <c r="D41" s="2">
        <f>Output!L174</f>
        <v>0.14801152121148414</v>
      </c>
      <c r="F41" s="2">
        <v>2026</v>
      </c>
      <c r="G41" s="2">
        <f t="shared" ref="G41:G65" si="10">G40+((G8-G7)*B41+(L8-L7)*R41)*1000000/10^9</f>
        <v>2.2614821368209347E-4</v>
      </c>
      <c r="H41" s="2">
        <f t="shared" ref="H41:H65" si="11">H40+((G8-G7)*C41+(L8-L7)*S41)*1000000/10^9</f>
        <v>2.2249629565781548E-4</v>
      </c>
      <c r="I41" s="2">
        <f t="shared" ref="I41:I65" si="12">I40+((G8-G7)*D41+(L8-L7)*T41)*1000000/10^9</f>
        <v>2.1982101718331259E-4</v>
      </c>
      <c r="J41" s="2">
        <f t="shared" ref="J41:J65" si="13">J40+((H8-H7)*B41+(M8-M7)*R41)*1000000/10^9</f>
        <v>4.88716085628043E-4</v>
      </c>
      <c r="K41" s="2">
        <f t="shared" ref="K41:K65" si="14">K40+((H8-H7)*C41+(M8-M7)*S41)*1000000/10^9</f>
        <v>4.8033914328361727E-4</v>
      </c>
      <c r="L41" s="2">
        <f t="shared" ref="L41:L65" si="15">L40+((H8-H7)*D41+(M8-M7)*T41)*1000000/10^9</f>
        <v>4.7420192852013431E-4</v>
      </c>
      <c r="M41" s="2">
        <f t="shared" ref="M41:M65" si="16">M40+((I8-I7)*B41+(N8-N7)*R41)*1000000/10^9</f>
        <v>7.5128395757399226E-4</v>
      </c>
      <c r="N41" s="2">
        <f t="shared" ref="N41:N65" si="17">N40+((I8-I7)*C41+(N8-N7)*S41)*1000000/10^9</f>
        <v>7.3818199090941905E-4</v>
      </c>
      <c r="O41" s="2">
        <f t="shared" ref="O41:O65" si="18">O40+((I8-I7)*D41+(N8-N7)*T41)*1000000/10^9</f>
        <v>7.2858283985695587E-4</v>
      </c>
      <c r="Z41" s="2">
        <v>2026</v>
      </c>
      <c r="AA41" s="2">
        <f t="shared" si="9"/>
        <v>1.053151746641437E-3</v>
      </c>
      <c r="AB41" s="2">
        <f t="shared" si="9"/>
        <v>2.2810367720468893E-3</v>
      </c>
      <c r="AC41" s="2">
        <f t="shared" si="9"/>
        <v>3.5089217974523714E-3</v>
      </c>
    </row>
    <row r="42" spans="1:29" x14ac:dyDescent="0.25">
      <c r="A42" s="2">
        <v>2027</v>
      </c>
      <c r="B42" s="2">
        <f>Output!L115</f>
        <v>0.15155345688720515</v>
      </c>
      <c r="C42" s="2">
        <f>Output!L145</f>
        <v>0.14415718810683334</v>
      </c>
      <c r="D42" s="2">
        <f>Output!L175</f>
        <v>0.13872245309687425</v>
      </c>
      <c r="F42" s="2">
        <v>2027</v>
      </c>
      <c r="G42" s="2">
        <f t="shared" si="10"/>
        <v>2.9634256252585473E-4</v>
      </c>
      <c r="H42" s="2">
        <f t="shared" si="11"/>
        <v>2.8926494718278816E-4</v>
      </c>
      <c r="I42" s="2">
        <f t="shared" si="12"/>
        <v>2.8407248636881286E-4</v>
      </c>
      <c r="J42" s="2">
        <f t="shared" si="13"/>
        <v>6.7158411442025086E-4</v>
      </c>
      <c r="K42" s="2">
        <f t="shared" si="14"/>
        <v>6.5428265712206483E-4</v>
      </c>
      <c r="L42" s="2">
        <f t="shared" si="15"/>
        <v>6.415877610051377E-4</v>
      </c>
      <c r="M42" s="2">
        <f t="shared" si="16"/>
        <v>1.0468256663146468E-3</v>
      </c>
      <c r="N42" s="2">
        <f t="shared" si="17"/>
        <v>1.0193003670613413E-3</v>
      </c>
      <c r="O42" s="2">
        <f t="shared" si="18"/>
        <v>9.9910303564146232E-4</v>
      </c>
      <c r="Z42" s="2">
        <v>2027</v>
      </c>
      <c r="AA42" s="2">
        <f t="shared" si="9"/>
        <v>1.4042023288552245E-3</v>
      </c>
      <c r="AB42" s="2">
        <f t="shared" si="9"/>
        <v>3.1955823021818466E-3</v>
      </c>
      <c r="AC42" s="2">
        <f t="shared" si="9"/>
        <v>4.9869622755084834E-3</v>
      </c>
    </row>
    <row r="43" spans="1:29" x14ac:dyDescent="0.25">
      <c r="A43" s="2">
        <v>2028</v>
      </c>
      <c r="B43" s="2">
        <f>Output!L116</f>
        <v>0.14666521315841088</v>
      </c>
      <c r="C43" s="2">
        <f>Output!L146</f>
        <v>0.13696630575713631</v>
      </c>
      <c r="D43" s="2">
        <f>Output!L176</f>
        <v>0.12983379516461174</v>
      </c>
      <c r="F43" s="2">
        <v>2028</v>
      </c>
      <c r="G43" s="2">
        <f t="shared" si="10"/>
        <v>3.6427284499607464E-4</v>
      </c>
      <c r="H43" s="2">
        <f t="shared" si="11"/>
        <v>3.5270302931979426E-4</v>
      </c>
      <c r="I43" s="2">
        <f t="shared" si="12"/>
        <v>3.4420703490819132E-4</v>
      </c>
      <c r="J43" s="2">
        <f t="shared" si="13"/>
        <v>8.666870420966777E-4</v>
      </c>
      <c r="K43" s="2">
        <f t="shared" si="14"/>
        <v>8.3648351219039877E-4</v>
      </c>
      <c r="L43" s="2">
        <f t="shared" si="15"/>
        <v>8.1430051955544013E-4</v>
      </c>
      <c r="M43" s="2">
        <f t="shared" si="16"/>
        <v>1.3691012391972811E-3</v>
      </c>
      <c r="N43" s="2">
        <f t="shared" si="17"/>
        <v>1.3202639950610036E-3</v>
      </c>
      <c r="O43" s="2">
        <f t="shared" si="18"/>
        <v>1.2843940042026891E-3</v>
      </c>
      <c r="Z43" s="2">
        <v>2028</v>
      </c>
      <c r="AA43" s="2">
        <f t="shared" si="9"/>
        <v>1.7552529110690417E-3</v>
      </c>
      <c r="AB43" s="2">
        <f t="shared" si="9"/>
        <v>4.2038365573066399E-3</v>
      </c>
      <c r="AC43" s="2">
        <f t="shared" si="9"/>
        <v>6.6524202035442397E-3</v>
      </c>
    </row>
    <row r="44" spans="1:29" x14ac:dyDescent="0.25">
      <c r="A44" s="2">
        <v>2029</v>
      </c>
      <c r="B44" s="2">
        <f>Output!L117</f>
        <v>0.14213049082341558</v>
      </c>
      <c r="C44" s="2">
        <f>Output!L147</f>
        <v>0.1301289681406054</v>
      </c>
      <c r="D44" s="2">
        <f>Output!L177</f>
        <v>0.12129865862614821</v>
      </c>
      <c r="F44" s="2">
        <v>2029</v>
      </c>
      <c r="G44" s="2">
        <f t="shared" si="10"/>
        <v>4.3010280004367966E-4</v>
      </c>
      <c r="H44" s="2">
        <f t="shared" si="11"/>
        <v>4.129742918297524E-4</v>
      </c>
      <c r="I44" s="2">
        <f t="shared" si="12"/>
        <v>4.0038840175237448E-4</v>
      </c>
      <c r="J44" s="2">
        <f t="shared" si="13"/>
        <v>1.0755583393421443E-3</v>
      </c>
      <c r="K44" s="2">
        <f t="shared" si="14"/>
        <v>1.0277176817713033E-3</v>
      </c>
      <c r="L44" s="2">
        <f t="shared" si="15"/>
        <v>9.9255789441285956E-4</v>
      </c>
      <c r="M44" s="2">
        <f t="shared" si="16"/>
        <v>1.7210138786406097E-3</v>
      </c>
      <c r="N44" s="2">
        <f t="shared" si="17"/>
        <v>1.6424610717128548E-3</v>
      </c>
      <c r="O44" s="2">
        <f t="shared" si="18"/>
        <v>1.5847273870733447E-3</v>
      </c>
      <c r="Z44" s="2">
        <v>2029</v>
      </c>
      <c r="AA44" s="2">
        <f t="shared" si="9"/>
        <v>2.1063034932828442E-3</v>
      </c>
      <c r="AB44" s="2">
        <f t="shared" si="9"/>
        <v>5.3176819253119862E-3</v>
      </c>
      <c r="AC44" s="2">
        <f t="shared" si="9"/>
        <v>8.5290603573411131E-3</v>
      </c>
    </row>
    <row r="45" spans="1:29" x14ac:dyDescent="0.25">
      <c r="A45" s="2">
        <v>2030</v>
      </c>
      <c r="B45" s="2">
        <f>Output!L118</f>
        <v>0.13790326465025443</v>
      </c>
      <c r="C45" s="2">
        <f>Output!L148</f>
        <v>0.12359915002527573</v>
      </c>
      <c r="D45" s="2">
        <f>Output!L178</f>
        <v>0.11307104158888594</v>
      </c>
      <c r="F45" s="2">
        <v>2030</v>
      </c>
      <c r="G45" s="2">
        <f t="shared" si="10"/>
        <v>4.9397484931509926E-4</v>
      </c>
      <c r="H45" s="2">
        <f t="shared" si="11"/>
        <v>4.7022116716908424E-4</v>
      </c>
      <c r="I45" s="2">
        <f t="shared" si="12"/>
        <v>4.5275901935778399E-4</v>
      </c>
      <c r="J45" s="2">
        <f t="shared" si="13"/>
        <v>1.2998653184556144E-3</v>
      </c>
      <c r="K45" s="2">
        <f t="shared" si="14"/>
        <v>1.2287582592621642E-3</v>
      </c>
      <c r="L45" s="2">
        <f t="shared" si="15"/>
        <v>1.1764739447568478E-3</v>
      </c>
      <c r="M45" s="2">
        <f t="shared" si="16"/>
        <v>2.1057557875961302E-3</v>
      </c>
      <c r="N45" s="2">
        <f t="shared" si="17"/>
        <v>1.9872953513552448E-3</v>
      </c>
      <c r="O45" s="2">
        <f t="shared" si="18"/>
        <v>1.9001888701559119E-3</v>
      </c>
      <c r="Z45" s="2">
        <v>2030</v>
      </c>
      <c r="AA45" s="2">
        <f t="shared" si="9"/>
        <v>2.4573540754966464E-3</v>
      </c>
      <c r="AB45" s="2">
        <f t="shared" si="9"/>
        <v>6.5505074962873295E-3</v>
      </c>
      <c r="AC45" s="2">
        <f t="shared" si="9"/>
        <v>1.0643660917078027E-2</v>
      </c>
    </row>
    <row r="46" spans="1:29" x14ac:dyDescent="0.25">
      <c r="A46" s="2">
        <v>2031</v>
      </c>
      <c r="B46" s="2">
        <f>Output!L119</f>
        <v>0.13542077286630852</v>
      </c>
      <c r="C46" s="2">
        <f>Output!L149</f>
        <v>0.11881404295979417</v>
      </c>
      <c r="D46" s="2">
        <f>Output!L179</f>
        <v>0.10658813560147176</v>
      </c>
      <c r="F46" s="2">
        <v>2031</v>
      </c>
      <c r="G46" s="2">
        <f t="shared" si="10"/>
        <v>5.5669709377267136E-4</v>
      </c>
      <c r="H46" s="2">
        <f t="shared" si="11"/>
        <v>5.2525174549013557E-4</v>
      </c>
      <c r="I46" s="2">
        <f t="shared" si="12"/>
        <v>5.0212697787676566E-4</v>
      </c>
      <c r="J46" s="2">
        <f t="shared" si="13"/>
        <v>1.3822405191758573E-3</v>
      </c>
      <c r="K46" s="2">
        <f t="shared" si="14"/>
        <v>1.3010317401324805E-3</v>
      </c>
      <c r="L46" s="2">
        <f t="shared" si="15"/>
        <v>1.2413105195210148E-3</v>
      </c>
      <c r="M46" s="2">
        <f t="shared" si="16"/>
        <v>2.2077839445790431E-3</v>
      </c>
      <c r="N46" s="2">
        <f t="shared" si="17"/>
        <v>2.0768117347748256E-3</v>
      </c>
      <c r="O46" s="2">
        <f t="shared" si="18"/>
        <v>1.980494061165264E-3</v>
      </c>
      <c r="Z46" s="2">
        <v>2031</v>
      </c>
      <c r="AA46" s="2">
        <f t="shared" si="9"/>
        <v>2.8084046577104491E-3</v>
      </c>
      <c r="AB46" s="2">
        <f t="shared" si="9"/>
        <v>7.0115538510998133E-3</v>
      </c>
      <c r="AC46" s="2">
        <f t="shared" si="9"/>
        <v>1.121470304448915E-2</v>
      </c>
    </row>
    <row r="47" spans="1:29" x14ac:dyDescent="0.25">
      <c r="A47" s="2">
        <v>2032</v>
      </c>
      <c r="B47" s="2">
        <f>Output!L120</f>
        <v>0.13296008005125465</v>
      </c>
      <c r="C47" s="2">
        <f>Output!L150</f>
        <v>0.11405071152383757</v>
      </c>
      <c r="D47" s="2">
        <f>Output!L180</f>
        <v>0.10012702858294967</v>
      </c>
      <c r="F47" s="2">
        <v>2032</v>
      </c>
      <c r="G47" s="2">
        <f t="shared" si="10"/>
        <v>6.1827962994905462E-4</v>
      </c>
      <c r="H47" s="2">
        <f t="shared" si="11"/>
        <v>5.7807611251557266E-4</v>
      </c>
      <c r="I47" s="2">
        <f t="shared" si="12"/>
        <v>5.4850237384197796E-4</v>
      </c>
      <c r="J47" s="2">
        <f t="shared" si="13"/>
        <v>1.4646409997777171E-3</v>
      </c>
      <c r="K47" s="2">
        <f t="shared" si="14"/>
        <v>1.3717133570428008E-3</v>
      </c>
      <c r="L47" s="2">
        <f t="shared" si="15"/>
        <v>1.3033630940478256E-3</v>
      </c>
      <c r="M47" s="2">
        <f t="shared" si="16"/>
        <v>2.3110023696063797E-3</v>
      </c>
      <c r="N47" s="2">
        <f t="shared" si="17"/>
        <v>2.1653506015700289E-3</v>
      </c>
      <c r="O47" s="2">
        <f t="shared" si="18"/>
        <v>2.0582238142536737E-3</v>
      </c>
      <c r="Z47" s="2">
        <v>2032</v>
      </c>
      <c r="AA47" s="2">
        <f t="shared" si="9"/>
        <v>3.1594552399242665E-3</v>
      </c>
      <c r="AB47" s="2">
        <f t="shared" si="9"/>
        <v>7.481276900620345E-3</v>
      </c>
      <c r="AC47" s="2">
        <f t="shared" si="9"/>
        <v>1.1803098561316455E-2</v>
      </c>
    </row>
    <row r="48" spans="1:29" x14ac:dyDescent="0.25">
      <c r="A48" s="2">
        <v>2033</v>
      </c>
      <c r="B48" s="2">
        <f>Output!L121</f>
        <v>0.13052158297433394</v>
      </c>
      <c r="C48" s="2">
        <f>Output!L151</f>
        <v>0.10930962250474835</v>
      </c>
      <c r="D48" s="2">
        <f>Output!L181</f>
        <v>9.3688140641927833E-2</v>
      </c>
      <c r="F48" s="2">
        <v>2033</v>
      </c>
      <c r="G48" s="2">
        <f t="shared" si="10"/>
        <v>6.7873273814677225E-4</v>
      </c>
      <c r="H48" s="2">
        <f t="shared" si="11"/>
        <v>6.2870457016790324E-4</v>
      </c>
      <c r="I48" s="2">
        <f t="shared" si="12"/>
        <v>5.9189549836593646E-4</v>
      </c>
      <c r="J48" s="2">
        <f t="shared" si="13"/>
        <v>1.5470698376575942E-3</v>
      </c>
      <c r="K48" s="2">
        <f t="shared" si="14"/>
        <v>1.4407461173482458E-3</v>
      </c>
      <c r="L48" s="2">
        <f t="shared" si="15"/>
        <v>1.3625303549732403E-3</v>
      </c>
      <c r="M48" s="2">
        <f t="shared" si="16"/>
        <v>2.4154069371684159E-3</v>
      </c>
      <c r="N48" s="2">
        <f t="shared" si="17"/>
        <v>2.2527876645285884E-3</v>
      </c>
      <c r="O48" s="2">
        <f t="shared" si="18"/>
        <v>2.1331652115805446E-3</v>
      </c>
      <c r="Z48" s="2">
        <v>2033</v>
      </c>
      <c r="AA48" s="2">
        <f t="shared" si="9"/>
        <v>3.5105058221380834E-3</v>
      </c>
      <c r="AB48" s="2">
        <f t="shared" si="9"/>
        <v>7.9599403207756617E-3</v>
      </c>
      <c r="AC48" s="2">
        <f t="shared" si="9"/>
        <v>1.2409374819413253E-2</v>
      </c>
    </row>
    <row r="49" spans="1:29" x14ac:dyDescent="0.25">
      <c r="A49" s="2">
        <v>2034</v>
      </c>
      <c r="B49" s="2">
        <f>Output!L122</f>
        <v>0.12810451143643137</v>
      </c>
      <c r="C49" s="2">
        <f>Output!L152</f>
        <v>0.10458991234594302</v>
      </c>
      <c r="D49" s="2">
        <f>Output!L182</f>
        <v>8.7270631561189888E-2</v>
      </c>
      <c r="F49" s="2">
        <v>2034</v>
      </c>
      <c r="G49" s="2">
        <f t="shared" si="10"/>
        <v>7.3806634193860797E-4</v>
      </c>
      <c r="H49" s="2">
        <f t="shared" si="11"/>
        <v>6.7714702039992677E-4</v>
      </c>
      <c r="I49" s="2">
        <f t="shared" si="12"/>
        <v>6.3231625340144052E-4</v>
      </c>
      <c r="J49" s="2">
        <f t="shared" si="13"/>
        <v>1.6295292092427726E-3</v>
      </c>
      <c r="K49" s="2">
        <f t="shared" si="14"/>
        <v>1.5080694172811681E-3</v>
      </c>
      <c r="L49" s="2">
        <f t="shared" si="15"/>
        <v>1.4187054369878057E-3</v>
      </c>
      <c r="M49" s="2">
        <f t="shared" si="16"/>
        <v>2.5209920765469382E-3</v>
      </c>
      <c r="N49" s="2">
        <f t="shared" si="17"/>
        <v>2.3389918141624106E-3</v>
      </c>
      <c r="O49" s="2">
        <f t="shared" si="18"/>
        <v>2.2050946205741722E-3</v>
      </c>
      <c r="Z49" s="2">
        <v>2034</v>
      </c>
      <c r="AA49" s="2">
        <f t="shared" si="9"/>
        <v>3.8615564043518714E-3</v>
      </c>
      <c r="AB49" s="2">
        <f t="shared" si="9"/>
        <v>8.4478158003356042E-3</v>
      </c>
      <c r="AC49" s="2">
        <f t="shared" si="9"/>
        <v>1.3034075196319337E-2</v>
      </c>
    </row>
    <row r="50" spans="1:29" x14ac:dyDescent="0.25">
      <c r="A50" s="2">
        <v>2035</v>
      </c>
      <c r="B50" s="2">
        <f>Output!L123</f>
        <v>0.12570804855969764</v>
      </c>
      <c r="C50" s="2">
        <f>Output!L153</f>
        <v>9.9890834187673652E-2</v>
      </c>
      <c r="D50" s="2">
        <f>Output!L183</f>
        <v>8.0873777820355028E-2</v>
      </c>
      <c r="F50" s="2">
        <v>2035</v>
      </c>
      <c r="G50" s="2">
        <f t="shared" si="10"/>
        <v>7.9628998654762034E-4</v>
      </c>
      <c r="H50" s="2">
        <f t="shared" si="11"/>
        <v>7.2341301924469385E-4</v>
      </c>
      <c r="I50" s="2">
        <f t="shared" si="12"/>
        <v>6.6977420579153295E-4</v>
      </c>
      <c r="J50" s="2">
        <f t="shared" si="13"/>
        <v>1.7120203062537056E-3</v>
      </c>
      <c r="K50" s="2">
        <f t="shared" si="14"/>
        <v>1.5736189551818001E-3</v>
      </c>
      <c r="L50" s="2">
        <f t="shared" si="15"/>
        <v>1.4717757592802672E-3</v>
      </c>
      <c r="M50" s="2">
        <f t="shared" si="16"/>
        <v>2.6277506259597913E-3</v>
      </c>
      <c r="N50" s="2">
        <f t="shared" si="17"/>
        <v>2.4238248911189072E-3</v>
      </c>
      <c r="O50" s="2">
        <f t="shared" si="18"/>
        <v>2.2737773127690024E-3</v>
      </c>
      <c r="Z50" s="2">
        <v>2035</v>
      </c>
      <c r="AA50" s="2">
        <f t="shared" si="9"/>
        <v>4.2126069865656736E-3</v>
      </c>
      <c r="AB50" s="2">
        <f t="shared" si="9"/>
        <v>8.9451832844154571E-3</v>
      </c>
      <c r="AC50" s="2">
        <f t="shared" si="9"/>
        <v>1.3677759582265225E-2</v>
      </c>
    </row>
    <row r="51" spans="1:29" x14ac:dyDescent="0.25">
      <c r="A51" s="2">
        <v>2036</v>
      </c>
      <c r="B51" s="2">
        <f>Output!L124</f>
        <v>0.12328514218001452</v>
      </c>
      <c r="C51" s="2">
        <f>Output!L154</f>
        <v>9.7994603966468641E-2</v>
      </c>
      <c r="D51" s="2">
        <f>Output!L184</f>
        <v>7.9640969109596726E-2</v>
      </c>
      <c r="F51" s="2">
        <v>2036</v>
      </c>
      <c r="G51" s="2">
        <f t="shared" si="10"/>
        <v>8.5339142425271597E-4</v>
      </c>
      <c r="H51" s="2">
        <f t="shared" si="11"/>
        <v>7.6880074946814915E-4</v>
      </c>
      <c r="I51" s="2">
        <f t="shared" si="12"/>
        <v>7.0666116358685991E-4</v>
      </c>
      <c r="J51" s="2">
        <f t="shared" si="13"/>
        <v>1.794512340237825E-3</v>
      </c>
      <c r="K51" s="2">
        <f t="shared" si="14"/>
        <v>1.6391886909806099E-3</v>
      </c>
      <c r="L51" s="2">
        <f t="shared" si="15"/>
        <v>1.5250647883890973E-3</v>
      </c>
      <c r="M51" s="2">
        <f t="shared" si="16"/>
        <v>2.735633256222936E-3</v>
      </c>
      <c r="N51" s="2">
        <f t="shared" si="17"/>
        <v>2.5095766324930726E-3</v>
      </c>
      <c r="O51" s="2">
        <f t="shared" si="18"/>
        <v>2.3434684131913366E-3</v>
      </c>
      <c r="Z51" s="2">
        <v>2036</v>
      </c>
      <c r="AA51" s="2">
        <f t="shared" si="9"/>
        <v>4.5636575687794901E-3</v>
      </c>
      <c r="AB51" s="2">
        <f t="shared" si="9"/>
        <v>9.4523312253777525E-3</v>
      </c>
      <c r="AC51" s="2">
        <f t="shared" si="9"/>
        <v>1.4341004881976016E-2</v>
      </c>
    </row>
    <row r="52" spans="1:29" x14ac:dyDescent="0.25">
      <c r="A52" s="2">
        <v>2037</v>
      </c>
      <c r="B52" s="2">
        <f>Output!L125</f>
        <v>0.12088137408137155</v>
      </c>
      <c r="C52" s="2">
        <f>Output!L155</f>
        <v>9.6117512026303781E-2</v>
      </c>
      <c r="D52" s="2">
        <f>Output!L185</f>
        <v>7.8427345358612802E-2</v>
      </c>
      <c r="F52" s="2">
        <v>2037</v>
      </c>
      <c r="G52" s="2">
        <f t="shared" si="10"/>
        <v>9.0937951924744949E-4</v>
      </c>
      <c r="H52" s="2">
        <f t="shared" si="11"/>
        <v>8.1331907526384709E-4</v>
      </c>
      <c r="I52" s="2">
        <f t="shared" si="12"/>
        <v>7.4298601260096016E-4</v>
      </c>
      <c r="J52" s="2">
        <f t="shared" si="13"/>
        <v>1.877003235819444E-3</v>
      </c>
      <c r="K52" s="2">
        <f t="shared" si="14"/>
        <v>1.7047804308857962E-3</v>
      </c>
      <c r="L52" s="2">
        <f t="shared" si="15"/>
        <v>1.578584546961381E-3</v>
      </c>
      <c r="M52" s="2">
        <f t="shared" si="16"/>
        <v>2.8446269523914412E-3</v>
      </c>
      <c r="N52" s="2">
        <f t="shared" si="17"/>
        <v>2.5962417865077474E-3</v>
      </c>
      <c r="O52" s="2">
        <f t="shared" si="18"/>
        <v>2.4141830813218038E-3</v>
      </c>
      <c r="Z52" s="2">
        <v>2037</v>
      </c>
      <c r="AA52" s="2">
        <f t="shared" si="9"/>
        <v>4.9147081509932928E-3</v>
      </c>
      <c r="AB52" s="2">
        <f t="shared" si="9"/>
        <v>9.9695568413589609E-3</v>
      </c>
      <c r="AC52" s="2">
        <f t="shared" si="9"/>
        <v>1.5024405531724658E-2</v>
      </c>
    </row>
    <row r="53" spans="1:29" x14ac:dyDescent="0.25">
      <c r="A53" s="2">
        <v>2038</v>
      </c>
      <c r="B53" s="2">
        <f>Output!L126</f>
        <v>0.11849609076148931</v>
      </c>
      <c r="C53" s="2">
        <f>Output!L156</f>
        <v>9.4258904864899656E-2</v>
      </c>
      <c r="D53" s="2">
        <f>Output!L186</f>
        <v>7.7232159707655373E-2</v>
      </c>
      <c r="F53" s="2">
        <v>2038</v>
      </c>
      <c r="G53" s="2">
        <f t="shared" si="10"/>
        <v>9.6426283304559314E-4</v>
      </c>
      <c r="H53" s="2">
        <f t="shared" si="11"/>
        <v>8.5697655814556033E-4</v>
      </c>
      <c r="I53" s="2">
        <f t="shared" si="12"/>
        <v>7.7875729272762213E-4</v>
      </c>
      <c r="J53" s="2">
        <f t="shared" si="13"/>
        <v>1.9594898103611927E-3</v>
      </c>
      <c r="K53" s="2">
        <f t="shared" si="14"/>
        <v>1.770395204608686E-3</v>
      </c>
      <c r="L53" s="2">
        <f t="shared" si="15"/>
        <v>1.6323467956381632E-3</v>
      </c>
      <c r="M53" s="2">
        <f t="shared" si="16"/>
        <v>2.9547167876767932E-3</v>
      </c>
      <c r="N53" s="2">
        <f t="shared" si="17"/>
        <v>2.6838138510718126E-3</v>
      </c>
      <c r="O53" s="2">
        <f t="shared" si="18"/>
        <v>2.4859362985487055E-3</v>
      </c>
      <c r="Z53" s="2">
        <v>2038</v>
      </c>
      <c r="AA53" s="2">
        <f t="shared" si="9"/>
        <v>5.2657587332070955E-3</v>
      </c>
      <c r="AB53" s="2">
        <f t="shared" si="9"/>
        <v>1.049716638265241E-2</v>
      </c>
      <c r="AC53" s="2">
        <f t="shared" si="9"/>
        <v>1.5728574032097743E-2</v>
      </c>
    </row>
    <row r="54" spans="1:29" x14ac:dyDescent="0.25">
      <c r="A54" s="2">
        <v>2039</v>
      </c>
      <c r="B54" s="2">
        <f>Output!L127</f>
        <v>0.11612859203935415</v>
      </c>
      <c r="C54" s="2">
        <f>Output!L157</f>
        <v>9.2418082301242599E-2</v>
      </c>
      <c r="D54" s="2">
        <f>Output!L187</f>
        <v>7.6054781993812132E-2</v>
      </c>
      <c r="F54" s="2">
        <v>2039</v>
      </c>
      <c r="G54" s="2">
        <f t="shared" si="10"/>
        <v>1.018049602861158E-3</v>
      </c>
      <c r="H54" s="2">
        <f t="shared" si="11"/>
        <v>8.997814353272996E-4</v>
      </c>
      <c r="I54" s="2">
        <f t="shared" si="12"/>
        <v>8.1398325199084865E-4</v>
      </c>
      <c r="J54" s="2">
        <f t="shared" si="13"/>
        <v>2.0419676782395747E-3</v>
      </c>
      <c r="K54" s="2">
        <f t="shared" si="14"/>
        <v>1.8360331861579E-3</v>
      </c>
      <c r="L54" s="2">
        <f t="shared" si="15"/>
        <v>1.6863630904252302E-3</v>
      </c>
      <c r="M54" s="2">
        <f t="shared" si="16"/>
        <v>3.0658857536179918E-3</v>
      </c>
      <c r="N54" s="2">
        <f t="shared" si="17"/>
        <v>2.7722849369885005E-3</v>
      </c>
      <c r="O54" s="2">
        <f t="shared" si="18"/>
        <v>2.5587429288596126E-3</v>
      </c>
      <c r="Z54" s="2">
        <v>2039</v>
      </c>
      <c r="AA54" s="2">
        <f t="shared" si="9"/>
        <v>5.6168093154208981E-3</v>
      </c>
      <c r="AB54" s="2">
        <f t="shared" si="9"/>
        <v>1.1035475406186317E-2</v>
      </c>
      <c r="AC54" s="2">
        <f t="shared" si="9"/>
        <v>1.6454141496951725E-2</v>
      </c>
    </row>
    <row r="55" spans="1:29" x14ac:dyDescent="0.25">
      <c r="A55" s="2">
        <v>2040</v>
      </c>
      <c r="B55" s="2">
        <f>Output!L128</f>
        <v>0.11377668401445658</v>
      </c>
      <c r="C55" s="2">
        <f>Output!L158</f>
        <v>9.0592850434823124E-2</v>
      </c>
      <c r="D55" s="2">
        <f>Output!L188</f>
        <v>7.4892971637839353E-2</v>
      </c>
      <c r="F55" s="2">
        <v>2040</v>
      </c>
      <c r="G55" s="2">
        <f t="shared" si="10"/>
        <v>1.0707470497688927E-3</v>
      </c>
      <c r="H55" s="2">
        <f t="shared" si="11"/>
        <v>9.4174092788381367E-4</v>
      </c>
      <c r="I55" s="2">
        <f t="shared" si="12"/>
        <v>8.486711006553963E-4</v>
      </c>
      <c r="J55" s="2">
        <f t="shared" si="13"/>
        <v>2.1244300994285705E-3</v>
      </c>
      <c r="K55" s="2">
        <f t="shared" si="14"/>
        <v>1.9016925596400706E-3</v>
      </c>
      <c r="L55" s="2">
        <f t="shared" si="15"/>
        <v>1.7406435945969841E-3</v>
      </c>
      <c r="M55" s="2">
        <f t="shared" si="16"/>
        <v>3.1781131490882493E-3</v>
      </c>
      <c r="N55" s="2">
        <f t="shared" si="17"/>
        <v>2.8616441913963276E-3</v>
      </c>
      <c r="O55" s="2">
        <f t="shared" si="18"/>
        <v>2.6326160885385731E-3</v>
      </c>
      <c r="Z55" s="2">
        <v>2040</v>
      </c>
      <c r="AA55" s="2">
        <f t="shared" si="9"/>
        <v>5.9678598976347138E-3</v>
      </c>
      <c r="AB55" s="2">
        <f t="shared" si="9"/>
        <v>1.1584809058342959E-2</v>
      </c>
      <c r="AC55" s="2">
        <f t="shared" si="9"/>
        <v>1.7201758219051233E-2</v>
      </c>
    </row>
    <row r="56" spans="1:29" x14ac:dyDescent="0.25">
      <c r="A56" s="2">
        <v>2041</v>
      </c>
      <c r="B56" s="2">
        <f>Output!L129</f>
        <v>0.11162561124364496</v>
      </c>
      <c r="C56" s="2">
        <f>Output!L159</f>
        <v>8.8968453822489635E-2</v>
      </c>
      <c r="D56" s="2">
        <f>Output!L189</f>
        <v>7.3932019875319679E-2</v>
      </c>
      <c r="F56" s="2">
        <v>2041</v>
      </c>
      <c r="G56" s="2">
        <f t="shared" si="10"/>
        <v>1.1224481937511519E-3</v>
      </c>
      <c r="H56" s="2">
        <f t="shared" si="11"/>
        <v>9.8294805579745713E-4</v>
      </c>
      <c r="I56" s="2">
        <f t="shared" si="12"/>
        <v>8.8291386951361176E-4</v>
      </c>
      <c r="J56" s="2">
        <f t="shared" si="13"/>
        <v>2.2024283225767082E-3</v>
      </c>
      <c r="K56" s="2">
        <f t="shared" si="14"/>
        <v>1.9638591290955763E-3</v>
      </c>
      <c r="L56" s="2">
        <f t="shared" si="15"/>
        <v>1.7923034790964388E-3</v>
      </c>
      <c r="M56" s="2">
        <f t="shared" si="16"/>
        <v>3.2824084514022651E-3</v>
      </c>
      <c r="N56" s="2">
        <f t="shared" si="17"/>
        <v>2.9447702023936953E-3</v>
      </c>
      <c r="O56" s="2">
        <f t="shared" si="18"/>
        <v>2.7016930886792669E-3</v>
      </c>
      <c r="Z56" s="2">
        <v>2041</v>
      </c>
      <c r="AA56" s="2">
        <f t="shared" ref="AA56:AC65" si="19">0.181/10^3*AA23</f>
        <v>6.3189104798485329E-3</v>
      </c>
      <c r="AB56" s="2">
        <f t="shared" si="19"/>
        <v>1.2114416713778827E-2</v>
      </c>
      <c r="AC56" s="2">
        <f t="shared" si="19"/>
        <v>1.7909922947709142E-2</v>
      </c>
    </row>
    <row r="57" spans="1:29" x14ac:dyDescent="0.25">
      <c r="A57" s="2">
        <v>2042</v>
      </c>
      <c r="B57" s="2">
        <f>Output!L130</f>
        <v>0.10947906631005505</v>
      </c>
      <c r="C57" s="2">
        <f>Output!L160</f>
        <v>8.734858504737783E-2</v>
      </c>
      <c r="D57" s="2">
        <f>Output!L190</f>
        <v>7.2975595950021691E-2</v>
      </c>
      <c r="F57" s="2">
        <v>2042</v>
      </c>
      <c r="G57" s="2">
        <f t="shared" si="10"/>
        <v>1.1731551319464101E-3</v>
      </c>
      <c r="H57" s="2">
        <f t="shared" si="11"/>
        <v>1.0234049162067046E-3</v>
      </c>
      <c r="I57" s="2">
        <f t="shared" si="12"/>
        <v>9.1671365570396973E-4</v>
      </c>
      <c r="J57" s="2">
        <f t="shared" si="13"/>
        <v>2.2803554533659303E-3</v>
      </c>
      <c r="K57" s="2">
        <f t="shared" si="14"/>
        <v>2.026033797191146E-3</v>
      </c>
      <c r="L57" s="2">
        <f t="shared" si="15"/>
        <v>1.8442474625600289E-3</v>
      </c>
      <c r="M57" s="2">
        <f t="shared" si="16"/>
        <v>3.3875557747854511E-3</v>
      </c>
      <c r="N57" s="2">
        <f t="shared" si="17"/>
        <v>3.0286626781755865E-3</v>
      </c>
      <c r="O57" s="2">
        <f t="shared" si="18"/>
        <v>2.7717812694160889E-3</v>
      </c>
      <c r="Z57" s="2">
        <v>2042</v>
      </c>
      <c r="AA57" s="2">
        <f t="shared" si="19"/>
        <v>6.6699610620623191E-3</v>
      </c>
      <c r="AB57" s="2">
        <f t="shared" si="19"/>
        <v>1.2653916151281168E-2</v>
      </c>
      <c r="AC57" s="2">
        <f t="shared" si="19"/>
        <v>1.8637871240500026E-2</v>
      </c>
    </row>
    <row r="58" spans="1:29" x14ac:dyDescent="0.25">
      <c r="A58" s="2">
        <v>2043</v>
      </c>
      <c r="B58" s="2">
        <f>Output!L131</f>
        <v>0.10733795944900461</v>
      </c>
      <c r="C58" s="2">
        <f>Output!L161</f>
        <v>8.5734177684172602E-2</v>
      </c>
      <c r="D58" s="2">
        <f>Output!L191</f>
        <v>7.2024586757896053E-2</v>
      </c>
      <c r="F58" s="2">
        <v>2043</v>
      </c>
      <c r="G58" s="2">
        <f t="shared" si="10"/>
        <v>1.2228703830828365E-3</v>
      </c>
      <c r="H58" s="2">
        <f t="shared" si="11"/>
        <v>1.0631140386497171E-3</v>
      </c>
      <c r="I58" s="2">
        <f t="shared" si="12"/>
        <v>9.5007296714464697E-4</v>
      </c>
      <c r="J58" s="2">
        <f t="shared" si="13"/>
        <v>2.3581985397546205E-3</v>
      </c>
      <c r="K58" s="2">
        <f t="shared" si="14"/>
        <v>2.0882094993769419E-3</v>
      </c>
      <c r="L58" s="2">
        <f t="shared" si="15"/>
        <v>1.8964807652787029E-3</v>
      </c>
      <c r="M58" s="2">
        <f t="shared" si="16"/>
        <v>3.4935266964264073E-3</v>
      </c>
      <c r="N58" s="2">
        <f t="shared" si="17"/>
        <v>3.1133049601041675E-3</v>
      </c>
      <c r="O58" s="2">
        <f t="shared" si="18"/>
        <v>2.8428885634127609E-3</v>
      </c>
      <c r="Z58" s="2">
        <v>2043</v>
      </c>
      <c r="AA58" s="2">
        <f t="shared" si="19"/>
        <v>7.0210116442761218E-3</v>
      </c>
      <c r="AB58" s="2">
        <f t="shared" si="19"/>
        <v>1.3203583711504889E-2</v>
      </c>
      <c r="AC58" s="2">
        <f t="shared" si="19"/>
        <v>1.9386155778733677E-2</v>
      </c>
    </row>
    <row r="59" spans="1:29" x14ac:dyDescent="0.25">
      <c r="A59" s="2">
        <v>2044</v>
      </c>
      <c r="B59" s="2">
        <f>Output!L132</f>
        <v>0.105202173963658</v>
      </c>
      <c r="C59" s="2">
        <f>Output!L162</f>
        <v>8.41250683573041E-2</v>
      </c>
      <c r="D59" s="2">
        <f>Output!L192</f>
        <v>7.1078945620208486E-2</v>
      </c>
      <c r="F59" s="2">
        <v>2044</v>
      </c>
      <c r="G59" s="2">
        <f t="shared" si="10"/>
        <v>1.2715964118386377E-3</v>
      </c>
      <c r="H59" s="2">
        <f t="shared" si="11"/>
        <v>1.1020778769947094E-3</v>
      </c>
      <c r="I59" s="2">
        <f t="shared" si="12"/>
        <v>9.8299429013383476E-4</v>
      </c>
      <c r="J59" s="2">
        <f t="shared" si="13"/>
        <v>2.4359434919471656E-3</v>
      </c>
      <c r="K59" s="2">
        <f t="shared" si="14"/>
        <v>2.1503783612095168E-3</v>
      </c>
      <c r="L59" s="2">
        <f t="shared" si="15"/>
        <v>1.9490084747445602E-3</v>
      </c>
      <c r="M59" s="2">
        <f t="shared" si="16"/>
        <v>3.600290572055694E-3</v>
      </c>
      <c r="N59" s="2">
        <f t="shared" si="17"/>
        <v>3.1986788454243238E-3</v>
      </c>
      <c r="O59" s="2">
        <f t="shared" si="18"/>
        <v>2.9150226593552867E-3</v>
      </c>
      <c r="Z59" s="2">
        <v>2044</v>
      </c>
      <c r="AA59" s="2">
        <f t="shared" si="19"/>
        <v>7.3720622264899392E-3</v>
      </c>
      <c r="AB59" s="2">
        <f t="shared" si="19"/>
        <v>1.3763703455064504E-2</v>
      </c>
      <c r="AC59" s="2">
        <f t="shared" si="19"/>
        <v>2.0155344683639071E-2</v>
      </c>
    </row>
    <row r="60" spans="1:29" x14ac:dyDescent="0.25">
      <c r="A60" s="2">
        <v>2045</v>
      </c>
      <c r="B60" s="2">
        <f>Output!L133</f>
        <v>0.10307161649654675</v>
      </c>
      <c r="C60" s="2">
        <f>Output!L163</f>
        <v>8.2521187048670952E-2</v>
      </c>
      <c r="D60" s="2">
        <f>Output!L193</f>
        <v>7.0138485822022048E-2</v>
      </c>
      <c r="F60" s="2">
        <v>2045</v>
      </c>
      <c r="G60" s="2">
        <f t="shared" si="10"/>
        <v>1.3193356396520534E-3</v>
      </c>
      <c r="H60" s="2">
        <f t="shared" si="11"/>
        <v>1.1402988526799213E-3</v>
      </c>
      <c r="I60" s="2">
        <f t="shared" si="12"/>
        <v>1.0154800244897883E-3</v>
      </c>
      <c r="J60" s="2">
        <f t="shared" si="13"/>
        <v>2.513575047790912E-3</v>
      </c>
      <c r="K60" s="2">
        <f t="shared" si="14"/>
        <v>2.2125317295024821E-3</v>
      </c>
      <c r="L60" s="2">
        <f t="shared" si="15"/>
        <v>2.0018354310295675E-3</v>
      </c>
      <c r="M60" s="2">
        <f t="shared" si="16"/>
        <v>3.7078144559297725E-3</v>
      </c>
      <c r="N60" s="2">
        <f t="shared" si="17"/>
        <v>3.2847646063250435E-3</v>
      </c>
      <c r="O60" s="2">
        <f t="shared" si="18"/>
        <v>2.9881908375693489E-3</v>
      </c>
      <c r="Z60" s="2">
        <v>2045</v>
      </c>
      <c r="AA60" s="2">
        <f t="shared" si="19"/>
        <v>7.7231128087037271E-3</v>
      </c>
      <c r="AB60" s="2">
        <f t="shared" si="19"/>
        <v>1.4334567378201775E-2</v>
      </c>
      <c r="AC60" s="2">
        <f t="shared" si="19"/>
        <v>2.0946021947699827E-2</v>
      </c>
    </row>
    <row r="61" spans="1:29" x14ac:dyDescent="0.25">
      <c r="A61" s="2">
        <v>2046</v>
      </c>
      <c r="B61" s="2">
        <f>Output!L134</f>
        <v>0.10094617035083525</v>
      </c>
      <c r="C61" s="2">
        <f>Output!L164</f>
        <v>8.092241706143756E-2</v>
      </c>
      <c r="D61" s="2">
        <f>Output!L194</f>
        <v>6.9203160684602472E-2</v>
      </c>
      <c r="F61" s="2">
        <v>2046</v>
      </c>
      <c r="G61" s="2">
        <f t="shared" si="10"/>
        <v>1.3660904339113621E-3</v>
      </c>
      <c r="H61" s="2">
        <f t="shared" si="11"/>
        <v>1.1777793330936311E-3</v>
      </c>
      <c r="I61" s="2">
        <f t="shared" si="12"/>
        <v>1.0475325484107783E-3</v>
      </c>
      <c r="J61" s="2">
        <f t="shared" si="13"/>
        <v>2.5910767019070935E-3</v>
      </c>
      <c r="K61" s="2">
        <f t="shared" si="14"/>
        <v>2.2746601010449003E-3</v>
      </c>
      <c r="L61" s="2">
        <f t="shared" si="15"/>
        <v>2.0549663165746494E-3</v>
      </c>
      <c r="M61" s="2">
        <f t="shared" si="16"/>
        <v>3.8160629699028272E-3</v>
      </c>
      <c r="N61" s="2">
        <f t="shared" si="17"/>
        <v>3.3715408689961703E-3</v>
      </c>
      <c r="O61" s="2">
        <f t="shared" si="18"/>
        <v>3.0624000847385238E-3</v>
      </c>
      <c r="Z61" s="2">
        <v>2046</v>
      </c>
      <c r="AA61" s="2">
        <f t="shared" si="19"/>
        <v>8.0741633909175436E-3</v>
      </c>
      <c r="AB61" s="2">
        <f t="shared" si="19"/>
        <v>1.4916475634478649E-2</v>
      </c>
      <c r="AC61" s="2">
        <f t="shared" si="19"/>
        <v>2.1758787878039788E-2</v>
      </c>
    </row>
    <row r="62" spans="1:29" x14ac:dyDescent="0.25">
      <c r="A62" s="2">
        <v>2047</v>
      </c>
      <c r="B62" s="2">
        <f>Output!L135</f>
        <v>9.8825718829687881E-2</v>
      </c>
      <c r="C62" s="2">
        <f>Output!L165</f>
        <v>7.9328641698768312E-2</v>
      </c>
      <c r="D62" s="2">
        <f>Output!L195</f>
        <v>6.8272806832379906E-2</v>
      </c>
      <c r="F62" s="2">
        <v>2047</v>
      </c>
      <c r="G62" s="2">
        <f t="shared" si="10"/>
        <v>1.4118631079548809E-3</v>
      </c>
      <c r="H62" s="2">
        <f t="shared" si="11"/>
        <v>1.2145216315741559E-3</v>
      </c>
      <c r="I62" s="2">
        <f t="shared" si="12"/>
        <v>1.0791541644251297E-3</v>
      </c>
      <c r="J62" s="2">
        <f t="shared" si="13"/>
        <v>2.6684306492266948E-3</v>
      </c>
      <c r="K62" s="2">
        <f t="shared" si="14"/>
        <v>2.3367530829485001E-3</v>
      </c>
      <c r="L62" s="2">
        <f t="shared" si="15"/>
        <v>2.1084055545140625E-3</v>
      </c>
      <c r="M62" s="2">
        <f t="shared" si="16"/>
        <v>3.9249981904985083E-3</v>
      </c>
      <c r="N62" s="2">
        <f t="shared" si="17"/>
        <v>3.4589845343228429E-3</v>
      </c>
      <c r="O62" s="2">
        <f t="shared" si="18"/>
        <v>3.1376569446029965E-3</v>
      </c>
      <c r="Z62" s="2">
        <v>2047</v>
      </c>
      <c r="AA62" s="2">
        <f t="shared" si="19"/>
        <v>8.4252139731313472E-3</v>
      </c>
      <c r="AB62" s="2">
        <f t="shared" si="19"/>
        <v>1.5509736762663207E-2</v>
      </c>
      <c r="AC62" s="2">
        <f t="shared" si="19"/>
        <v>2.259425955219508E-2</v>
      </c>
    </row>
    <row r="63" spans="1:29" x14ac:dyDescent="0.25">
      <c r="A63" s="2">
        <v>2048</v>
      </c>
      <c r="B63" s="2">
        <f>Output!L136</f>
        <v>9.6710145236269043E-2</v>
      </c>
      <c r="C63" s="2">
        <f>Output!L166</f>
        <v>7.773974426382757E-2</v>
      </c>
      <c r="D63" s="2">
        <f>Output!L196</f>
        <v>6.7347354247252994E-2</v>
      </c>
      <c r="F63" s="2">
        <v>2048</v>
      </c>
      <c r="G63" s="2">
        <f t="shared" si="10"/>
        <v>1.4566559210709676E-3</v>
      </c>
      <c r="H63" s="2">
        <f t="shared" si="11"/>
        <v>1.2505280074098536E-3</v>
      </c>
      <c r="I63" s="2">
        <f t="shared" si="12"/>
        <v>1.1103471426311925E-3</v>
      </c>
      <c r="J63" s="2">
        <f t="shared" si="13"/>
        <v>2.7456177262336475E-3</v>
      </c>
      <c r="K63" s="2">
        <f t="shared" si="14"/>
        <v>2.3987993513346476E-3</v>
      </c>
      <c r="L63" s="2">
        <f t="shared" si="15"/>
        <v>2.1621573652035962E-3</v>
      </c>
      <c r="M63" s="2">
        <f t="shared" si="16"/>
        <v>4.0345795313963279E-3</v>
      </c>
      <c r="N63" s="2">
        <f t="shared" si="17"/>
        <v>3.5470706952594414E-3</v>
      </c>
      <c r="O63" s="2">
        <f t="shared" si="18"/>
        <v>3.2139675877760018E-3</v>
      </c>
      <c r="Z63" s="2">
        <v>2048</v>
      </c>
      <c r="AA63" s="2">
        <f t="shared" si="19"/>
        <v>8.7762645553451334E-3</v>
      </c>
      <c r="AB63" s="2">
        <f t="shared" si="19"/>
        <v>1.6114667920982019E-2</v>
      </c>
      <c r="AC63" s="2">
        <f t="shared" si="19"/>
        <v>2.3453071286618919E-2</v>
      </c>
    </row>
    <row r="64" spans="1:29" x14ac:dyDescent="0.25">
      <c r="A64" s="2">
        <v>2049</v>
      </c>
      <c r="B64" s="2">
        <f>Output!L137</f>
        <v>9.4599356213110247E-2</v>
      </c>
      <c r="C64" s="2">
        <f>Output!L167</f>
        <v>7.6155654738514003E-2</v>
      </c>
      <c r="D64" s="2">
        <f>Output!L197</f>
        <v>6.6426686232386123E-2</v>
      </c>
      <c r="F64" s="2">
        <v>2049</v>
      </c>
      <c r="G64" s="2">
        <f t="shared" si="10"/>
        <v>1.5004710893080102E-3</v>
      </c>
      <c r="H64" s="2">
        <f t="shared" si="11"/>
        <v>1.2858006874591043E-3</v>
      </c>
      <c r="I64" s="2">
        <f t="shared" si="12"/>
        <v>1.1411136990773544E-3</v>
      </c>
      <c r="J64" s="2">
        <f t="shared" si="13"/>
        <v>2.8226173688247302E-3</v>
      </c>
      <c r="K64" s="2">
        <f t="shared" si="14"/>
        <v>2.4607866462898619E-3</v>
      </c>
      <c r="L64" s="2">
        <f t="shared" si="15"/>
        <v>2.2162257151708115E-3</v>
      </c>
      <c r="M64" s="2">
        <f t="shared" si="16"/>
        <v>4.1447636483414492E-3</v>
      </c>
      <c r="N64" s="2">
        <f t="shared" si="17"/>
        <v>3.6357726051206188E-3</v>
      </c>
      <c r="O64" s="2">
        <f t="shared" si="18"/>
        <v>3.2913377312642697E-3</v>
      </c>
      <c r="Z64" s="2">
        <v>2049</v>
      </c>
      <c r="AA64" s="2">
        <f t="shared" si="19"/>
        <v>9.1273151375589508E-3</v>
      </c>
      <c r="AB64" s="2">
        <f t="shared" si="19"/>
        <v>1.6731595127916759E-2</v>
      </c>
      <c r="AC64" s="2">
        <f t="shared" si="19"/>
        <v>2.4335875118274564E-2</v>
      </c>
    </row>
    <row r="65" spans="1:29" x14ac:dyDescent="0.25">
      <c r="A65" s="2">
        <v>2050</v>
      </c>
      <c r="B65" s="2">
        <f>Output!L138</f>
        <v>9.2480141678420363E-2</v>
      </c>
      <c r="C65" s="2">
        <f>Output!L168</f>
        <v>7.4563093022935095E-2</v>
      </c>
      <c r="D65" s="2">
        <f>Output!L198</f>
        <v>6.5497569366621045E-2</v>
      </c>
      <c r="F65" s="2">
        <v>2050</v>
      </c>
      <c r="G65" s="2">
        <f t="shared" si="10"/>
        <v>1.5433047102588469E-3</v>
      </c>
      <c r="H65" s="2">
        <f t="shared" si="11"/>
        <v>1.3203357476947617E-3</v>
      </c>
      <c r="I65" s="2">
        <f t="shared" si="12"/>
        <v>1.1714499205464617E-3</v>
      </c>
      <c r="J65" s="2">
        <f t="shared" si="13"/>
        <v>2.8993966603919155E-3</v>
      </c>
      <c r="K65" s="2">
        <f t="shared" si="14"/>
        <v>2.5226907627353815E-3</v>
      </c>
      <c r="L65" s="2">
        <f t="shared" si="15"/>
        <v>2.2706034105773399E-3</v>
      </c>
      <c r="M65" s="2">
        <f t="shared" si="16"/>
        <v>4.2554886105249821E-3</v>
      </c>
      <c r="N65" s="2">
        <f t="shared" si="17"/>
        <v>3.725045777776E-3</v>
      </c>
      <c r="O65" s="2">
        <f t="shared" si="18"/>
        <v>3.3697569006082184E-3</v>
      </c>
      <c r="Z65" s="2">
        <v>2050</v>
      </c>
      <c r="AA65" s="2">
        <f t="shared" si="19"/>
        <v>9.4783657197727682E-3</v>
      </c>
      <c r="AB65" s="2">
        <f t="shared" si="19"/>
        <v>1.7360853509727634E-2</v>
      </c>
      <c r="AC65" s="2">
        <f t="shared" si="19"/>
        <v>2.5243341299682524E-2</v>
      </c>
    </row>
  </sheetData>
  <mergeCells count="12">
    <mergeCell ref="B37:D37"/>
    <mergeCell ref="G37:I37"/>
    <mergeCell ref="J37:L37"/>
    <mergeCell ref="M37:O37"/>
    <mergeCell ref="R37:T37"/>
    <mergeCell ref="AA4:AC4"/>
    <mergeCell ref="AA37:AC37"/>
    <mergeCell ref="V4:X4"/>
    <mergeCell ref="G36:O36"/>
    <mergeCell ref="G4:I4"/>
    <mergeCell ref="L4:N4"/>
    <mergeCell ref="Q4:S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84DDD-8714-4030-AADF-313FC1EA8A42}">
  <dimension ref="A2:AC65"/>
  <sheetViews>
    <sheetView workbookViewId="0">
      <selection activeCell="J2" sqref="J2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257.77764999999999</v>
      </c>
      <c r="B2" s="2">
        <v>0.64680670352140135</v>
      </c>
      <c r="D2" s="2">
        <v>3.853487113724042E-3</v>
      </c>
    </row>
    <row r="4" spans="1:29" ht="44.25" customHeight="1" x14ac:dyDescent="0.25">
      <c r="G4" s="6" t="s">
        <v>42</v>
      </c>
      <c r="H4" s="6"/>
      <c r="I4" s="6"/>
      <c r="L4" s="6"/>
      <c r="M4" s="6"/>
      <c r="N4" s="6"/>
      <c r="Q4" s="7" t="s">
        <v>46</v>
      </c>
      <c r="R4" s="7"/>
      <c r="S4" s="7"/>
      <c r="V4" s="7" t="s">
        <v>47</v>
      </c>
      <c r="W4" s="7"/>
      <c r="X4" s="7"/>
      <c r="AA4" s="7" t="s">
        <v>45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3.8759999999999999</v>
      </c>
      <c r="C6" s="2">
        <v>3.8759999999999999</v>
      </c>
      <c r="D6" s="2">
        <v>3.8759999999999999</v>
      </c>
      <c r="F6" s="2">
        <v>2024</v>
      </c>
      <c r="G6" s="2">
        <f>(B9-$B$6)*$B$2*Output!$M$98*$D$2/Output!$M$95/1000000</f>
        <v>0.45850714184990854</v>
      </c>
      <c r="H6" s="2">
        <f>(C9-$B$6)*$B$2*Output!$M$98*$D$2/Output!$M$95/1000000</f>
        <v>0.90392252285140362</v>
      </c>
      <c r="I6" s="2">
        <f>(D9-$B$6)*$B$2*Output!$M$98*$D$2/Output!$M$95/1000000</f>
        <v>1.3493379038528983</v>
      </c>
      <c r="P6" s="2">
        <v>2024</v>
      </c>
      <c r="Q6" s="2">
        <f>($A$2-(G6*0.67/0.16))/$A$2*100</f>
        <v>99.255172565776562</v>
      </c>
      <c r="R6" s="2">
        <f t="shared" ref="R6:S6" si="0">($A$2-(H6*0.67/0.16))/$A$2*100</f>
        <v>98.531612199723185</v>
      </c>
      <c r="S6" s="2">
        <f t="shared" si="0"/>
        <v>97.808051833669822</v>
      </c>
      <c r="U6" s="2">
        <v>2024</v>
      </c>
      <c r="V6" s="2">
        <f>100-Q6</f>
        <v>0.74482743422343844</v>
      </c>
      <c r="W6" s="2">
        <f t="shared" ref="W6:X21" si="1">100-R6</f>
        <v>1.4683878002768154</v>
      </c>
      <c r="X6" s="2">
        <f t="shared" si="1"/>
        <v>2.1919481663301781</v>
      </c>
      <c r="Z6" s="2">
        <v>2024</v>
      </c>
      <c r="AA6" s="2">
        <f>V6/100*$A$2</f>
        <v>1.9199986564964753</v>
      </c>
      <c r="AB6" s="2">
        <f t="shared" ref="AB6:AC21" si="2">W6/100*$A$2</f>
        <v>3.785175564440268</v>
      </c>
      <c r="AC6" s="2">
        <f t="shared" si="2"/>
        <v>5.6503524723840242</v>
      </c>
    </row>
    <row r="7" spans="1:29" x14ac:dyDescent="0.25">
      <c r="F7" s="2">
        <v>2025</v>
      </c>
      <c r="G7" s="2">
        <f>(B10-$B$6)*$B$2*Output!$M$98*$D$2/Output!$M$95/1000000</f>
        <v>0.9170142836998183</v>
      </c>
      <c r="H7" s="2">
        <f>(C10-$B$6)*$B$2*Output!$M$98*$D$2/Output!$M$95/1000000</f>
        <v>1.8933939440095768</v>
      </c>
      <c r="I7" s="2">
        <f>(D10-$B$6)*$B$2*Output!$M$98*$D$2/Output!$M$95/1000000</f>
        <v>2.8697736043193336</v>
      </c>
      <c r="P7" s="2">
        <v>2025</v>
      </c>
      <c r="Q7" s="2">
        <f t="shared" ref="Q7:Q32" si="3">($A$2-(G7*0.67/0.16))/$A$2*100</f>
        <v>98.510345131553109</v>
      </c>
      <c r="R7" s="2">
        <f t="shared" ref="R7:R32" si="4">($A$2-(H7*0.67/0.16))/$A$2*100</f>
        <v>96.92425346396783</v>
      </c>
      <c r="S7" s="2">
        <f t="shared" ref="S7:S32" si="5">($A$2-(I7*0.67/0.16))/$A$2*100</f>
        <v>95.338161796382579</v>
      </c>
      <c r="U7" s="2">
        <v>2025</v>
      </c>
      <c r="V7" s="2">
        <f t="shared" ref="V7:X32" si="6">100-Q7</f>
        <v>1.4896548684468911</v>
      </c>
      <c r="W7" s="2">
        <f t="shared" si="1"/>
        <v>3.0757465360321703</v>
      </c>
      <c r="X7" s="2">
        <f t="shared" si="1"/>
        <v>4.6618382036174211</v>
      </c>
      <c r="Z7" s="2">
        <v>2025</v>
      </c>
      <c r="AA7" s="2">
        <f t="shared" ref="AA7:AC32" si="7">V7/100*$A$2</f>
        <v>3.8399973129929874</v>
      </c>
      <c r="AB7" s="2">
        <f t="shared" si="2"/>
        <v>7.9285871405401318</v>
      </c>
      <c r="AC7" s="2">
        <f t="shared" si="2"/>
        <v>12.017176968087202</v>
      </c>
    </row>
    <row r="8" spans="1:29" x14ac:dyDescent="0.25">
      <c r="F8" s="2">
        <v>2026</v>
      </c>
      <c r="G8" s="2">
        <f>(B11-$B$6)*$B$2*Output!$M$98*$D$2/Output!$M$95/1000000</f>
        <v>1.3755214255497279</v>
      </c>
      <c r="H8" s="2">
        <f>(C11-$B$6)*$B$2*Output!$M$98*$D$2/Output!$M$95/1000000</f>
        <v>2.979261974756624</v>
      </c>
      <c r="I8" s="2">
        <f>(D11-$B$6)*$B$2*Output!$M$98*$D$2/Output!$M$95/1000000</f>
        <v>4.5830025239635184</v>
      </c>
      <c r="P8" s="2">
        <v>2026</v>
      </c>
      <c r="Q8" s="2">
        <f t="shared" si="3"/>
        <v>97.765517697329656</v>
      </c>
      <c r="R8" s="2">
        <f t="shared" si="4"/>
        <v>95.160302097837658</v>
      </c>
      <c r="S8" s="2">
        <f t="shared" si="5"/>
        <v>92.555086498345673</v>
      </c>
      <c r="U8" s="2">
        <v>2026</v>
      </c>
      <c r="V8" s="2">
        <f t="shared" si="6"/>
        <v>2.2344823026703438</v>
      </c>
      <c r="W8" s="2">
        <f t="shared" si="1"/>
        <v>4.8396979021623423</v>
      </c>
      <c r="X8" s="2">
        <f t="shared" si="1"/>
        <v>7.4449135016543266</v>
      </c>
      <c r="Z8" s="2">
        <v>2026</v>
      </c>
      <c r="AA8" s="2">
        <f t="shared" si="7"/>
        <v>5.7599959694894993</v>
      </c>
      <c r="AB8" s="2">
        <f t="shared" si="2"/>
        <v>12.475659519293385</v>
      </c>
      <c r="AC8" s="2">
        <f t="shared" si="2"/>
        <v>19.191323069097233</v>
      </c>
    </row>
    <row r="9" spans="1:29" x14ac:dyDescent="0.25">
      <c r="A9" s="2">
        <v>2024</v>
      </c>
      <c r="B9" s="2">
        <v>4.0430062981389199</v>
      </c>
      <c r="C9" s="2">
        <v>4.2052440631060506</v>
      </c>
      <c r="D9" s="2">
        <v>4.3674818280731813</v>
      </c>
      <c r="F9" s="2">
        <v>2027</v>
      </c>
      <c r="G9" s="2">
        <f>(B12-$B$6)*$B$2*Output!$M$98*$D$2/Output!$M$95/1000000</f>
        <v>1.8340285673996353</v>
      </c>
      <c r="H9" s="2">
        <f>(C12-$B$6)*$B$2*Output!$M$98*$D$2/Output!$M$95/1000000</f>
        <v>4.1737498302372318</v>
      </c>
      <c r="I9" s="2">
        <f>(D12-$B$6)*$B$2*Output!$M$98*$D$2/Output!$M$95/1000000</f>
        <v>6.5134710930748243</v>
      </c>
      <c r="P9" s="2">
        <v>2027</v>
      </c>
      <c r="Q9" s="2">
        <f t="shared" si="3"/>
        <v>97.020690263106218</v>
      </c>
      <c r="R9" s="2">
        <f t="shared" si="4"/>
        <v>93.219901952664088</v>
      </c>
      <c r="S9" s="2">
        <f t="shared" si="5"/>
        <v>89.419113642221944</v>
      </c>
      <c r="U9" s="2">
        <v>2027</v>
      </c>
      <c r="V9" s="2">
        <f t="shared" si="6"/>
        <v>2.9793097368937822</v>
      </c>
      <c r="W9" s="2">
        <f t="shared" si="1"/>
        <v>6.7800980473359118</v>
      </c>
      <c r="X9" s="2">
        <f t="shared" si="1"/>
        <v>10.580886357778056</v>
      </c>
      <c r="Z9" s="2">
        <v>2027</v>
      </c>
      <c r="AA9" s="2">
        <f t="shared" si="7"/>
        <v>7.6799946259859748</v>
      </c>
      <c r="AB9" s="2">
        <f t="shared" si="2"/>
        <v>17.4775774141184</v>
      </c>
      <c r="AC9" s="2">
        <f t="shared" si="2"/>
        <v>27.275160202250866</v>
      </c>
    </row>
    <row r="10" spans="1:29" x14ac:dyDescent="0.25">
      <c r="A10" s="2">
        <v>2025</v>
      </c>
      <c r="B10" s="2">
        <v>4.2100125962778403</v>
      </c>
      <c r="C10" s="2">
        <v>4.5656483928950431</v>
      </c>
      <c r="D10" s="2">
        <v>4.921284189512245</v>
      </c>
      <c r="F10" s="2">
        <v>2028</v>
      </c>
      <c r="G10" s="2">
        <f>(B13-$B$6)*$B$2*Output!$M$98*$D$2/Output!$M$95/1000000</f>
        <v>2.2925357092495444</v>
      </c>
      <c r="H10" s="2">
        <f>(C13-$B$6)*$B$2*Output!$M$98*$D$2/Output!$M$95/1000000</f>
        <v>5.4906306451327866</v>
      </c>
      <c r="I10" s="2">
        <f>(D13-$B$6)*$B$2*Output!$M$98*$D$2/Output!$M$95/1000000</f>
        <v>8.6887255810160209</v>
      </c>
      <c r="P10" s="2">
        <v>2028</v>
      </c>
      <c r="Q10" s="2">
        <f t="shared" si="3"/>
        <v>96.275862828882779</v>
      </c>
      <c r="R10" s="2">
        <f t="shared" si="4"/>
        <v>91.080679094369302</v>
      </c>
      <c r="S10" s="2">
        <f t="shared" si="5"/>
        <v>85.885495359855838</v>
      </c>
      <c r="U10" s="2">
        <v>2028</v>
      </c>
      <c r="V10" s="2">
        <f t="shared" si="6"/>
        <v>3.7241371711172206</v>
      </c>
      <c r="W10" s="2">
        <f t="shared" si="1"/>
        <v>8.9193209056306983</v>
      </c>
      <c r="X10" s="2">
        <f t="shared" si="1"/>
        <v>14.114504640144162</v>
      </c>
      <c r="Z10" s="2">
        <v>2028</v>
      </c>
      <c r="AA10" s="2">
        <f t="shared" si="7"/>
        <v>9.5999932824824494</v>
      </c>
      <c r="AB10" s="2">
        <f t="shared" si="2"/>
        <v>22.992015826493532</v>
      </c>
      <c r="AC10" s="2">
        <f t="shared" si="2"/>
        <v>36.384038370504577</v>
      </c>
    </row>
    <row r="11" spans="1:29" x14ac:dyDescent="0.25">
      <c r="A11" s="2">
        <v>2026</v>
      </c>
      <c r="B11" s="2">
        <v>4.3770188944167607</v>
      </c>
      <c r="C11" s="2">
        <v>4.9611641516044829</v>
      </c>
      <c r="D11" s="2">
        <v>5.5453094087922041</v>
      </c>
      <c r="F11" s="2">
        <v>2029</v>
      </c>
      <c r="G11" s="2">
        <f>(B14-$B$6)*$B$2*Output!$M$98*$D$2/Output!$M$95/1000000</f>
        <v>2.7510428510994518</v>
      </c>
      <c r="H11" s="2">
        <f>(C14-$B$6)*$B$2*Output!$M$98*$D$2/Output!$M$95/1000000</f>
        <v>6.9454240054692233</v>
      </c>
      <c r="I11" s="2">
        <f>(D14-$B$6)*$B$2*Output!$M$98*$D$2/Output!$M$95/1000000</f>
        <v>11.139805159838986</v>
      </c>
      <c r="P11" s="2">
        <v>2029</v>
      </c>
      <c r="Q11" s="2">
        <f t="shared" si="3"/>
        <v>95.531035394659327</v>
      </c>
      <c r="R11" s="2">
        <f t="shared" si="4"/>
        <v>88.717422545010265</v>
      </c>
      <c r="S11" s="2">
        <f t="shared" si="5"/>
        <v>81.90380969536119</v>
      </c>
      <c r="U11" s="2">
        <v>2029</v>
      </c>
      <c r="V11" s="2">
        <f t="shared" si="6"/>
        <v>4.4689646053406733</v>
      </c>
      <c r="W11" s="2">
        <f t="shared" si="1"/>
        <v>11.282577454989735</v>
      </c>
      <c r="X11" s="2">
        <f t="shared" si="1"/>
        <v>18.09619030463881</v>
      </c>
      <c r="Z11" s="2">
        <v>2029</v>
      </c>
      <c r="AA11" s="2">
        <f t="shared" si="7"/>
        <v>11.519991938978961</v>
      </c>
      <c r="AB11" s="2">
        <f t="shared" si="2"/>
        <v>29.083963022902342</v>
      </c>
      <c r="AC11" s="2">
        <f t="shared" si="2"/>
        <v>46.647934106825765</v>
      </c>
    </row>
    <row r="12" spans="1:29" x14ac:dyDescent="0.25">
      <c r="A12" s="2">
        <v>2027</v>
      </c>
      <c r="B12" s="2">
        <v>4.5440251925556803</v>
      </c>
      <c r="C12" s="2">
        <v>5.3962435139691705</v>
      </c>
      <c r="D12" s="2">
        <v>6.2484618353826598</v>
      </c>
      <c r="F12" s="2">
        <v>2030</v>
      </c>
      <c r="G12" s="2">
        <f>(B15-$B$6)*$B$2*Output!$M$98*$D$2/Output!$M$95/1000000</f>
        <v>3.2095499929493618</v>
      </c>
      <c r="H12" s="2">
        <f>(C15-$B$6)*$B$2*Output!$M$98*$D$2/Output!$M$95/1000000</f>
        <v>8.5556174009130839</v>
      </c>
      <c r="I12" s="2">
        <f>(D15-$B$6)*$B$2*Output!$M$98*$D$2/Output!$M$95/1000000</f>
        <v>13.901684808876803</v>
      </c>
      <c r="P12" s="2">
        <v>2030</v>
      </c>
      <c r="Q12" s="2">
        <f t="shared" si="3"/>
        <v>94.786207960435888</v>
      </c>
      <c r="R12" s="2">
        <f t="shared" si="4"/>
        <v>86.101724541936235</v>
      </c>
      <c r="S12" s="2">
        <f t="shared" si="5"/>
        <v>77.417241123436568</v>
      </c>
      <c r="U12" s="2">
        <v>2030</v>
      </c>
      <c r="V12" s="2">
        <f t="shared" si="6"/>
        <v>5.2137920395641117</v>
      </c>
      <c r="W12" s="2">
        <f t="shared" si="1"/>
        <v>13.898275458063765</v>
      </c>
      <c r="X12" s="2">
        <f t="shared" si="1"/>
        <v>22.582758876563432</v>
      </c>
      <c r="Z12" s="2">
        <v>2030</v>
      </c>
      <c r="AA12" s="2">
        <f t="shared" si="7"/>
        <v>13.439990595475436</v>
      </c>
      <c r="AB12" s="2">
        <f t="shared" si="2"/>
        <v>35.826647866323505</v>
      </c>
      <c r="AC12" s="2">
        <f t="shared" si="2"/>
        <v>58.213305137171616</v>
      </c>
    </row>
    <row r="13" spans="1:29" x14ac:dyDescent="0.25">
      <c r="A13" s="2">
        <v>2028</v>
      </c>
      <c r="B13" s="2">
        <v>4.7110314906946007</v>
      </c>
      <c r="C13" s="2">
        <v>5.8759031962557851</v>
      </c>
      <c r="D13" s="2">
        <v>7.0407749018169676</v>
      </c>
      <c r="F13" s="2">
        <v>2031</v>
      </c>
      <c r="G13" s="2">
        <f>(B16-$B$6)*$B$2*Output!$M$98*$D$2/Output!$M$95/1000000</f>
        <v>3.6680571347992719</v>
      </c>
      <c r="H13" s="2">
        <f>(C16-$B$6)*$B$2*Output!$M$98*$D$2/Output!$M$95/1000000</f>
        <v>9.1577900139658563</v>
      </c>
      <c r="I13" s="2">
        <f>(D16-$B$6)*$B$2*Output!$M$98*$D$2/Output!$M$95/1000000</f>
        <v>14.647522893132439</v>
      </c>
      <c r="P13" s="2">
        <v>2031</v>
      </c>
      <c r="Q13" s="2">
        <f t="shared" si="3"/>
        <v>94.041380526212436</v>
      </c>
      <c r="R13" s="2">
        <f t="shared" si="4"/>
        <v>85.123518007289618</v>
      </c>
      <c r="S13" s="2">
        <f t="shared" si="5"/>
        <v>76.205655488366773</v>
      </c>
      <c r="U13" s="2">
        <v>2031</v>
      </c>
      <c r="V13" s="2">
        <f t="shared" si="6"/>
        <v>5.9586194737875644</v>
      </c>
      <c r="W13" s="2">
        <f t="shared" si="1"/>
        <v>14.876481992710382</v>
      </c>
      <c r="X13" s="2">
        <f t="shared" si="1"/>
        <v>23.794344511633227</v>
      </c>
      <c r="Z13" s="2">
        <v>2031</v>
      </c>
      <c r="AA13" s="2">
        <f t="shared" si="7"/>
        <v>15.35998925197195</v>
      </c>
      <c r="AB13" s="2">
        <f t="shared" si="2"/>
        <v>38.348245683481991</v>
      </c>
      <c r="AC13" s="2">
        <f t="shared" si="2"/>
        <v>61.336502114992108</v>
      </c>
    </row>
    <row r="14" spans="1:29" x14ac:dyDescent="0.25">
      <c r="A14" s="2">
        <v>2029</v>
      </c>
      <c r="B14" s="2">
        <v>4.8780377888335202</v>
      </c>
      <c r="C14" s="2">
        <v>6.4057960408614658</v>
      </c>
      <c r="D14" s="2">
        <v>7.9335542928894087</v>
      </c>
      <c r="F14" s="2">
        <v>2032</v>
      </c>
      <c r="G14" s="2">
        <f>(B17-$B$6)*$B$2*Output!$M$98*$D$2/Output!$M$95/1000000</f>
        <v>4.1265642766491792</v>
      </c>
      <c r="H14" s="2">
        <f>(C17-$B$6)*$B$2*Output!$M$98*$D$2/Output!$M$95/1000000</f>
        <v>9.771295257394053</v>
      </c>
      <c r="I14" s="2">
        <f>(D17-$B$6)*$B$2*Output!$M$98*$D$2/Output!$M$95/1000000</f>
        <v>15.416026238138929</v>
      </c>
      <c r="P14" s="2">
        <v>2032</v>
      </c>
      <c r="Q14" s="2">
        <f t="shared" si="3"/>
        <v>93.296553091988997</v>
      </c>
      <c r="R14" s="2">
        <f t="shared" si="4"/>
        <v>84.12690204510065</v>
      </c>
      <c r="S14" s="2">
        <f t="shared" si="5"/>
        <v>74.957250998212317</v>
      </c>
      <c r="U14" s="2">
        <v>2032</v>
      </c>
      <c r="V14" s="2">
        <f t="shared" si="6"/>
        <v>6.7034469080110028</v>
      </c>
      <c r="W14" s="2">
        <f t="shared" si="1"/>
        <v>15.87309795489935</v>
      </c>
      <c r="X14" s="2">
        <f t="shared" si="1"/>
        <v>25.042749001787683</v>
      </c>
      <c r="Z14" s="2">
        <v>2032</v>
      </c>
      <c r="AA14" s="2">
        <f t="shared" si="7"/>
        <v>17.279987908468424</v>
      </c>
      <c r="AB14" s="2">
        <f t="shared" si="2"/>
        <v>40.917298890337605</v>
      </c>
      <c r="AC14" s="2">
        <f t="shared" si="2"/>
        <v>64.554609872206754</v>
      </c>
    </row>
    <row r="15" spans="1:29" x14ac:dyDescent="0.25">
      <c r="A15" s="2">
        <v>2030</v>
      </c>
      <c r="B15" s="2">
        <v>5.0450440869724407</v>
      </c>
      <c r="C15" s="2">
        <v>6.9922916779323607</v>
      </c>
      <c r="D15" s="2">
        <v>8.939539268892279</v>
      </c>
      <c r="F15" s="2">
        <v>2033</v>
      </c>
      <c r="G15" s="2">
        <f>(B18-$B$6)*$B$2*Output!$M$98*$D$2/Output!$M$95/1000000</f>
        <v>4.5850714184990888</v>
      </c>
      <c r="H15" s="2">
        <f>(C18-$B$6)*$B$2*Output!$M$98*$D$2/Output!$M$95/1000000</f>
        <v>10.396477518307792</v>
      </c>
      <c r="I15" s="2">
        <f>(D18-$B$6)*$B$2*Output!$M$98*$D$2/Output!$M$95/1000000</f>
        <v>16.207883618116501</v>
      </c>
      <c r="P15" s="2">
        <v>2033</v>
      </c>
      <c r="Q15" s="2">
        <f t="shared" si="3"/>
        <v>92.551725657765544</v>
      </c>
      <c r="R15" s="2">
        <f t="shared" si="4"/>
        <v>83.111317211591512</v>
      </c>
      <c r="S15" s="2">
        <f t="shared" si="5"/>
        <v>73.670908765417465</v>
      </c>
      <c r="U15" s="2">
        <v>2033</v>
      </c>
      <c r="V15" s="2">
        <f t="shared" si="6"/>
        <v>7.4482743422344555</v>
      </c>
      <c r="W15" s="2">
        <f t="shared" si="1"/>
        <v>16.888682788408488</v>
      </c>
      <c r="X15" s="2">
        <f t="shared" si="1"/>
        <v>26.329091234582535</v>
      </c>
      <c r="Z15" s="2">
        <v>2033</v>
      </c>
      <c r="AA15" s="2">
        <f t="shared" si="7"/>
        <v>19.199986564964934</v>
      </c>
      <c r="AB15" s="2">
        <f t="shared" si="2"/>
        <v>43.535249607913869</v>
      </c>
      <c r="AC15" s="2">
        <f t="shared" si="2"/>
        <v>67.87051265086285</v>
      </c>
    </row>
    <row r="16" spans="1:29" x14ac:dyDescent="0.25">
      <c r="A16" s="2">
        <v>2031</v>
      </c>
      <c r="B16" s="2">
        <v>5.2120503851113611</v>
      </c>
      <c r="C16" s="2">
        <v>7.2116265797636263</v>
      </c>
      <c r="D16" s="2">
        <v>9.2112027744158897</v>
      </c>
      <c r="F16" s="2">
        <v>2034</v>
      </c>
      <c r="G16" s="2">
        <f>(B19-$B$6)*$B$2*Output!$M$98*$D$2/Output!$M$95/1000000</f>
        <v>5.0435785603489975</v>
      </c>
      <c r="H16" s="2">
        <f>(C19-$B$6)*$B$2*Output!$M$98*$D$2/Output!$M$95/1000000</f>
        <v>11.033691649391173</v>
      </c>
      <c r="I16" s="2">
        <f>(D19-$B$6)*$B$2*Output!$M$98*$D$2/Output!$M$95/1000000</f>
        <v>17.023804738433348</v>
      </c>
      <c r="P16" s="2">
        <v>2034</v>
      </c>
      <c r="Q16" s="2">
        <f t="shared" si="3"/>
        <v>91.806898223542106</v>
      </c>
      <c r="R16" s="2">
        <f t="shared" si="4"/>
        <v>82.076187062056945</v>
      </c>
      <c r="S16" s="2">
        <f t="shared" si="5"/>
        <v>72.345475900571813</v>
      </c>
      <c r="U16" s="2">
        <v>2034</v>
      </c>
      <c r="V16" s="2">
        <f t="shared" si="6"/>
        <v>8.1931017764578939</v>
      </c>
      <c r="W16" s="2">
        <f t="shared" si="1"/>
        <v>17.923812937943055</v>
      </c>
      <c r="X16" s="2">
        <f t="shared" si="1"/>
        <v>27.654524099428187</v>
      </c>
      <c r="Z16" s="2">
        <v>2034</v>
      </c>
      <c r="AA16" s="2">
        <f t="shared" si="7"/>
        <v>21.119985221461413</v>
      </c>
      <c r="AB16" s="2">
        <f t="shared" si="2"/>
        <v>46.203583781825564</v>
      </c>
      <c r="AC16" s="2">
        <f t="shared" si="2"/>
        <v>71.287182342189638</v>
      </c>
    </row>
    <row r="17" spans="1:29" x14ac:dyDescent="0.25">
      <c r="A17" s="2">
        <v>2032</v>
      </c>
      <c r="B17" s="2">
        <v>5.3790566832502806</v>
      </c>
      <c r="C17" s="2">
        <v>7.4350892703999696</v>
      </c>
      <c r="D17" s="2">
        <v>9.4911218575496576</v>
      </c>
      <c r="F17" s="2">
        <v>2035</v>
      </c>
      <c r="G17" s="2">
        <f>(B20-$B$6)*$B$2*Output!$M$98*$D$2/Output!$M$95/1000000</f>
        <v>5.5020857021989036</v>
      </c>
      <c r="H17" s="2">
        <f>(C20-$B$6)*$B$2*Output!$M$98*$D$2/Output!$M$95/1000000</f>
        <v>11.683303286940427</v>
      </c>
      <c r="I17" s="2">
        <f>(D20-$B$6)*$B$2*Output!$M$98*$D$2/Output!$M$95/1000000</f>
        <v>17.864520871681936</v>
      </c>
      <c r="P17" s="2">
        <v>2035</v>
      </c>
      <c r="Q17" s="2">
        <f t="shared" si="3"/>
        <v>91.062070789318653</v>
      </c>
      <c r="R17" s="2">
        <f t="shared" si="4"/>
        <v>81.020917634223508</v>
      </c>
      <c r="S17" s="2">
        <f t="shared" si="5"/>
        <v>70.979764479128391</v>
      </c>
      <c r="U17" s="2">
        <v>2035</v>
      </c>
      <c r="V17" s="2">
        <f t="shared" si="6"/>
        <v>8.9379292106813466</v>
      </c>
      <c r="W17" s="2">
        <f t="shared" si="1"/>
        <v>18.979082365776492</v>
      </c>
      <c r="X17" s="2">
        <f t="shared" si="1"/>
        <v>29.020235520871609</v>
      </c>
      <c r="Z17" s="2">
        <v>2035</v>
      </c>
      <c r="AA17" s="2">
        <f t="shared" si="7"/>
        <v>23.039983877957923</v>
      </c>
      <c r="AB17" s="2">
        <f t="shared" si="2"/>
        <v>48.923832514063044</v>
      </c>
      <c r="AC17" s="2">
        <f t="shared" si="2"/>
        <v>74.807681150168079</v>
      </c>
    </row>
    <row r="18" spans="1:29" x14ac:dyDescent="0.25">
      <c r="A18" s="2">
        <v>2033</v>
      </c>
      <c r="B18" s="2">
        <v>5.5460629813892011</v>
      </c>
      <c r="C18" s="2">
        <v>7.6628051891445947</v>
      </c>
      <c r="D18" s="2">
        <v>9.7795473968999875</v>
      </c>
      <c r="F18" s="2">
        <v>2036</v>
      </c>
      <c r="G18" s="2">
        <f>(B21-$B$6)*$B$2*Output!$M$98*$D$2/Output!$M$95/1000000</f>
        <v>5.9605928440488158</v>
      </c>
      <c r="H18" s="2">
        <f>(C21-$B$6)*$B$2*Output!$M$98*$D$2/Output!$M$95/1000000</f>
        <v>12.345689178566914</v>
      </c>
      <c r="I18" s="2">
        <f>(D21-$B$6)*$B$2*Output!$M$98*$D$2/Output!$M$95/1000000</f>
        <v>18.730785513085017</v>
      </c>
      <c r="P18" s="2">
        <v>2036</v>
      </c>
      <c r="Q18" s="2">
        <f t="shared" si="3"/>
        <v>90.317243355095215</v>
      </c>
      <c r="R18" s="2">
        <f t="shared" si="4"/>
        <v>79.944896915908359</v>
      </c>
      <c r="S18" s="2">
        <f t="shared" si="5"/>
        <v>69.572550476721503</v>
      </c>
      <c r="U18" s="2">
        <v>2036</v>
      </c>
      <c r="V18" s="2">
        <f t="shared" si="6"/>
        <v>9.682756644904785</v>
      </c>
      <c r="W18" s="2">
        <f t="shared" si="1"/>
        <v>20.055103084091641</v>
      </c>
      <c r="X18" s="2">
        <f t="shared" si="1"/>
        <v>30.427449523278497</v>
      </c>
      <c r="Z18" s="2">
        <v>2036</v>
      </c>
      <c r="AA18" s="2">
        <f t="shared" si="7"/>
        <v>24.959982534454397</v>
      </c>
      <c r="AB18" s="2">
        <f t="shared" si="2"/>
        <v>51.697573435248955</v>
      </c>
      <c r="AC18" s="2">
        <f t="shared" si="2"/>
        <v>78.435164336043513</v>
      </c>
    </row>
    <row r="19" spans="1:29" x14ac:dyDescent="0.25">
      <c r="A19" s="2">
        <v>2034</v>
      </c>
      <c r="B19" s="2">
        <v>5.7130692795281215</v>
      </c>
      <c r="C19" s="2">
        <v>7.8949035872735376</v>
      </c>
      <c r="D19" s="2">
        <v>10.076737895018953</v>
      </c>
      <c r="F19" s="2">
        <v>2037</v>
      </c>
      <c r="G19" s="2">
        <f>(B22-$B$6)*$B$2*Output!$M$98*$D$2/Output!$M$95/1000000</f>
        <v>6.4190999858987219</v>
      </c>
      <c r="H19" s="2">
        <f>(C22-$B$6)*$B$2*Output!$M$98*$D$2/Output!$M$95/1000000</f>
        <v>13.021237520858714</v>
      </c>
      <c r="I19" s="2">
        <f>(D22-$B$6)*$B$2*Output!$M$98*$D$2/Output!$M$95/1000000</f>
        <v>19.623375055818705</v>
      </c>
      <c r="P19" s="2">
        <v>2037</v>
      </c>
      <c r="Q19" s="2">
        <f t="shared" si="3"/>
        <v>89.572415920871762</v>
      </c>
      <c r="R19" s="2">
        <f t="shared" si="4"/>
        <v>78.847494296500926</v>
      </c>
      <c r="S19" s="2">
        <f t="shared" si="5"/>
        <v>68.122572672130104</v>
      </c>
      <c r="U19" s="2">
        <v>2037</v>
      </c>
      <c r="V19" s="2">
        <f t="shared" si="6"/>
        <v>10.427584079128238</v>
      </c>
      <c r="W19" s="2">
        <f t="shared" si="1"/>
        <v>21.152505703499074</v>
      </c>
      <c r="X19" s="2">
        <f t="shared" si="1"/>
        <v>31.877427327869896</v>
      </c>
      <c r="Z19" s="2">
        <v>2037</v>
      </c>
      <c r="AA19" s="2">
        <f t="shared" si="7"/>
        <v>26.879981190950911</v>
      </c>
      <c r="AB19" s="2">
        <f t="shared" si="2"/>
        <v>54.526432118595885</v>
      </c>
      <c r="AC19" s="2">
        <f t="shared" si="2"/>
        <v>82.172883046240813</v>
      </c>
    </row>
    <row r="20" spans="1:29" x14ac:dyDescent="0.25">
      <c r="A20" s="2">
        <v>2035</v>
      </c>
      <c r="B20" s="2">
        <v>5.880075577667041</v>
      </c>
      <c r="C20" s="2">
        <v>8.1315176438776469</v>
      </c>
      <c r="D20" s="2">
        <v>10.382959710088249</v>
      </c>
      <c r="F20" s="2">
        <v>2038</v>
      </c>
      <c r="G20" s="2">
        <f>(B23-$B$6)*$B$2*Output!$M$98*$D$2/Output!$M$95/1000000</f>
        <v>6.8776071277486324</v>
      </c>
      <c r="H20" s="2">
        <f>(C23-$B$6)*$B$2*Output!$M$98*$D$2/Output!$M$95/1000000</f>
        <v>13.710348307303347</v>
      </c>
      <c r="I20" s="2">
        <f>(D23-$B$6)*$B$2*Output!$M$98*$D$2/Output!$M$95/1000000</f>
        <v>20.543089486858051</v>
      </c>
      <c r="P20" s="2">
        <v>2038</v>
      </c>
      <c r="Q20" s="2">
        <f t="shared" si="3"/>
        <v>88.827588486648324</v>
      </c>
      <c r="R20" s="2">
        <f t="shared" si="4"/>
        <v>77.72806000177566</v>
      </c>
      <c r="S20" s="2">
        <f t="shared" si="5"/>
        <v>66.628531516902996</v>
      </c>
      <c r="U20" s="2">
        <v>2038</v>
      </c>
      <c r="V20" s="2">
        <f t="shared" si="6"/>
        <v>11.172411513351676</v>
      </c>
      <c r="W20" s="2">
        <f t="shared" si="1"/>
        <v>22.27193999822434</v>
      </c>
      <c r="X20" s="2">
        <f t="shared" si="1"/>
        <v>33.371468483097004</v>
      </c>
      <c r="Z20" s="2">
        <v>2038</v>
      </c>
      <c r="AA20" s="2">
        <f t="shared" si="7"/>
        <v>28.799979847447389</v>
      </c>
      <c r="AB20" s="2">
        <f t="shared" si="2"/>
        <v>57.412083536832746</v>
      </c>
      <c r="AC20" s="2">
        <f t="shared" si="2"/>
        <v>86.024187226218103</v>
      </c>
    </row>
    <row r="21" spans="1:29" x14ac:dyDescent="0.25">
      <c r="A21" s="2">
        <v>2036</v>
      </c>
      <c r="B21" s="2">
        <v>6.0470818758059615</v>
      </c>
      <c r="C21" s="2">
        <v>8.3727845852248759</v>
      </c>
      <c r="D21" s="2">
        <v>10.698487294643792</v>
      </c>
      <c r="F21" s="2">
        <v>2039</v>
      </c>
      <c r="G21" s="2">
        <f>(B24-$B$6)*$B$2*Output!$M$98*$D$2/Output!$M$95/1000000</f>
        <v>7.3361142695985428</v>
      </c>
      <c r="H21" s="2">
        <f>(C24-$B$6)*$B$2*Output!$M$98*$D$2/Output!$M$95/1000000</f>
        <v>14.413433686783561</v>
      </c>
      <c r="I21" s="2">
        <f>(D24-$B$6)*$B$2*Output!$M$98*$D$2/Output!$M$95/1000000</f>
        <v>21.490753103968565</v>
      </c>
      <c r="P21" s="2">
        <v>2039</v>
      </c>
      <c r="Q21" s="2">
        <f t="shared" si="3"/>
        <v>88.082761052424857</v>
      </c>
      <c r="R21" s="2">
        <f t="shared" si="4"/>
        <v>76.585924511529157</v>
      </c>
      <c r="S21" s="2">
        <f t="shared" si="5"/>
        <v>65.089087970633457</v>
      </c>
      <c r="U21" s="2">
        <v>2039</v>
      </c>
      <c r="V21" s="2">
        <f t="shared" si="6"/>
        <v>11.917238947575143</v>
      </c>
      <c r="W21" s="2">
        <f t="shared" si="1"/>
        <v>23.414075488470843</v>
      </c>
      <c r="X21" s="2">
        <f t="shared" si="1"/>
        <v>34.910912029366543</v>
      </c>
      <c r="Z21" s="2">
        <v>2039</v>
      </c>
      <c r="AA21" s="2">
        <f t="shared" si="7"/>
        <v>30.719978503943935</v>
      </c>
      <c r="AB21" s="2">
        <f t="shared" si="2"/>
        <v>60.356253563406156</v>
      </c>
      <c r="AC21" s="2">
        <f t="shared" si="2"/>
        <v>89.992528622868377</v>
      </c>
    </row>
    <row r="22" spans="1:29" x14ac:dyDescent="0.25">
      <c r="A22" s="2">
        <v>2037</v>
      </c>
      <c r="B22" s="2">
        <v>6.214088173944881</v>
      </c>
      <c r="C22" s="2">
        <v>8.6188458077498868</v>
      </c>
      <c r="D22" s="2">
        <v>11.023603441554895</v>
      </c>
      <c r="F22" s="2">
        <v>2040</v>
      </c>
      <c r="G22" s="2">
        <f>(B25-$B$6)*$B$2*Output!$M$98*$D$2/Output!$M$95/1000000</f>
        <v>7.7946214114484489</v>
      </c>
      <c r="H22" s="2">
        <f>(C25-$B$6)*$B$2*Output!$M$98*$D$2/Output!$M$95/1000000</f>
        <v>15.13091833296744</v>
      </c>
      <c r="I22" s="2">
        <f>(D25-$B$6)*$B$2*Output!$M$98*$D$2/Output!$M$95/1000000</f>
        <v>22.467215254486423</v>
      </c>
      <c r="P22" s="2">
        <v>2040</v>
      </c>
      <c r="Q22" s="2">
        <f t="shared" si="3"/>
        <v>87.337933618201433</v>
      </c>
      <c r="R22" s="2">
        <f t="shared" si="4"/>
        <v>75.420397959520088</v>
      </c>
      <c r="S22" s="2">
        <f t="shared" si="5"/>
        <v>63.502862300838757</v>
      </c>
      <c r="U22" s="2">
        <v>2040</v>
      </c>
      <c r="V22" s="2">
        <f t="shared" si="6"/>
        <v>12.662066381798567</v>
      </c>
      <c r="W22" s="2">
        <f t="shared" si="6"/>
        <v>24.579602040479912</v>
      </c>
      <c r="X22" s="2">
        <f t="shared" si="6"/>
        <v>36.497137699161243</v>
      </c>
      <c r="Z22" s="2">
        <v>2040</v>
      </c>
      <c r="AA22" s="2">
        <f t="shared" si="7"/>
        <v>32.639977160440374</v>
      </c>
      <c r="AB22" s="2">
        <f t="shared" si="7"/>
        <v>63.360720519301161</v>
      </c>
      <c r="AC22" s="2">
        <f t="shared" si="7"/>
        <v>94.081463878161912</v>
      </c>
    </row>
    <row r="23" spans="1:29" x14ac:dyDescent="0.25">
      <c r="A23" s="2">
        <v>2038</v>
      </c>
      <c r="B23" s="2">
        <v>6.3810944720838014</v>
      </c>
      <c r="C23" s="2">
        <v>8.8698470047811675</v>
      </c>
      <c r="D23" s="2">
        <v>11.358599537478531</v>
      </c>
      <c r="F23" s="2">
        <v>2041</v>
      </c>
      <c r="G23" s="2">
        <f>(B26-$B$6)*$B$2*Output!$M$98*$D$2/Output!$M$95/1000000</f>
        <v>8.2531285532983585</v>
      </c>
      <c r="H23" s="2">
        <f>(C26-$B$6)*$B$2*Output!$M$98*$D$2/Output!$M$95/1000000</f>
        <v>15.822638856159259</v>
      </c>
      <c r="I23" s="2">
        <f>(D26-$B$6)*$B$2*Output!$M$98*$D$2/Output!$M$95/1000000</f>
        <v>23.39214915902015</v>
      </c>
      <c r="P23" s="2">
        <v>2041</v>
      </c>
      <c r="Q23" s="2">
        <f t="shared" si="3"/>
        <v>86.59310618397798</v>
      </c>
      <c r="R23" s="2">
        <f t="shared" si="4"/>
        <v>74.29672424658736</v>
      </c>
      <c r="S23" s="2">
        <f t="shared" si="5"/>
        <v>62.000342309196746</v>
      </c>
      <c r="U23" s="2">
        <v>2041</v>
      </c>
      <c r="V23" s="2">
        <f t="shared" si="6"/>
        <v>13.40689381602202</v>
      </c>
      <c r="W23" s="2">
        <f t="shared" si="6"/>
        <v>25.70327575341264</v>
      </c>
      <c r="X23" s="2">
        <f t="shared" si="6"/>
        <v>37.999657690803254</v>
      </c>
      <c r="Z23" s="2">
        <v>2041</v>
      </c>
      <c r="AA23" s="2">
        <f t="shared" si="7"/>
        <v>34.559975816936884</v>
      </c>
      <c r="AB23" s="2">
        <f t="shared" si="7"/>
        <v>66.257300210166903</v>
      </c>
      <c r="AC23" s="2">
        <f t="shared" si="7"/>
        <v>97.95462460339688</v>
      </c>
    </row>
    <row r="24" spans="1:29" x14ac:dyDescent="0.25">
      <c r="A24" s="2">
        <v>2039</v>
      </c>
      <c r="B24" s="2">
        <v>6.5481007702227219</v>
      </c>
      <c r="C24" s="2">
        <v>9.1259382971192604</v>
      </c>
      <c r="D24" s="2">
        <v>11.703775824015795</v>
      </c>
      <c r="F24" s="2">
        <v>2042</v>
      </c>
      <c r="G24" s="2">
        <f>(B27-$B$6)*$B$2*Output!$M$98*$D$2/Output!$M$95/1000000</f>
        <v>8.7116356951482672</v>
      </c>
      <c r="H24" s="2">
        <f>(C27-$B$6)*$B$2*Output!$M$98*$D$2/Output!$M$95/1000000</f>
        <v>16.527279035243694</v>
      </c>
      <c r="I24" s="2">
        <f>(D27-$B$6)*$B$2*Output!$M$98*$D$2/Output!$M$95/1000000</f>
        <v>24.342922375339107</v>
      </c>
      <c r="P24" s="2">
        <v>2042</v>
      </c>
      <c r="Q24" s="2">
        <f t="shared" si="3"/>
        <v>85.848278749754542</v>
      </c>
      <c r="R24" s="2">
        <f t="shared" si="4"/>
        <v>73.152063043447342</v>
      </c>
      <c r="S24" s="2">
        <f t="shared" si="5"/>
        <v>60.45584733714017</v>
      </c>
      <c r="U24" s="2">
        <v>2042</v>
      </c>
      <c r="V24" s="2">
        <f t="shared" si="6"/>
        <v>14.151721250245458</v>
      </c>
      <c r="W24" s="2">
        <f t="shared" si="6"/>
        <v>26.847936956552658</v>
      </c>
      <c r="X24" s="2">
        <f t="shared" si="6"/>
        <v>39.54415266285983</v>
      </c>
      <c r="Z24" s="2">
        <v>2042</v>
      </c>
      <c r="AA24" s="2">
        <f t="shared" si="7"/>
        <v>36.479974473433359</v>
      </c>
      <c r="AB24" s="2">
        <f t="shared" si="7"/>
        <v>69.207980960082963</v>
      </c>
      <c r="AC24" s="2">
        <f t="shared" si="7"/>
        <v>101.93598744673248</v>
      </c>
    </row>
    <row r="25" spans="1:29" x14ac:dyDescent="0.25">
      <c r="A25" s="2">
        <v>2040</v>
      </c>
      <c r="B25" s="2">
        <v>6.7151070683616414</v>
      </c>
      <c r="C25" s="2">
        <v>9.3872743675831458</v>
      </c>
      <c r="D25" s="2">
        <v>12.059441666804647</v>
      </c>
      <c r="F25" s="2">
        <v>2043</v>
      </c>
      <c r="G25" s="2">
        <f>(B28-$B$6)*$B$2*Output!$M$98*$D$2/Output!$M$95/1000000</f>
        <v>9.1701428369981741</v>
      </c>
      <c r="H25" s="2">
        <f>(C28-$B$6)*$B$2*Output!$M$98*$D$2/Output!$M$95/1000000</f>
        <v>17.245199798731559</v>
      </c>
      <c r="I25" s="2">
        <f>(D28-$B$6)*$B$2*Output!$M$98*$D$2/Output!$M$95/1000000</f>
        <v>25.320256760464936</v>
      </c>
      <c r="P25" s="2">
        <v>2043</v>
      </c>
      <c r="Q25" s="2">
        <f t="shared" si="3"/>
        <v>85.103451315531103</v>
      </c>
      <c r="R25" s="2">
        <f t="shared" si="4"/>
        <v>71.985828035445124</v>
      </c>
      <c r="S25" s="2">
        <f t="shared" si="5"/>
        <v>58.868204755359145</v>
      </c>
      <c r="U25" s="2">
        <v>2043</v>
      </c>
      <c r="V25" s="2">
        <f t="shared" si="6"/>
        <v>14.896548684468897</v>
      </c>
      <c r="W25" s="2">
        <f t="shared" si="6"/>
        <v>28.014171964554876</v>
      </c>
      <c r="X25" s="2">
        <f t="shared" si="6"/>
        <v>41.131795244640855</v>
      </c>
      <c r="Z25" s="2">
        <v>2043</v>
      </c>
      <c r="AA25" s="2">
        <f t="shared" si="7"/>
        <v>38.399973129929833</v>
      </c>
      <c r="AB25" s="2">
        <f t="shared" si="7"/>
        <v>72.214274157188385</v>
      </c>
      <c r="AC25" s="2">
        <f t="shared" si="7"/>
        <v>106.02857518444695</v>
      </c>
    </row>
    <row r="26" spans="1:29" x14ac:dyDescent="0.25">
      <c r="A26" s="2">
        <v>2041</v>
      </c>
      <c r="B26" s="2">
        <v>6.8821133665005618</v>
      </c>
      <c r="C26" s="2">
        <v>9.639226133173743</v>
      </c>
      <c r="D26" s="2">
        <v>12.396338899846921</v>
      </c>
      <c r="F26" s="2">
        <v>2044</v>
      </c>
      <c r="G26" s="2">
        <f>(B29-$B$6)*$B$2*Output!$M$98*$D$2/Output!$M$95/1000000</f>
        <v>9.6286499788480864</v>
      </c>
      <c r="H26" s="2">
        <f>(C29-$B$6)*$B$2*Output!$M$98*$D$2/Output!$M$95/1000000</f>
        <v>17.976772158172352</v>
      </c>
      <c r="I26" s="2">
        <f>(D29-$B$6)*$B$2*Output!$M$98*$D$2/Output!$M$95/1000000</f>
        <v>26.324894337496602</v>
      </c>
      <c r="P26" s="2">
        <v>2044</v>
      </c>
      <c r="Q26" s="2">
        <f t="shared" si="3"/>
        <v>84.358623881307651</v>
      </c>
      <c r="R26" s="2">
        <f t="shared" si="4"/>
        <v>70.797416528412484</v>
      </c>
      <c r="S26" s="2">
        <f t="shared" si="5"/>
        <v>57.236209175517352</v>
      </c>
      <c r="U26" s="2">
        <v>2044</v>
      </c>
      <c r="V26" s="2">
        <f t="shared" si="6"/>
        <v>15.641376118692349</v>
      </c>
      <c r="W26" s="2">
        <f t="shared" si="6"/>
        <v>29.202583471587516</v>
      </c>
      <c r="X26" s="2">
        <f t="shared" si="6"/>
        <v>42.763790824482648</v>
      </c>
      <c r="Z26" s="2">
        <v>2044</v>
      </c>
      <c r="AA26" s="2">
        <f t="shared" si="7"/>
        <v>40.319971786426343</v>
      </c>
      <c r="AB26" s="2">
        <f t="shared" si="7"/>
        <v>75.27773341234672</v>
      </c>
      <c r="AC26" s="2">
        <f t="shared" si="7"/>
        <v>110.235495038267</v>
      </c>
    </row>
    <row r="27" spans="1:29" x14ac:dyDescent="0.25">
      <c r="A27" s="2">
        <v>2042</v>
      </c>
      <c r="B27" s="2">
        <v>7.0491196646394823</v>
      </c>
      <c r="C27" s="2">
        <v>9.8958837445558565</v>
      </c>
      <c r="D27" s="2">
        <v>12.742647824472225</v>
      </c>
      <c r="F27" s="2">
        <v>2045</v>
      </c>
      <c r="G27" s="2">
        <f>(B30-$B$6)*$B$2*Output!$M$98*$D$2/Output!$M$95/1000000</f>
        <v>10.087157120697995</v>
      </c>
      <c r="H27" s="2">
        <f>(C30-$B$6)*$B$2*Output!$M$98*$D$2/Output!$M$95/1000000</f>
        <v>18.722377489837871</v>
      </c>
      <c r="I27" s="2">
        <f>(D30-$B$6)*$B$2*Output!$M$98*$D$2/Output!$M$95/1000000</f>
        <v>27.357597858977737</v>
      </c>
      <c r="P27" s="2">
        <v>2045</v>
      </c>
      <c r="Q27" s="2">
        <f t="shared" si="3"/>
        <v>83.613796447084198</v>
      </c>
      <c r="R27" s="2">
        <f t="shared" si="4"/>
        <v>69.586208991083552</v>
      </c>
      <c r="S27" s="2">
        <f t="shared" si="5"/>
        <v>55.558621535082942</v>
      </c>
      <c r="U27" s="2">
        <v>2045</v>
      </c>
      <c r="V27" s="2">
        <f t="shared" si="6"/>
        <v>16.386203552915802</v>
      </c>
      <c r="W27" s="2">
        <f t="shared" si="6"/>
        <v>30.413791008916448</v>
      </c>
      <c r="X27" s="2">
        <f t="shared" si="6"/>
        <v>44.441378464917058</v>
      </c>
      <c r="Z27" s="2">
        <v>2045</v>
      </c>
      <c r="AA27" s="2">
        <f t="shared" si="7"/>
        <v>42.239970442922861</v>
      </c>
      <c r="AB27" s="2">
        <f t="shared" si="7"/>
        <v>78.399955738696107</v>
      </c>
      <c r="AC27" s="2">
        <f t="shared" si="7"/>
        <v>114.55994103446926</v>
      </c>
    </row>
    <row r="28" spans="1:29" x14ac:dyDescent="0.25">
      <c r="A28" s="2">
        <v>2043</v>
      </c>
      <c r="B28" s="2">
        <v>7.2161259627784018</v>
      </c>
      <c r="C28" s="2">
        <v>10.157378666060096</v>
      </c>
      <c r="D28" s="2">
        <v>13.098631369341788</v>
      </c>
      <c r="F28" s="2">
        <v>2046</v>
      </c>
      <c r="G28" s="2">
        <f>(B31-$B$6)*$B$2*Output!$M$98*$D$2/Output!$M$95/1000000</f>
        <v>10.545664262547902</v>
      </c>
      <c r="H28" s="2">
        <f>(C31-$B$6)*$B$2*Output!$M$98*$D$2/Output!$M$95/1000000</f>
        <v>19.482407824275196</v>
      </c>
      <c r="I28" s="2">
        <f>(D31-$B$6)*$B$2*Output!$M$98*$D$2/Output!$M$95/1000000</f>
        <v>28.419151386002483</v>
      </c>
      <c r="P28" s="2">
        <v>2046</v>
      </c>
      <c r="Q28" s="2">
        <f t="shared" si="3"/>
        <v>82.868969012860745</v>
      </c>
      <c r="R28" s="2">
        <f t="shared" si="4"/>
        <v>68.351568584727033</v>
      </c>
      <c r="S28" s="2">
        <f t="shared" si="5"/>
        <v>53.834168156593329</v>
      </c>
      <c r="U28" s="2">
        <v>2046</v>
      </c>
      <c r="V28" s="2">
        <f t="shared" si="6"/>
        <v>17.131030987139255</v>
      </c>
      <c r="W28" s="2">
        <f t="shared" si="6"/>
        <v>31.648431415272967</v>
      </c>
      <c r="X28" s="2">
        <f t="shared" si="6"/>
        <v>46.165831843406671</v>
      </c>
      <c r="Z28" s="2">
        <v>2046</v>
      </c>
      <c r="AA28" s="2">
        <f t="shared" si="7"/>
        <v>44.159969099419371</v>
      </c>
      <c r="AB28" s="2">
        <f t="shared" si="7"/>
        <v>81.582582764152392</v>
      </c>
      <c r="AC28" s="2">
        <f t="shared" si="7"/>
        <v>119.0051964288854</v>
      </c>
    </row>
    <row r="29" spans="1:29" x14ac:dyDescent="0.25">
      <c r="A29" s="2">
        <v>2044</v>
      </c>
      <c r="B29" s="2">
        <v>7.3831322609173222</v>
      </c>
      <c r="C29" s="2">
        <v>10.423846034655536</v>
      </c>
      <c r="D29" s="2">
        <v>13.464559808393748</v>
      </c>
      <c r="F29" s="2">
        <v>2047</v>
      </c>
      <c r="G29" s="2">
        <f>(B32-$B$6)*$B$2*Output!$M$98*$D$2/Output!$M$95/1000000</f>
        <v>11.004171404397814</v>
      </c>
      <c r="H29" s="2">
        <f>(C32-$B$6)*$B$2*Output!$M$98*$D$2/Output!$M$95/1000000</f>
        <v>20.257266143948574</v>
      </c>
      <c r="I29" s="2">
        <f>(D32-$B$6)*$B$2*Output!$M$98*$D$2/Output!$M$95/1000000</f>
        <v>29.510360883499324</v>
      </c>
      <c r="P29" s="2">
        <v>2047</v>
      </c>
      <c r="Q29" s="2">
        <f t="shared" si="3"/>
        <v>82.124141578637307</v>
      </c>
      <c r="R29" s="2">
        <f t="shared" si="4"/>
        <v>67.092840679638186</v>
      </c>
      <c r="S29" s="2">
        <f t="shared" si="5"/>
        <v>52.061539780639087</v>
      </c>
      <c r="U29" s="2">
        <v>2047</v>
      </c>
      <c r="V29" s="2">
        <f t="shared" si="6"/>
        <v>17.875858421362693</v>
      </c>
      <c r="W29" s="2">
        <f t="shared" si="6"/>
        <v>32.907159320361814</v>
      </c>
      <c r="X29" s="2">
        <f t="shared" si="6"/>
        <v>47.938460219360913</v>
      </c>
      <c r="Z29" s="2">
        <v>2047</v>
      </c>
      <c r="AA29" s="2">
        <f t="shared" si="7"/>
        <v>46.079967755915845</v>
      </c>
      <c r="AB29" s="2">
        <f t="shared" si="7"/>
        <v>84.827301977784643</v>
      </c>
      <c r="AC29" s="2">
        <f t="shared" si="7"/>
        <v>123.5746361996534</v>
      </c>
    </row>
    <row r="30" spans="1:29" x14ac:dyDescent="0.25">
      <c r="A30" s="2">
        <v>2045</v>
      </c>
      <c r="B30" s="2">
        <v>7.5501385590562426</v>
      </c>
      <c r="C30" s="2">
        <v>10.695424762549948</v>
      </c>
      <c r="D30" s="2">
        <v>13.84071096604365</v>
      </c>
      <c r="F30" s="2">
        <v>2048</v>
      </c>
      <c r="G30" s="2">
        <f>(B33-$B$6)*$B$2*Output!$M$98*$D$2/Output!$M$95/1000000</f>
        <v>11.462678546247723</v>
      </c>
      <c r="H30" s="2">
        <f>(C33-$B$6)*$B$2*Output!$M$98*$D$2/Output!$M$95/1000000</f>
        <v>21.047366689196469</v>
      </c>
      <c r="I30" s="2">
        <f>(D33-$B$6)*$B$2*Output!$M$98*$D$2/Output!$M$95/1000000</f>
        <v>30.63205483214519</v>
      </c>
      <c r="P30" s="2">
        <v>2048</v>
      </c>
      <c r="Q30" s="2">
        <f t="shared" si="3"/>
        <v>81.379314144413854</v>
      </c>
      <c r="R30" s="2">
        <f t="shared" si="4"/>
        <v>65.809352358123277</v>
      </c>
      <c r="S30" s="2">
        <f t="shared" si="5"/>
        <v>50.239390571832743</v>
      </c>
      <c r="U30" s="2">
        <v>2048</v>
      </c>
      <c r="V30" s="2">
        <f t="shared" si="6"/>
        <v>18.620685855586146</v>
      </c>
      <c r="W30" s="2">
        <f t="shared" si="6"/>
        <v>34.190647641876723</v>
      </c>
      <c r="X30" s="2">
        <f t="shared" si="6"/>
        <v>49.760609428167257</v>
      </c>
      <c r="Z30" s="2">
        <v>2048</v>
      </c>
      <c r="AA30" s="2">
        <f t="shared" si="7"/>
        <v>47.999966412412363</v>
      </c>
      <c r="AB30" s="2">
        <f t="shared" si="7"/>
        <v>88.135848011010225</v>
      </c>
      <c r="AC30" s="2">
        <f t="shared" si="7"/>
        <v>128.271729609608</v>
      </c>
    </row>
    <row r="31" spans="1:29" x14ac:dyDescent="0.25">
      <c r="A31" s="2">
        <v>2046</v>
      </c>
      <c r="B31" s="2">
        <v>7.7171448571951622</v>
      </c>
      <c r="C31" s="2">
        <v>10.972257642656347</v>
      </c>
      <c r="D31" s="2">
        <v>14.227370428117526</v>
      </c>
      <c r="F31" s="2">
        <v>2049</v>
      </c>
      <c r="G31" s="2">
        <f>(B34-$B$6)*$B$2*Output!$M$98*$D$2/Output!$M$95/1000000</f>
        <v>11.921185688097633</v>
      </c>
      <c r="H31" s="2">
        <f>(C34-$B$6)*$B$2*Output!$M$98*$D$2/Output!$M$95/1000000</f>
        <v>21.853135272735848</v>
      </c>
      <c r="I31" s="2">
        <f>(D34-$B$6)*$B$2*Output!$M$98*$D$2/Output!$M$95/1000000</f>
        <v>31.785084857374045</v>
      </c>
      <c r="P31" s="2">
        <v>2049</v>
      </c>
      <c r="Q31" s="2">
        <f t="shared" si="3"/>
        <v>80.634486710190416</v>
      </c>
      <c r="R31" s="2">
        <f t="shared" si="4"/>
        <v>64.500411903599343</v>
      </c>
      <c r="S31" s="2">
        <f t="shared" si="5"/>
        <v>48.366337097008284</v>
      </c>
      <c r="U31" s="2">
        <v>2049</v>
      </c>
      <c r="V31" s="2">
        <f t="shared" si="6"/>
        <v>19.365513289809584</v>
      </c>
      <c r="W31" s="2">
        <f t="shared" si="6"/>
        <v>35.499588096400657</v>
      </c>
      <c r="X31" s="2">
        <f t="shared" si="6"/>
        <v>51.633662902991716</v>
      </c>
      <c r="Z31" s="2">
        <v>2049</v>
      </c>
      <c r="AA31" s="2">
        <f t="shared" si="7"/>
        <v>49.919965068908837</v>
      </c>
      <c r="AB31" s="2">
        <f t="shared" si="7"/>
        <v>91.51000395458135</v>
      </c>
      <c r="AC31" s="2">
        <f t="shared" si="7"/>
        <v>133.10004284025382</v>
      </c>
    </row>
    <row r="32" spans="1:29" x14ac:dyDescent="0.25">
      <c r="A32" s="2">
        <v>2047</v>
      </c>
      <c r="B32" s="2">
        <v>7.8841511553340826</v>
      </c>
      <c r="C32" s="2">
        <v>11.254491457005864</v>
      </c>
      <c r="D32" s="2">
        <v>14.62483175867764</v>
      </c>
      <c r="F32" s="2">
        <v>2050</v>
      </c>
      <c r="G32" s="2">
        <f>(B35-$B$6)*$B$2*Output!$M$98*$D$2/Output!$M$95/1000000</f>
        <v>12.379692829947537</v>
      </c>
      <c r="H32" s="2">
        <f>(C35-$B$6)*$B$2*Output!$M$98*$D$2/Output!$M$95/1000000</f>
        <v>22.675009602952677</v>
      </c>
      <c r="I32" s="2">
        <f>(D35-$B$6)*$B$2*Output!$M$98*$D$2/Output!$M$95/1000000</f>
        <v>32.970326375957811</v>
      </c>
      <c r="P32" s="2">
        <v>2050</v>
      </c>
      <c r="Q32" s="2">
        <f t="shared" si="3"/>
        <v>79.889659275966977</v>
      </c>
      <c r="R32" s="2">
        <f t="shared" si="4"/>
        <v>63.165308275420948</v>
      </c>
      <c r="S32" s="2">
        <f t="shared" si="5"/>
        <v>46.440957274874947</v>
      </c>
      <c r="U32" s="2">
        <v>2050</v>
      </c>
      <c r="V32" s="2">
        <f t="shared" si="6"/>
        <v>20.110340724033023</v>
      </c>
      <c r="W32" s="2">
        <f t="shared" si="6"/>
        <v>36.834691724579052</v>
      </c>
      <c r="X32" s="2">
        <f t="shared" si="6"/>
        <v>53.559042725125053</v>
      </c>
      <c r="Z32" s="2">
        <v>2050</v>
      </c>
      <c r="AA32" s="2">
        <f t="shared" si="7"/>
        <v>51.839963725405312</v>
      </c>
      <c r="AB32" s="2">
        <f t="shared" si="7"/>
        <v>94.951602712364348</v>
      </c>
      <c r="AC32" s="2">
        <f t="shared" si="7"/>
        <v>138.0632416993233</v>
      </c>
    </row>
    <row r="33" spans="1:29" x14ac:dyDescent="0.25">
      <c r="A33" s="2">
        <v>2048</v>
      </c>
      <c r="B33" s="2">
        <v>8.051157453473003</v>
      </c>
      <c r="C33" s="2">
        <v>11.542277088189307</v>
      </c>
      <c r="D33" s="2">
        <v>15.033396722905604</v>
      </c>
    </row>
    <row r="34" spans="1:29" x14ac:dyDescent="0.25">
      <c r="A34" s="2">
        <v>2049</v>
      </c>
      <c r="B34" s="2">
        <v>8.2181637516119235</v>
      </c>
      <c r="C34" s="2">
        <v>11.835769633911973</v>
      </c>
      <c r="D34" s="2">
        <v>15.453375516212017</v>
      </c>
    </row>
    <row r="35" spans="1:29" x14ac:dyDescent="0.25">
      <c r="A35" s="2">
        <v>2050</v>
      </c>
      <c r="B35" s="2">
        <v>8.3851700497508421</v>
      </c>
      <c r="C35" s="2">
        <v>12.135128524748724</v>
      </c>
      <c r="D35" s="2">
        <v>15.885086999746601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43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/>
      <c r="S37" s="6"/>
      <c r="T37" s="6"/>
      <c r="AA37" s="7" t="s">
        <v>44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Output!M112</f>
        <v>0.12520108686126891</v>
      </c>
      <c r="C39" s="2">
        <f>Output!M142</f>
        <v>0.12520108686126891</v>
      </c>
      <c r="D39" s="2">
        <f>Output!M172</f>
        <v>0.12520108686126891</v>
      </c>
      <c r="F39" s="2">
        <v>2024</v>
      </c>
      <c r="G39" s="2">
        <f>((G6*B39+L6*R39)*1000000)/10^9</f>
        <v>5.7405592493262545E-5</v>
      </c>
      <c r="H39" s="2">
        <f>((G6*C39+L6*S39)*1000000)/10^9</f>
        <v>5.7405592493262545E-5</v>
      </c>
      <c r="I39" s="2">
        <f>((G6*D39+L6*T39)*1000000)/10^9</f>
        <v>5.7405592493262545E-5</v>
      </c>
      <c r="J39" s="2">
        <f>((H6*B39+M6*R39)*1000000)/10^9</f>
        <v>1.1317208229937591E-4</v>
      </c>
      <c r="K39" s="2">
        <f>((H6*C39+M6*S39)*1000000)/10^9</f>
        <v>1.1317208229937591E-4</v>
      </c>
      <c r="L39" s="2">
        <f>((H6*D39+M6*T39)*1000000)/10^9</f>
        <v>1.1317208229937591E-4</v>
      </c>
      <c r="M39" s="2">
        <f>((I6*B39+N6*R39)*1000000)/10^9</f>
        <v>1.6893857210548925E-4</v>
      </c>
      <c r="N39" s="2">
        <f>((I6*C39+N6*S39)*1000000)/10^9</f>
        <v>1.6893857210548925E-4</v>
      </c>
      <c r="O39" s="2">
        <f>((I6*D39+N6*T39)*1000000)/10^9</f>
        <v>1.6893857210548925E-4</v>
      </c>
      <c r="Z39" s="2">
        <v>2024</v>
      </c>
      <c r="AA39" s="2">
        <f>0.181/10^3*AA6</f>
        <v>3.4751975682586198E-4</v>
      </c>
      <c r="AB39" s="2">
        <f t="shared" ref="AB39:AC39" si="8">0.181/10^3*AB6</f>
        <v>6.8511677716368848E-4</v>
      </c>
      <c r="AC39" s="2">
        <f t="shared" si="8"/>
        <v>1.0227137975015084E-3</v>
      </c>
    </row>
    <row r="40" spans="1:29" x14ac:dyDescent="0.25">
      <c r="A40" s="2">
        <v>2025</v>
      </c>
      <c r="B40" s="2">
        <f>Output!M113</f>
        <v>0.12025319747472973</v>
      </c>
      <c r="C40" s="2">
        <f>Output!M143</f>
        <v>0.11820870171155734</v>
      </c>
      <c r="D40" s="2">
        <f>Output!M173</f>
        <v>0.11671759912235001</v>
      </c>
      <c r="F40" s="2">
        <v>2025</v>
      </c>
      <c r="G40" s="2">
        <f>G39+((G7-G6)*B40+(L7-L6)*R40)*1000000/10^9</f>
        <v>1.1254254236571365E-4</v>
      </c>
      <c r="H40" s="2">
        <f>H39+((G7-G6)*C40+(L7-L6)*S40)*1000000/10^9</f>
        <v>1.1160512645681724E-4</v>
      </c>
      <c r="I40" s="2">
        <f>I39+((G7-G6)*D40+(L7-L6)*T40)*1000000/10^9</f>
        <v>1.1092144527043477E-4</v>
      </c>
      <c r="J40" s="2">
        <f>J39+((H7-H6)*B40+(M7-M6)*R40)*1000000/10^9</f>
        <v>2.3215918450351117E-4</v>
      </c>
      <c r="K40" s="2">
        <f>K39+((H7-H6)*C40+(M7-M6)*S40)*1000000/10^9</f>
        <v>2.3013621437517314E-4</v>
      </c>
      <c r="L40" s="2">
        <f>L39+((H7-H6)*D40+(M7-M6)*T40)*1000000/10^9</f>
        <v>2.2866081097713752E-4</v>
      </c>
      <c r="M40" s="2">
        <f>M39+((I7-I6)*B40+(N7-N6)*R40)*1000000/10^9</f>
        <v>3.5177582664130854E-4</v>
      </c>
      <c r="N40" s="2">
        <f>N39+((I7-I6)*C40+(N7-N6)*S40)*1000000/10^9</f>
        <v>3.4866730229352885E-4</v>
      </c>
      <c r="O40" s="2">
        <f>O39+((I7-I6)*D40+(N7-N6)*T40)*1000000/10^9</f>
        <v>3.464001766838401E-4</v>
      </c>
      <c r="Z40" s="2">
        <v>2025</v>
      </c>
      <c r="AA40" s="2">
        <f t="shared" ref="AA40:AC55" si="9">0.181/10^3*AA7</f>
        <v>6.9503951365173068E-4</v>
      </c>
      <c r="AB40" s="2">
        <f t="shared" si="9"/>
        <v>1.4350742724377637E-3</v>
      </c>
      <c r="AC40" s="2">
        <f t="shared" si="9"/>
        <v>2.1751090312237833E-3</v>
      </c>
    </row>
    <row r="41" spans="1:29" x14ac:dyDescent="0.25">
      <c r="A41" s="2">
        <v>2026</v>
      </c>
      <c r="B41" s="2">
        <f>Output!M114</f>
        <v>0.11572773432100149</v>
      </c>
      <c r="C41" s="2">
        <f>Output!M144</f>
        <v>0.11203724326471969</v>
      </c>
      <c r="D41" s="2">
        <f>Output!M174</f>
        <v>0.10933356265709519</v>
      </c>
      <c r="F41" s="2">
        <v>2026</v>
      </c>
      <c r="G41" s="2">
        <f t="shared" ref="G41:G65" si="10">G40+((G8-G7)*B41+(L8-L7)*R41)*1000000/10^9</f>
        <v>1.6560453506200173E-4</v>
      </c>
      <c r="H41" s="2">
        <f t="shared" ref="H41:H65" si="11">H40+((G8-G7)*C41+(L8-L7)*S41)*1000000/10^9</f>
        <v>1.629750026468669E-4</v>
      </c>
      <c r="I41" s="2">
        <f t="shared" ref="I41:I65" si="12">I40+((G8-G7)*D41+(L8-L7)*T41)*1000000/10^9</f>
        <v>1.6105166459260751E-4</v>
      </c>
      <c r="J41" s="2">
        <f t="shared" ref="J41:J65" si="13">J40+((H8-H7)*B41+(M8-M7)*R41)*1000000/10^9</f>
        <v>3.5782423147347452E-4</v>
      </c>
      <c r="K41" s="2">
        <f t="shared" ref="K41:K65" si="14">K40+((H8-H7)*C41+(M8-M7)*S41)*1000000/10^9</f>
        <v>3.5179387508936218E-4</v>
      </c>
      <c r="L41" s="2">
        <f t="shared" ref="L41:L65" si="15">L40+((H8-H7)*D41+(M8-M7)*T41)*1000000/10^9</f>
        <v>3.4738263135415638E-4</v>
      </c>
      <c r="M41" s="2">
        <f t="shared" ref="M41:M65" si="16">M40+((I8-I7)*B41+(N8-N7)*R41)*1000000/10^9</f>
        <v>5.5004392788494711E-4</v>
      </c>
      <c r="N41" s="2">
        <f t="shared" ref="N41:N65" si="17">N40+((I8-I7)*C41+(N8-N7)*S41)*1000000/10^9</f>
        <v>5.4061274753185726E-4</v>
      </c>
      <c r="O41" s="2">
        <f t="shared" ref="O41:O65" si="18">O40+((I8-I7)*D41+(N8-N7)*T41)*1000000/10^9</f>
        <v>5.3371359811570508E-4</v>
      </c>
      <c r="Z41" s="2">
        <v>2026</v>
      </c>
      <c r="AA41" s="2">
        <f t="shared" si="9"/>
        <v>1.0425592704775993E-3</v>
      </c>
      <c r="AB41" s="2">
        <f t="shared" si="9"/>
        <v>2.2580943729921025E-3</v>
      </c>
      <c r="AC41" s="2">
        <f t="shared" si="9"/>
        <v>3.4736294755065987E-3</v>
      </c>
    </row>
    <row r="42" spans="1:29" x14ac:dyDescent="0.25">
      <c r="A42" s="2">
        <v>2027</v>
      </c>
      <c r="B42" s="2">
        <f>Output!M115</f>
        <v>0.11157520300306496</v>
      </c>
      <c r="C42" s="2">
        <f>Output!M145</f>
        <v>0.10623871665367376</v>
      </c>
      <c r="D42" s="2">
        <f>Output!M175</f>
        <v>0.1023224580276321</v>
      </c>
      <c r="F42" s="2">
        <v>2027</v>
      </c>
      <c r="G42" s="2">
        <f t="shared" si="10"/>
        <v>2.1676256249226024E-4</v>
      </c>
      <c r="H42" s="2">
        <f t="shared" si="11"/>
        <v>2.1168621297354501E-4</v>
      </c>
      <c r="I42" s="2">
        <f t="shared" si="12"/>
        <v>2.0796724236991421E-4</v>
      </c>
      <c r="J42" s="2">
        <f t="shared" si="13"/>
        <v>4.910994564334191E-4</v>
      </c>
      <c r="K42" s="2">
        <f t="shared" si="14"/>
        <v>4.7869473191402092E-4</v>
      </c>
      <c r="L42" s="2">
        <f t="shared" si="15"/>
        <v>4.6960556481108712E-4</v>
      </c>
      <c r="M42" s="2">
        <f t="shared" si="16"/>
        <v>7.6543635037457742E-4</v>
      </c>
      <c r="N42" s="2">
        <f t="shared" si="17"/>
        <v>7.4570325085449637E-4</v>
      </c>
      <c r="O42" s="2">
        <f t="shared" si="18"/>
        <v>7.3124388725225964E-4</v>
      </c>
      <c r="Z42" s="2">
        <v>2027</v>
      </c>
      <c r="AA42" s="2">
        <f t="shared" si="9"/>
        <v>1.3900790273034614E-3</v>
      </c>
      <c r="AB42" s="2">
        <f t="shared" si="9"/>
        <v>3.1634415119554302E-3</v>
      </c>
      <c r="AC42" s="2">
        <f t="shared" si="9"/>
        <v>4.936803996607406E-3</v>
      </c>
    </row>
    <row r="43" spans="1:29" x14ac:dyDescent="0.25">
      <c r="A43" s="2">
        <v>2028</v>
      </c>
      <c r="B43" s="2">
        <f>Output!M116</f>
        <v>0.10775194016085696</v>
      </c>
      <c r="C43" s="2">
        <f>Output!M146</f>
        <v>0.1007694353793208</v>
      </c>
      <c r="D43" s="2">
        <f>Output!M176</f>
        <v>9.5640598734861956E-2</v>
      </c>
      <c r="F43" s="2">
        <v>2028</v>
      </c>
      <c r="G43" s="2">
        <f t="shared" si="10"/>
        <v>2.6616759660419719E-4</v>
      </c>
      <c r="H43" s="2">
        <f t="shared" si="11"/>
        <v>2.5788971877514652E-4</v>
      </c>
      <c r="I43" s="2">
        <f t="shared" si="12"/>
        <v>2.518191399406498E-4</v>
      </c>
      <c r="J43" s="2">
        <f t="shared" si="13"/>
        <v>6.3299591919902551E-4</v>
      </c>
      <c r="K43" s="2">
        <f t="shared" si="14"/>
        <v>6.1139606809290582E-4</v>
      </c>
      <c r="L43" s="2">
        <f t="shared" si="15"/>
        <v>5.9555283441015095E-4</v>
      </c>
      <c r="M43" s="2">
        <f t="shared" si="16"/>
        <v>9.998242417938528E-4</v>
      </c>
      <c r="N43" s="2">
        <f t="shared" si="17"/>
        <v>9.6490241741066431E-4</v>
      </c>
      <c r="O43" s="2">
        <f t="shared" si="18"/>
        <v>9.3928652887965123E-4</v>
      </c>
      <c r="Z43" s="2">
        <v>2028</v>
      </c>
      <c r="AA43" s="2">
        <f t="shared" si="9"/>
        <v>1.7375987841293232E-3</v>
      </c>
      <c r="AB43" s="2">
        <f t="shared" si="9"/>
        <v>4.161554864595329E-3</v>
      </c>
      <c r="AC43" s="2">
        <f t="shared" si="9"/>
        <v>6.585510945061328E-3</v>
      </c>
    </row>
    <row r="44" spans="1:29" x14ac:dyDescent="0.25">
      <c r="A44" s="2">
        <v>2029</v>
      </c>
      <c r="B44" s="2">
        <f>Output!M117</f>
        <v>0.10421939616116846</v>
      </c>
      <c r="C44" s="2">
        <f>Output!M147</f>
        <v>9.5590896086522908E-2</v>
      </c>
      <c r="D44" s="2">
        <f>Output!M177</f>
        <v>8.9249481423646901E-2</v>
      </c>
      <c r="F44" s="2">
        <v>2029</v>
      </c>
      <c r="G44" s="2">
        <f t="shared" si="10"/>
        <v>3.1395293406337774E-4</v>
      </c>
      <c r="H44" s="2">
        <f t="shared" si="11"/>
        <v>3.0171882732664965E-4</v>
      </c>
      <c r="I44" s="2">
        <f t="shared" si="12"/>
        <v>2.9274066457979256E-4</v>
      </c>
      <c r="J44" s="2">
        <f t="shared" si="13"/>
        <v>7.8461360475256614E-4</v>
      </c>
      <c r="K44" s="2">
        <f t="shared" si="14"/>
        <v>7.5046106902818964E-4</v>
      </c>
      <c r="L44" s="2">
        <f t="shared" si="15"/>
        <v>7.2539238739874258E-4</v>
      </c>
      <c r="M44" s="2">
        <f t="shared" si="16"/>
        <v>1.2552742754417534E-3</v>
      </c>
      <c r="N44" s="2">
        <f t="shared" si="17"/>
        <v>1.1992033107297287E-3</v>
      </c>
      <c r="O44" s="2">
        <f t="shared" si="18"/>
        <v>1.1580441102176917E-3</v>
      </c>
      <c r="Z44" s="2">
        <v>2029</v>
      </c>
      <c r="AA44" s="2">
        <f t="shared" si="9"/>
        <v>2.0851185409551916E-3</v>
      </c>
      <c r="AB44" s="2">
        <f t="shared" si="9"/>
        <v>5.264197307145323E-3</v>
      </c>
      <c r="AC44" s="2">
        <f t="shared" si="9"/>
        <v>8.4432760733354623E-3</v>
      </c>
    </row>
    <row r="45" spans="1:29" x14ac:dyDescent="0.25">
      <c r="A45" s="2">
        <v>2030</v>
      </c>
      <c r="B45" s="2">
        <f>Output!M118</f>
        <v>0.10093971554185671</v>
      </c>
      <c r="C45" s="2">
        <f>Output!M148</f>
        <v>9.0665220174101752E-2</v>
      </c>
      <c r="D45" s="2">
        <f>Output!M178</f>
        <v>8.3111227492808568E-2</v>
      </c>
      <c r="F45" s="2">
        <v>2030</v>
      </c>
      <c r="G45" s="2">
        <f t="shared" si="10"/>
        <v>3.6023451453561742E-4</v>
      </c>
      <c r="H45" s="2">
        <f t="shared" si="11"/>
        <v>3.4328947829386988E-4</v>
      </c>
      <c r="I45" s="2">
        <f t="shared" si="12"/>
        <v>3.3084775595315787E-4</v>
      </c>
      <c r="J45" s="2">
        <f t="shared" si="13"/>
        <v>9.4714606805604588E-4</v>
      </c>
      <c r="K45" s="2">
        <f t="shared" si="14"/>
        <v>8.9644960774899177E-4</v>
      </c>
      <c r="L45" s="2">
        <f t="shared" si="15"/>
        <v>8.5921753699489518E-4</v>
      </c>
      <c r="M45" s="2">
        <f t="shared" si="16"/>
        <v>1.5340576215764738E-3</v>
      </c>
      <c r="N45" s="2">
        <f t="shared" si="17"/>
        <v>1.4496097372041132E-3</v>
      </c>
      <c r="O45" s="2">
        <f t="shared" si="18"/>
        <v>1.3875873180366322E-3</v>
      </c>
      <c r="Z45" s="2">
        <v>2030</v>
      </c>
      <c r="AA45" s="2">
        <f t="shared" si="9"/>
        <v>2.4326382977810537E-3</v>
      </c>
      <c r="AB45" s="2">
        <f t="shared" si="9"/>
        <v>6.4846232638045538E-3</v>
      </c>
      <c r="AC45" s="2">
        <f t="shared" si="9"/>
        <v>1.0536608229828062E-2</v>
      </c>
    </row>
    <row r="46" spans="1:29" x14ac:dyDescent="0.25">
      <c r="A46" s="2">
        <v>2031</v>
      </c>
      <c r="B46" s="2">
        <f>Output!M119</f>
        <v>9.9094793960213368E-2</v>
      </c>
      <c r="C46" s="2">
        <f>Output!M149</f>
        <v>8.7174303299348999E-2</v>
      </c>
      <c r="D46" s="2">
        <f>Output!M179</f>
        <v>7.8407732599638652E-2</v>
      </c>
      <c r="F46" s="2">
        <v>2031</v>
      </c>
      <c r="G46" s="2">
        <f t="shared" si="10"/>
        <v>4.0567018528652057E-4</v>
      </c>
      <c r="H46" s="2">
        <f t="shared" si="11"/>
        <v>3.8325951894241156E-4</v>
      </c>
      <c r="I46" s="2">
        <f t="shared" si="12"/>
        <v>3.667982613263502E-4</v>
      </c>
      <c r="J46" s="2">
        <f t="shared" si="13"/>
        <v>1.0068182390749936E-3</v>
      </c>
      <c r="K46" s="2">
        <f t="shared" si="14"/>
        <v>9.4894358575781568E-4</v>
      </c>
      <c r="L46" s="2">
        <f t="shared" si="15"/>
        <v>9.0643252621796263E-4</v>
      </c>
      <c r="M46" s="2">
        <f t="shared" si="16"/>
        <v>1.6079662928634663E-3</v>
      </c>
      <c r="N46" s="2">
        <f t="shared" si="17"/>
        <v>1.5146276525732194E-3</v>
      </c>
      <c r="O46" s="2">
        <f t="shared" si="18"/>
        <v>1.446066791109575E-3</v>
      </c>
      <c r="Z46" s="2">
        <v>2031</v>
      </c>
      <c r="AA46" s="2">
        <f t="shared" si="9"/>
        <v>2.7801580546069227E-3</v>
      </c>
      <c r="AB46" s="2">
        <f t="shared" si="9"/>
        <v>6.9410324687102396E-3</v>
      </c>
      <c r="AC46" s="2">
        <f t="shared" si="9"/>
        <v>1.110190688281357E-2</v>
      </c>
    </row>
    <row r="47" spans="1:29" x14ac:dyDescent="0.25">
      <c r="A47" s="2">
        <v>2032</v>
      </c>
      <c r="B47" s="2">
        <f>Output!M120</f>
        <v>9.7267805131113216E-2</v>
      </c>
      <c r="C47" s="2">
        <f>Output!M150</f>
        <v>8.3701319177139438E-2</v>
      </c>
      <c r="D47" s="2">
        <f>Output!M180</f>
        <v>7.372214731997638E-2</v>
      </c>
      <c r="F47" s="2">
        <v>2032</v>
      </c>
      <c r="G47" s="2">
        <f t="shared" si="10"/>
        <v>4.5026816861120104E-4</v>
      </c>
      <c r="H47" s="2">
        <f t="shared" si="11"/>
        <v>4.2163717156738859E-4</v>
      </c>
      <c r="I47" s="2">
        <f t="shared" si="12"/>
        <v>4.0060039238507038E-4</v>
      </c>
      <c r="J47" s="2">
        <f t="shared" si="13"/>
        <v>1.0664925475396836E-3</v>
      </c>
      <c r="K47" s="2">
        <f t="shared" si="14"/>
        <v>1.0002947839548477E-3</v>
      </c>
      <c r="L47" s="2">
        <f t="shared" si="15"/>
        <v>9.5166145015555413E-4</v>
      </c>
      <c r="M47" s="2">
        <f t="shared" si="16"/>
        <v>1.6827169264681662E-3</v>
      </c>
      <c r="N47" s="2">
        <f t="shared" si="17"/>
        <v>1.5789523963423069E-3</v>
      </c>
      <c r="O47" s="2">
        <f t="shared" si="18"/>
        <v>1.502722507926038E-3</v>
      </c>
      <c r="Z47" s="2">
        <v>2032</v>
      </c>
      <c r="AA47" s="2">
        <f t="shared" si="9"/>
        <v>3.1276778114327844E-3</v>
      </c>
      <c r="AB47" s="2">
        <f t="shared" si="9"/>
        <v>7.4060310991511061E-3</v>
      </c>
      <c r="AC47" s="2">
        <f t="shared" si="9"/>
        <v>1.1684384386869421E-2</v>
      </c>
    </row>
    <row r="48" spans="1:29" x14ac:dyDescent="0.25">
      <c r="A48" s="2">
        <v>2033</v>
      </c>
      <c r="B48" s="2">
        <f>Output!M121</f>
        <v>9.5459073001053801E-2</v>
      </c>
      <c r="C48" s="2">
        <f>Output!M151</f>
        <v>8.0246591753970614E-2</v>
      </c>
      <c r="D48" s="2">
        <f>Output!M181</f>
        <v>6.9054841878390394E-2</v>
      </c>
      <c r="F48" s="2">
        <v>2033</v>
      </c>
      <c r="G48" s="2">
        <f t="shared" si="10"/>
        <v>4.9403683533655611E-4</v>
      </c>
      <c r="H48" s="2">
        <f t="shared" si="11"/>
        <v>4.584308069956982E-4</v>
      </c>
      <c r="I48" s="2">
        <f t="shared" si="12"/>
        <v>4.3226253056562858E-4</v>
      </c>
      <c r="J48" s="2">
        <f t="shared" si="13"/>
        <v>1.126171866623212E-3</v>
      </c>
      <c r="K48" s="2">
        <f t="shared" si="14"/>
        <v>1.0504635296182169E-3</v>
      </c>
      <c r="L48" s="2">
        <f t="shared" si="15"/>
        <v>9.9483331232812699E-4</v>
      </c>
      <c r="M48" s="2">
        <f t="shared" si="16"/>
        <v>1.7583068979098683E-3</v>
      </c>
      <c r="N48" s="2">
        <f t="shared" si="17"/>
        <v>1.6424962522407359E-3</v>
      </c>
      <c r="O48" s="2">
        <f t="shared" si="18"/>
        <v>1.5574040940906258E-3</v>
      </c>
      <c r="Z48" s="2">
        <v>2033</v>
      </c>
      <c r="AA48" s="2">
        <f t="shared" si="9"/>
        <v>3.4751975682586526E-3</v>
      </c>
      <c r="AB48" s="2">
        <f t="shared" si="9"/>
        <v>7.8798801790324093E-3</v>
      </c>
      <c r="AC48" s="2">
        <f t="shared" si="9"/>
        <v>1.2284562789806174E-2</v>
      </c>
    </row>
    <row r="49" spans="1:29" x14ac:dyDescent="0.25">
      <c r="A49" s="2">
        <v>2034</v>
      </c>
      <c r="B49" s="2">
        <f>Output!M122</f>
        <v>9.3667926538004487E-2</v>
      </c>
      <c r="C49" s="2">
        <f>Output!M152</f>
        <v>7.6809473136847439E-2</v>
      </c>
      <c r="D49" s="2">
        <f>Output!M182</f>
        <v>6.4405145242850043E-2</v>
      </c>
      <c r="F49" s="2">
        <v>2034</v>
      </c>
      <c r="G49" s="2">
        <f t="shared" si="10"/>
        <v>5.369842486165038E-4</v>
      </c>
      <c r="H49" s="2">
        <f t="shared" si="11"/>
        <v>4.9364849899067144E-4</v>
      </c>
      <c r="I49" s="2">
        <f t="shared" si="12"/>
        <v>4.61792749631356E-4</v>
      </c>
      <c r="J49" s="2">
        <f t="shared" si="13"/>
        <v>1.1858583930425084E-3</v>
      </c>
      <c r="K49" s="2">
        <f t="shared" si="14"/>
        <v>1.0994076113020853E-3</v>
      </c>
      <c r="L49" s="2">
        <f t="shared" si="15"/>
        <v>1.0358731809913485E-3</v>
      </c>
      <c r="M49" s="2">
        <f t="shared" si="16"/>
        <v>1.834732537468513E-3</v>
      </c>
      <c r="N49" s="2">
        <f t="shared" si="17"/>
        <v>1.7051667236134993E-3</v>
      </c>
      <c r="O49" s="2">
        <f t="shared" si="18"/>
        <v>1.6099536123513412E-3</v>
      </c>
      <c r="Z49" s="2">
        <v>2034</v>
      </c>
      <c r="AA49" s="2">
        <f t="shared" si="9"/>
        <v>3.8227173250845151E-3</v>
      </c>
      <c r="AB49" s="2">
        <f t="shared" si="9"/>
        <v>8.3628486645104267E-3</v>
      </c>
      <c r="AC49" s="2">
        <f t="shared" si="9"/>
        <v>1.2902980003936323E-2</v>
      </c>
    </row>
    <row r="50" spans="1:29" x14ac:dyDescent="0.25">
      <c r="A50" s="2">
        <v>2035</v>
      </c>
      <c r="B50" s="2">
        <f>Output!M123</f>
        <v>9.1893764127041241E-2</v>
      </c>
      <c r="C50" s="2">
        <f>Output!M153</f>
        <v>7.3389315432774785E-2</v>
      </c>
      <c r="D50" s="2">
        <f>Output!M183</f>
        <v>5.9772409520360219E-2</v>
      </c>
      <c r="F50" s="2">
        <v>2035</v>
      </c>
      <c r="G50" s="2">
        <f t="shared" si="10"/>
        <v>5.7911819576022291E-4</v>
      </c>
      <c r="H50" s="2">
        <f t="shared" si="11"/>
        <v>5.2729802425207424E-4</v>
      </c>
      <c r="I50" s="2">
        <f t="shared" si="12"/>
        <v>4.8919882628201843E-4</v>
      </c>
      <c r="J50" s="2">
        <f t="shared" si="13"/>
        <v>1.2455536516376405E-3</v>
      </c>
      <c r="K50" s="2">
        <f t="shared" si="14"/>
        <v>1.147082164678989E-3</v>
      </c>
      <c r="L50" s="2">
        <f t="shared" si="15"/>
        <v>1.0747020338201343E-3</v>
      </c>
      <c r="M50" s="2">
        <f t="shared" si="16"/>
        <v>1.911989107515057E-3</v>
      </c>
      <c r="N50" s="2">
        <f t="shared" si="17"/>
        <v>1.7668663051059027E-3</v>
      </c>
      <c r="O50" s="2">
        <f t="shared" si="18"/>
        <v>1.6602052413582495E-3</v>
      </c>
      <c r="Z50" s="2">
        <v>2035</v>
      </c>
      <c r="AA50" s="2">
        <f t="shared" si="9"/>
        <v>4.1702370819103832E-3</v>
      </c>
      <c r="AB50" s="2">
        <f t="shared" si="9"/>
        <v>8.85521368504541E-3</v>
      </c>
      <c r="AC50" s="2">
        <f t="shared" si="9"/>
        <v>1.3540190288180421E-2</v>
      </c>
    </row>
    <row r="51" spans="1:29" x14ac:dyDescent="0.25">
      <c r="A51" s="2">
        <v>2036</v>
      </c>
      <c r="B51" s="2">
        <f>Output!M124</f>
        <v>9.0102802776276247E-2</v>
      </c>
      <c r="C51" s="2">
        <f>Output!M154</f>
        <v>7.1975728612625106E-2</v>
      </c>
      <c r="D51" s="2">
        <f>Output!M184</f>
        <v>5.8833450597198807E-2</v>
      </c>
      <c r="F51" s="2">
        <v>2036</v>
      </c>
      <c r="G51" s="2">
        <f t="shared" si="10"/>
        <v>6.2043097433383968E-4</v>
      </c>
      <c r="H51" s="2">
        <f t="shared" si="11"/>
        <v>5.602994098608139E-4</v>
      </c>
      <c r="I51" s="2">
        <f t="shared" si="12"/>
        <v>5.1617438356050811E-4</v>
      </c>
      <c r="J51" s="2">
        <f t="shared" si="13"/>
        <v>1.3052364769926498E-3</v>
      </c>
      <c r="K51" s="2">
        <f t="shared" si="14"/>
        <v>1.1947578718515288E-3</v>
      </c>
      <c r="L51" s="2">
        <f t="shared" si="15"/>
        <v>1.1136724814514226E-3</v>
      </c>
      <c r="M51" s="2">
        <f t="shared" si="16"/>
        <v>1.9900419796514603E-3</v>
      </c>
      <c r="N51" s="2">
        <f t="shared" si="17"/>
        <v>1.8292163338422438E-3</v>
      </c>
      <c r="O51" s="2">
        <f t="shared" si="18"/>
        <v>1.7111705793423377E-3</v>
      </c>
      <c r="Z51" s="2">
        <v>2036</v>
      </c>
      <c r="AA51" s="2">
        <f t="shared" si="9"/>
        <v>4.5177568387362458E-3</v>
      </c>
      <c r="AB51" s="2">
        <f t="shared" si="9"/>
        <v>9.3572607917800591E-3</v>
      </c>
      <c r="AC51" s="2">
        <f t="shared" si="9"/>
        <v>1.4196764744823875E-2</v>
      </c>
    </row>
    <row r="52" spans="1:29" x14ac:dyDescent="0.25">
      <c r="A52" s="2">
        <v>2037</v>
      </c>
      <c r="B52" s="2">
        <f>Output!M125</f>
        <v>8.8327575969678176E-2</v>
      </c>
      <c r="C52" s="2">
        <f>Output!M155</f>
        <v>7.0577876336642364E-2</v>
      </c>
      <c r="D52" s="2">
        <f>Output!M185</f>
        <v>5.7910249357239874E-2</v>
      </c>
      <c r="F52" s="2">
        <v>2037</v>
      </c>
      <c r="G52" s="2">
        <f t="shared" si="10"/>
        <v>6.6092979873822724E-4</v>
      </c>
      <c r="H52" s="2">
        <f t="shared" si="11"/>
        <v>5.9265987021776389E-4</v>
      </c>
      <c r="I52" s="2">
        <f t="shared" si="12"/>
        <v>5.4272664647711153E-4</v>
      </c>
      <c r="J52" s="2">
        <f t="shared" si="13"/>
        <v>1.3649060245176188E-3</v>
      </c>
      <c r="K52" s="2">
        <f t="shared" si="14"/>
        <v>1.2424366392132231E-3</v>
      </c>
      <c r="L52" s="2">
        <f t="shared" si="15"/>
        <v>1.1527936544064106E-3</v>
      </c>
      <c r="M52" s="2">
        <f t="shared" si="16"/>
        <v>2.0688822502970103E-3</v>
      </c>
      <c r="N52" s="2">
        <f t="shared" si="17"/>
        <v>1.8922134082086821E-3</v>
      </c>
      <c r="O52" s="2">
        <f t="shared" si="18"/>
        <v>1.7628606623357104E-3</v>
      </c>
      <c r="Z52" s="2">
        <v>2037</v>
      </c>
      <c r="AA52" s="2">
        <f t="shared" si="9"/>
        <v>4.8652765955621144E-3</v>
      </c>
      <c r="AB52" s="2">
        <f t="shared" si="9"/>
        <v>9.8692842134658534E-3</v>
      </c>
      <c r="AC52" s="2">
        <f t="shared" si="9"/>
        <v>1.4873291831369586E-2</v>
      </c>
    </row>
    <row r="53" spans="1:29" x14ac:dyDescent="0.25">
      <c r="A53" s="2">
        <v>2038</v>
      </c>
      <c r="B53" s="2">
        <f>Output!M126</f>
        <v>8.6567528370394081E-2</v>
      </c>
      <c r="C53" s="2">
        <f>Output!M156</f>
        <v>6.9195226407009147E-2</v>
      </c>
      <c r="D53" s="2">
        <f>Output!M186</f>
        <v>5.7002250463630451E-2</v>
      </c>
      <c r="F53" s="2">
        <v>2038</v>
      </c>
      <c r="G53" s="2">
        <f t="shared" si="10"/>
        <v>7.0062162874834767E-4</v>
      </c>
      <c r="H53" s="2">
        <f t="shared" si="11"/>
        <v>6.2438637570729914E-4</v>
      </c>
      <c r="I53" s="2">
        <f t="shared" si="12"/>
        <v>5.6886258541620342E-4</v>
      </c>
      <c r="J53" s="2">
        <f t="shared" si="13"/>
        <v>1.4245606420735092E-3</v>
      </c>
      <c r="K53" s="2">
        <f t="shared" si="14"/>
        <v>1.2901198161007718E-3</v>
      </c>
      <c r="L53" s="2">
        <f t="shared" si="15"/>
        <v>1.1920745200525169E-3</v>
      </c>
      <c r="M53" s="2">
        <f t="shared" si="16"/>
        <v>2.1484996553986697E-3</v>
      </c>
      <c r="N53" s="2">
        <f t="shared" si="17"/>
        <v>1.9558532564942434E-3</v>
      </c>
      <c r="O53" s="2">
        <f t="shared" si="18"/>
        <v>1.8152864546888306E-3</v>
      </c>
      <c r="Z53" s="2">
        <v>2038</v>
      </c>
      <c r="AA53" s="2">
        <f t="shared" si="9"/>
        <v>5.2127963523879769E-3</v>
      </c>
      <c r="AB53" s="2">
        <f t="shared" si="9"/>
        <v>1.0391587120166726E-2</v>
      </c>
      <c r="AC53" s="2">
        <f t="shared" si="9"/>
        <v>1.5570377887945476E-2</v>
      </c>
    </row>
    <row r="54" spans="1:29" x14ac:dyDescent="0.25">
      <c r="A54" s="2">
        <v>2039</v>
      </c>
      <c r="B54" s="2">
        <f>Output!M127</f>
        <v>8.4822127780606549E-2</v>
      </c>
      <c r="C54" s="2">
        <f>Output!M157</f>
        <v>6.7827200347836944E-2</v>
      </c>
      <c r="D54" s="2">
        <f>Output!M187</f>
        <v>5.6108852301446514E-2</v>
      </c>
      <c r="F54" s="2">
        <v>2039</v>
      </c>
      <c r="G54" s="2">
        <f t="shared" si="10"/>
        <v>7.3951318012266149E-4</v>
      </c>
      <c r="H54" s="2">
        <f t="shared" si="11"/>
        <v>6.5548563147846709E-4</v>
      </c>
      <c r="I54" s="2">
        <f t="shared" si="12"/>
        <v>5.9458889491741844E-4</v>
      </c>
      <c r="J54" s="2">
        <f t="shared" si="13"/>
        <v>1.4841978399724562E-3</v>
      </c>
      <c r="K54" s="2">
        <f t="shared" si="14"/>
        <v>1.3378081289964112E-3</v>
      </c>
      <c r="L54" s="2">
        <f t="shared" si="15"/>
        <v>1.2315238337650787E-3</v>
      </c>
      <c r="M54" s="2">
        <f t="shared" si="16"/>
        <v>2.2288824998222497E-3</v>
      </c>
      <c r="N54" s="2">
        <f t="shared" si="17"/>
        <v>2.020130626514354E-3</v>
      </c>
      <c r="O54" s="2">
        <f t="shared" si="18"/>
        <v>1.8684587726127389E-3</v>
      </c>
      <c r="Z54" s="2">
        <v>2039</v>
      </c>
      <c r="AA54" s="2">
        <f t="shared" si="9"/>
        <v>5.5603161092138515E-3</v>
      </c>
      <c r="AB54" s="2">
        <f t="shared" si="9"/>
        <v>1.0924481894976513E-2</v>
      </c>
      <c r="AC54" s="2">
        <f t="shared" si="9"/>
        <v>1.6288647680739173E-2</v>
      </c>
    </row>
    <row r="55" spans="1:29" x14ac:dyDescent="0.25">
      <c r="A55" s="2">
        <v>2040</v>
      </c>
      <c r="B55" s="2">
        <f>Output!M128</f>
        <v>8.3089546216507965E-2</v>
      </c>
      <c r="C55" s="2">
        <f>Output!M158</f>
        <v>6.6471993314353689E-2</v>
      </c>
      <c r="D55" s="2">
        <f>Output!M188</f>
        <v>5.5228296303987054E-2</v>
      </c>
      <c r="F55" s="2">
        <v>2040</v>
      </c>
      <c r="G55" s="2">
        <f t="shared" si="10"/>
        <v>7.7761033047599821E-4</v>
      </c>
      <c r="H55" s="2">
        <f t="shared" si="11"/>
        <v>6.8596351514609748E-4</v>
      </c>
      <c r="I55" s="2">
        <f t="shared" si="12"/>
        <v>6.1991146320499932E-4</v>
      </c>
      <c r="J55" s="2">
        <f t="shared" si="13"/>
        <v>1.5438133136411864E-3</v>
      </c>
      <c r="K55" s="2">
        <f t="shared" si="14"/>
        <v>1.3855007636006974E-3</v>
      </c>
      <c r="L55" s="2">
        <f t="shared" si="15"/>
        <v>1.2711492883980833E-3</v>
      </c>
      <c r="M55" s="2">
        <f t="shared" si="16"/>
        <v>2.310016296806374E-3</v>
      </c>
      <c r="N55" s="2">
        <f t="shared" si="17"/>
        <v>2.0850380120552964E-3</v>
      </c>
      <c r="O55" s="2">
        <f t="shared" si="18"/>
        <v>1.9223871135911675E-3</v>
      </c>
      <c r="Z55" s="2">
        <v>2040</v>
      </c>
      <c r="AA55" s="2">
        <f t="shared" si="9"/>
        <v>5.9078358660397071E-3</v>
      </c>
      <c r="AB55" s="2">
        <f t="shared" si="9"/>
        <v>1.1468290413993509E-2</v>
      </c>
      <c r="AC55" s="2">
        <f t="shared" si="9"/>
        <v>1.7028744961947305E-2</v>
      </c>
    </row>
    <row r="56" spans="1:29" x14ac:dyDescent="0.25">
      <c r="A56" s="2">
        <v>2041</v>
      </c>
      <c r="B56" s="2">
        <f>Output!M129</f>
        <v>8.1522131088091046E-2</v>
      </c>
      <c r="C56" s="2">
        <f>Output!M159</f>
        <v>6.5281952716552086E-2</v>
      </c>
      <c r="D56" s="2">
        <f>Output!M189</f>
        <v>5.4512883603173717E-2</v>
      </c>
      <c r="F56" s="2">
        <v>2041</v>
      </c>
      <c r="G56" s="2">
        <f t="shared" si="10"/>
        <v>8.1498880979871246E-4</v>
      </c>
      <c r="H56" s="2">
        <f t="shared" si="11"/>
        <v>7.158957567005447E-4</v>
      </c>
      <c r="I56" s="2">
        <f t="shared" si="12"/>
        <v>6.4490600965988725E-4</v>
      </c>
      <c r="J56" s="2">
        <f t="shared" si="13"/>
        <v>1.6002038448091527E-3</v>
      </c>
      <c r="K56" s="2">
        <f t="shared" si="14"/>
        <v>1.4306576300887745E-3</v>
      </c>
      <c r="L56" s="2">
        <f t="shared" si="15"/>
        <v>1.3088569687647654E-3</v>
      </c>
      <c r="M56" s="2">
        <f t="shared" si="16"/>
        <v>2.3854188798195924E-3</v>
      </c>
      <c r="N56" s="2">
        <f t="shared" si="17"/>
        <v>2.1454195034770031E-3</v>
      </c>
      <c r="O56" s="2">
        <f t="shared" si="18"/>
        <v>1.9728079278696436E-3</v>
      </c>
      <c r="Z56" s="2">
        <v>2041</v>
      </c>
      <c r="AA56" s="2">
        <f t="shared" ref="AA56:AC65" si="19">0.181/10^3*AA23</f>
        <v>6.2553556228655757E-3</v>
      </c>
      <c r="AB56" s="2">
        <f t="shared" si="19"/>
        <v>1.1992571338040207E-2</v>
      </c>
      <c r="AC56" s="2">
        <f t="shared" si="19"/>
        <v>1.7729787053214832E-2</v>
      </c>
    </row>
    <row r="57" spans="1:29" x14ac:dyDescent="0.25">
      <c r="A57" s="2">
        <v>2042</v>
      </c>
      <c r="B57" s="2">
        <f>Output!M130</f>
        <v>7.9958418205360454E-2</v>
      </c>
      <c r="C57" s="2">
        <f>Output!M160</f>
        <v>6.4095614364436823E-2</v>
      </c>
      <c r="D57" s="2">
        <f>Output!M190</f>
        <v>5.3801196287082256E-2</v>
      </c>
      <c r="F57" s="2">
        <v>2042</v>
      </c>
      <c r="G57" s="2">
        <f t="shared" si="10"/>
        <v>8.5165031559689196E-4</v>
      </c>
      <c r="H57" s="2">
        <f t="shared" si="11"/>
        <v>7.4528405364789659E-4</v>
      </c>
      <c r="I57" s="2">
        <f t="shared" si="12"/>
        <v>6.6957424239758327E-4</v>
      </c>
      <c r="J57" s="2">
        <f t="shared" si="13"/>
        <v>1.6565457589326859E-3</v>
      </c>
      <c r="K57" s="2">
        <f t="shared" si="14"/>
        <v>1.475821975273058E-3</v>
      </c>
      <c r="L57" s="2">
        <f t="shared" si="15"/>
        <v>1.3467674533514519E-3</v>
      </c>
      <c r="M57" s="2">
        <f t="shared" si="16"/>
        <v>2.4614412022684793E-3</v>
      </c>
      <c r="N57" s="2">
        <f t="shared" si="17"/>
        <v>2.2063598968982182E-3</v>
      </c>
      <c r="O57" s="2">
        <f t="shared" si="18"/>
        <v>2.0239606643053204E-3</v>
      </c>
      <c r="Z57" s="2">
        <v>2042</v>
      </c>
      <c r="AA57" s="2">
        <f t="shared" si="19"/>
        <v>6.6028753796914374E-3</v>
      </c>
      <c r="AB57" s="2">
        <f t="shared" si="19"/>
        <v>1.2526644553775015E-2</v>
      </c>
      <c r="AC57" s="2">
        <f t="shared" si="19"/>
        <v>1.8450413727858578E-2</v>
      </c>
    </row>
    <row r="58" spans="1:29" x14ac:dyDescent="0.25">
      <c r="A58" s="2">
        <v>2043</v>
      </c>
      <c r="B58" s="2">
        <f>Output!M131</f>
        <v>7.8399194295524541E-2</v>
      </c>
      <c r="C58" s="2">
        <f>Output!M161</f>
        <v>6.2913764985216239E-2</v>
      </c>
      <c r="D58" s="2">
        <f>Output!M191</f>
        <v>5.3093997943885481E-2</v>
      </c>
      <c r="F58" s="2">
        <v>2043</v>
      </c>
      <c r="G58" s="2">
        <f t="shared" si="10"/>
        <v>8.8759690609666844E-4</v>
      </c>
      <c r="H58" s="2">
        <f t="shared" si="11"/>
        <v>7.7413046421428489E-4</v>
      </c>
      <c r="I58" s="2">
        <f t="shared" si="12"/>
        <v>6.9391821964421901E-4</v>
      </c>
      <c r="J58" s="2">
        <f t="shared" si="13"/>
        <v>1.7128301683581623E-3</v>
      </c>
      <c r="K58" s="2">
        <f t="shared" si="14"/>
        <v>1.5209890734651406E-3</v>
      </c>
      <c r="L58" s="2">
        <f t="shared" si="15"/>
        <v>1.3848847368919492E-3</v>
      </c>
      <c r="M58" s="2">
        <f t="shared" si="16"/>
        <v>2.5380634306196559E-3</v>
      </c>
      <c r="N58" s="2">
        <f t="shared" si="17"/>
        <v>2.2678476827159956E-3</v>
      </c>
      <c r="O58" s="2">
        <f t="shared" si="18"/>
        <v>2.0758512541396799E-3</v>
      </c>
      <c r="Z58" s="2">
        <v>2043</v>
      </c>
      <c r="AA58" s="2">
        <f t="shared" si="19"/>
        <v>6.950395136517299E-3</v>
      </c>
      <c r="AB58" s="2">
        <f t="shared" si="19"/>
        <v>1.3070783622451097E-2</v>
      </c>
      <c r="AC58" s="2">
        <f t="shared" si="19"/>
        <v>1.9191172108384898E-2</v>
      </c>
    </row>
    <row r="59" spans="1:29" x14ac:dyDescent="0.25">
      <c r="A59" s="2">
        <v>2044</v>
      </c>
      <c r="B59" s="2">
        <f>Output!M132</f>
        <v>7.6844343663405618E-2</v>
      </c>
      <c r="C59" s="2">
        <f>Output!M162</f>
        <v>6.173631202274818E-2</v>
      </c>
      <c r="D59" s="2">
        <f>Output!M192</f>
        <v>5.2391172878405688E-2</v>
      </c>
      <c r="F59" s="2">
        <v>2044</v>
      </c>
      <c r="G59" s="2">
        <f t="shared" si="10"/>
        <v>9.2283058647710898E-4</v>
      </c>
      <c r="H59" s="2">
        <f t="shared" si="11"/>
        <v>8.0243700418818954E-4</v>
      </c>
      <c r="I59" s="2">
        <f t="shared" si="12"/>
        <v>7.1793994657886142E-4</v>
      </c>
      <c r="J59" s="2">
        <f t="shared" si="13"/>
        <v>1.769047366161679E-3</v>
      </c>
      <c r="K59" s="2">
        <f t="shared" si="14"/>
        <v>1.5661536529147954E-3</v>
      </c>
      <c r="L59" s="2">
        <f t="shared" si="15"/>
        <v>1.4232126708484749E-3</v>
      </c>
      <c r="M59" s="2">
        <f t="shared" si="16"/>
        <v>2.6152641458462482E-3</v>
      </c>
      <c r="N59" s="2">
        <f t="shared" si="17"/>
        <v>2.3298703016414002E-3</v>
      </c>
      <c r="O59" s="2">
        <f t="shared" si="18"/>
        <v>2.1284853951180887E-3</v>
      </c>
      <c r="Z59" s="2">
        <v>2044</v>
      </c>
      <c r="AA59" s="2">
        <f t="shared" si="19"/>
        <v>7.2979148933431676E-3</v>
      </c>
      <c r="AB59" s="2">
        <f t="shared" si="19"/>
        <v>1.3625269747634755E-2</v>
      </c>
      <c r="AC59" s="2">
        <f t="shared" si="19"/>
        <v>1.9952624601926327E-2</v>
      </c>
    </row>
    <row r="60" spans="1:29" x14ac:dyDescent="0.25">
      <c r="A60" s="2">
        <v>2045</v>
      </c>
      <c r="B60" s="2">
        <f>Output!M133</f>
        <v>7.5293796891897052E-2</v>
      </c>
      <c r="C60" s="2">
        <f>Output!M163</f>
        <v>6.0563116642819409E-2</v>
      </c>
      <c r="D60" s="2">
        <f>Output!M193</f>
        <v>5.1692628534500719E-2</v>
      </c>
      <c r="F60" s="2">
        <v>2045</v>
      </c>
      <c r="G60" s="2">
        <f t="shared" si="10"/>
        <v>9.5735333008904028E-4</v>
      </c>
      <c r="H60" s="2">
        <f t="shared" si="11"/>
        <v>8.3020562570161128E-4</v>
      </c>
      <c r="I60" s="2">
        <f t="shared" si="12"/>
        <v>7.4164138594292434E-4</v>
      </c>
      <c r="J60" s="2">
        <f t="shared" si="13"/>
        <v>1.8251868225656182E-3</v>
      </c>
      <c r="K60" s="2">
        <f t="shared" si="14"/>
        <v>1.6113098355859624E-3</v>
      </c>
      <c r="L60" s="2">
        <f t="shared" si="15"/>
        <v>1.4617549702916038E-3</v>
      </c>
      <c r="M60" s="2">
        <f t="shared" si="16"/>
        <v>2.6930203150421959E-3</v>
      </c>
      <c r="N60" s="2">
        <f t="shared" si="17"/>
        <v>2.3924140454703127E-3</v>
      </c>
      <c r="O60" s="2">
        <f t="shared" si="18"/>
        <v>2.1818685546402838E-3</v>
      </c>
      <c r="Z60" s="2">
        <v>2045</v>
      </c>
      <c r="AA60" s="2">
        <f t="shared" si="19"/>
        <v>7.6454346501690371E-3</v>
      </c>
      <c r="AB60" s="2">
        <f t="shared" si="19"/>
        <v>1.4190391988703994E-2</v>
      </c>
      <c r="AC60" s="2">
        <f t="shared" si="19"/>
        <v>2.0735349327238934E-2</v>
      </c>
    </row>
    <row r="61" spans="1:29" x14ac:dyDescent="0.25">
      <c r="A61" s="2">
        <v>2046</v>
      </c>
      <c r="B61" s="2">
        <f>Output!M134</f>
        <v>7.3747415146785622E-2</v>
      </c>
      <c r="C61" s="2">
        <f>Output!M164</f>
        <v>5.9394155706394385E-2</v>
      </c>
      <c r="D61" s="2">
        <f>Output!M194</f>
        <v>5.0998295495063961E-2</v>
      </c>
      <c r="F61" s="2">
        <v>2046</v>
      </c>
      <c r="G61" s="2">
        <f t="shared" si="10"/>
        <v>9.911670466268114E-4</v>
      </c>
      <c r="H61" s="2">
        <f t="shared" si="11"/>
        <v>8.5743827027713853E-4</v>
      </c>
      <c r="I61" s="2">
        <f t="shared" si="12"/>
        <v>7.6502446864958312E-4</v>
      </c>
      <c r="J61" s="2">
        <f t="shared" si="13"/>
        <v>1.8812370951635179E-3</v>
      </c>
      <c r="K61" s="2">
        <f t="shared" si="14"/>
        <v>1.6564511956111158E-3</v>
      </c>
      <c r="L61" s="2">
        <f t="shared" si="15"/>
        <v>1.5005152218724508E-3</v>
      </c>
      <c r="M61" s="2">
        <f t="shared" si="16"/>
        <v>2.7713071437002242E-3</v>
      </c>
      <c r="N61" s="2">
        <f t="shared" si="17"/>
        <v>2.4554641209450926E-3</v>
      </c>
      <c r="O61" s="2">
        <f t="shared" si="18"/>
        <v>2.2360059750953193E-3</v>
      </c>
      <c r="Z61" s="2">
        <v>2046</v>
      </c>
      <c r="AA61" s="2">
        <f t="shared" si="19"/>
        <v>7.9929544069949048E-3</v>
      </c>
      <c r="AB61" s="2">
        <f t="shared" si="19"/>
        <v>1.4766447480311581E-2</v>
      </c>
      <c r="AC61" s="2">
        <f t="shared" si="19"/>
        <v>2.1539940553628255E-2</v>
      </c>
    </row>
    <row r="62" spans="1:29" x14ac:dyDescent="0.25">
      <c r="A62" s="2">
        <v>2047</v>
      </c>
      <c r="B62" s="2">
        <f>Output!M135</f>
        <v>7.2205175289035778E-2</v>
      </c>
      <c r="C62" s="2">
        <f>Output!M165</f>
        <v>5.8229267240224328E-2</v>
      </c>
      <c r="D62" s="2">
        <f>Output!M195</f>
        <v>5.0308058064917706E-2</v>
      </c>
      <c r="F62" s="2">
        <v>2047</v>
      </c>
      <c r="G62" s="2">
        <f t="shared" si="10"/>
        <v>1.0242736351753592E-3</v>
      </c>
      <c r="H62" s="2">
        <f t="shared" si="11"/>
        <v>8.8413680517146855E-4</v>
      </c>
      <c r="I62" s="2">
        <f t="shared" si="12"/>
        <v>7.8809107256494796E-4</v>
      </c>
      <c r="J62" s="2">
        <f t="shared" si="13"/>
        <v>1.9371858759597018E-3</v>
      </c>
      <c r="K62" s="2">
        <f t="shared" si="14"/>
        <v>1.701570627780688E-3</v>
      </c>
      <c r="L62" s="2">
        <f t="shared" si="15"/>
        <v>1.5394968392106636E-3</v>
      </c>
      <c r="M62" s="2">
        <f t="shared" si="16"/>
        <v>2.8500981167440442E-3</v>
      </c>
      <c r="N62" s="2">
        <f t="shared" si="17"/>
        <v>2.5190044503899068E-3</v>
      </c>
      <c r="O62" s="2">
        <f t="shared" si="18"/>
        <v>2.2909026058563799E-3</v>
      </c>
      <c r="Z62" s="2">
        <v>2047</v>
      </c>
      <c r="AA62" s="2">
        <f t="shared" si="19"/>
        <v>8.3404741638207665E-3</v>
      </c>
      <c r="AB62" s="2">
        <f t="shared" si="19"/>
        <v>1.5353741657979019E-2</v>
      </c>
      <c r="AC62" s="2">
        <f t="shared" si="19"/>
        <v>2.2367009152137261E-2</v>
      </c>
    </row>
    <row r="63" spans="1:29" x14ac:dyDescent="0.25">
      <c r="A63" s="2">
        <v>2048</v>
      </c>
      <c r="B63" s="2">
        <f>Output!M136</f>
        <v>7.0666938484434283E-2</v>
      </c>
      <c r="C63" s="2">
        <f>Output!M166</f>
        <v>5.7068428105273704E-2</v>
      </c>
      <c r="D63" s="2">
        <f>Output!M196</f>
        <v>4.9621846826955349E-2</v>
      </c>
      <c r="F63" s="2">
        <v>2048</v>
      </c>
      <c r="G63" s="2">
        <f t="shared" si="10"/>
        <v>1.0566749311631404E-3</v>
      </c>
      <c r="H63" s="2">
        <f t="shared" si="11"/>
        <v>9.1030308703188463E-4</v>
      </c>
      <c r="I63" s="2">
        <f t="shared" si="12"/>
        <v>8.1084304372688919E-4</v>
      </c>
      <c r="J63" s="2">
        <f t="shared" si="13"/>
        <v>1.9930198625872529E-3</v>
      </c>
      <c r="K63" s="2">
        <f t="shared" si="14"/>
        <v>1.7466604239431052E-3</v>
      </c>
      <c r="L63" s="2">
        <f t="shared" si="15"/>
        <v>1.5787030874448485E-3</v>
      </c>
      <c r="M63" s="2">
        <f t="shared" si="16"/>
        <v>2.9293647940113639E-3</v>
      </c>
      <c r="N63" s="2">
        <f t="shared" si="17"/>
        <v>2.5830177608543239E-3</v>
      </c>
      <c r="O63" s="2">
        <f t="shared" si="18"/>
        <v>2.3465631311628079E-3</v>
      </c>
      <c r="Z63" s="2">
        <v>2048</v>
      </c>
      <c r="AA63" s="2">
        <f t="shared" si="19"/>
        <v>8.6879939206466368E-3</v>
      </c>
      <c r="AB63" s="2">
        <f t="shared" si="19"/>
        <v>1.5952588489992849E-2</v>
      </c>
      <c r="AC63" s="2">
        <f t="shared" si="19"/>
        <v>2.3217183059339046E-2</v>
      </c>
    </row>
    <row r="64" spans="1:29" x14ac:dyDescent="0.25">
      <c r="A64" s="2">
        <v>2049</v>
      </c>
      <c r="B64" s="2">
        <f>Output!M137</f>
        <v>6.9132658454910068E-2</v>
      </c>
      <c r="C64" s="2">
        <f>Output!M167</f>
        <v>5.5911499467329269E-2</v>
      </c>
      <c r="D64" s="2">
        <f>Output!M197</f>
        <v>4.8939569225034715E-2</v>
      </c>
      <c r="F64" s="2">
        <v>2049</v>
      </c>
      <c r="G64" s="2">
        <f t="shared" si="10"/>
        <v>1.0883727487997871E-3</v>
      </c>
      <c r="H64" s="2">
        <f t="shared" si="11"/>
        <v>9.3593890884919261E-4</v>
      </c>
      <c r="I64" s="2">
        <f t="shared" si="12"/>
        <v>8.3328218573562574E-4</v>
      </c>
      <c r="J64" s="2">
        <f t="shared" si="13"/>
        <v>2.0487247868667775E-3</v>
      </c>
      <c r="K64" s="2">
        <f t="shared" si="14"/>
        <v>1.7917121536724578E-3</v>
      </c>
      <c r="L64" s="2">
        <f t="shared" si="15"/>
        <v>1.6181370548183321E-3</v>
      </c>
      <c r="M64" s="2">
        <f t="shared" si="16"/>
        <v>3.0090768249337665E-3</v>
      </c>
      <c r="N64" s="2">
        <f t="shared" si="17"/>
        <v>2.6474853984957219E-3</v>
      </c>
      <c r="O64" s="2">
        <f t="shared" si="18"/>
        <v>2.4029919239010392E-3</v>
      </c>
      <c r="Z64" s="2">
        <v>2049</v>
      </c>
      <c r="AA64" s="2">
        <f t="shared" si="19"/>
        <v>9.0355136774724985E-3</v>
      </c>
      <c r="AB64" s="2">
        <f t="shared" si="19"/>
        <v>1.6563310715779222E-2</v>
      </c>
      <c r="AC64" s="2">
        <f t="shared" si="19"/>
        <v>2.409110775408594E-2</v>
      </c>
    </row>
    <row r="65" spans="1:29" x14ac:dyDescent="0.25">
      <c r="A65" s="2">
        <v>2050</v>
      </c>
      <c r="B65" s="2">
        <f>Output!M138</f>
        <v>6.759141357568843E-2</v>
      </c>
      <c r="C65" s="2">
        <f>Output!M168</f>
        <v>5.4747652257758496E-2</v>
      </c>
      <c r="D65" s="2">
        <f>Output!M198</f>
        <v>4.8250373051487744E-2</v>
      </c>
      <c r="F65" s="2">
        <v>2050</v>
      </c>
      <c r="G65" s="2">
        <f t="shared" si="10"/>
        <v>1.1193638946519707E-3</v>
      </c>
      <c r="H65" s="2">
        <f t="shared" si="11"/>
        <v>9.6104109840888991E-4</v>
      </c>
      <c r="I65" s="2">
        <f t="shared" si="12"/>
        <v>8.5540532637665503E-4</v>
      </c>
      <c r="J65" s="2">
        <f t="shared" si="13"/>
        <v>2.1042764346277053E-3</v>
      </c>
      <c r="K65" s="2">
        <f t="shared" si="14"/>
        <v>1.8367078437027469E-3</v>
      </c>
      <c r="L65" s="2">
        <f t="shared" si="15"/>
        <v>1.6577927978527356E-3</v>
      </c>
      <c r="M65" s="2">
        <f t="shared" si="16"/>
        <v>3.0891889746034388E-3</v>
      </c>
      <c r="N65" s="2">
        <f t="shared" si="17"/>
        <v>2.7123745889966033E-3</v>
      </c>
      <c r="O65" s="2">
        <f t="shared" si="18"/>
        <v>2.4601802693288177E-3</v>
      </c>
      <c r="Z65" s="2">
        <v>2050</v>
      </c>
      <c r="AA65" s="2">
        <f t="shared" si="19"/>
        <v>9.3830334342983601E-3</v>
      </c>
      <c r="AB65" s="2">
        <f t="shared" si="19"/>
        <v>1.7186240090937947E-2</v>
      </c>
      <c r="AC65" s="2">
        <f t="shared" si="19"/>
        <v>2.4989446747577516E-2</v>
      </c>
    </row>
  </sheetData>
  <mergeCells count="12">
    <mergeCell ref="B37:D37"/>
    <mergeCell ref="G37:I37"/>
    <mergeCell ref="J37:L37"/>
    <mergeCell ref="M37:O37"/>
    <mergeCell ref="R37:T37"/>
    <mergeCell ref="AA4:AC4"/>
    <mergeCell ref="AA37:AC37"/>
    <mergeCell ref="V4:X4"/>
    <mergeCell ref="G36:O36"/>
    <mergeCell ref="G4:I4"/>
    <mergeCell ref="L4:N4"/>
    <mergeCell ref="Q4:S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5BB9-5978-4D40-9AC7-FBA2D36B4AC8}">
  <dimension ref="A2:AC65"/>
  <sheetViews>
    <sheetView workbookViewId="0">
      <selection activeCell="J2" sqref="J2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108.39075</v>
      </c>
      <c r="B2" s="2">
        <v>0.24033353244737651</v>
      </c>
      <c r="D2" s="2">
        <v>3.6297613996143036E-2</v>
      </c>
    </row>
    <row r="4" spans="1:29" ht="44.25" customHeight="1" x14ac:dyDescent="0.25">
      <c r="G4" s="6" t="s">
        <v>42</v>
      </c>
      <c r="H4" s="6"/>
      <c r="I4" s="6"/>
      <c r="L4" s="6"/>
      <c r="M4" s="6"/>
      <c r="N4" s="6"/>
      <c r="Q4" s="7" t="s">
        <v>46</v>
      </c>
      <c r="R4" s="7"/>
      <c r="S4" s="7"/>
      <c r="V4" s="7" t="s">
        <v>47</v>
      </c>
      <c r="W4" s="7"/>
      <c r="X4" s="7"/>
      <c r="AA4" s="7" t="s">
        <v>45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3.488</v>
      </c>
      <c r="C6" s="2">
        <v>3.488</v>
      </c>
      <c r="D6" s="2">
        <v>3.488</v>
      </c>
      <c r="F6" s="2">
        <v>2024</v>
      </c>
      <c r="G6" s="2">
        <f>(B9-$B$6)*$B$2*Output!$N$98*$D$2/Output!$N$95/1000000</f>
        <v>0.6637452192300396</v>
      </c>
      <c r="H6" s="2">
        <f>(C9-$B$6)*$B$2*Output!$N$98*$D$2/Output!$N$95/1000000</f>
        <v>1.3085385119112816</v>
      </c>
      <c r="I6" s="2">
        <f>(D9-$B$6)*$B$2*Output!$N$98*$D$2/Output!$N$95/1000000</f>
        <v>1.9533318045925254</v>
      </c>
      <c r="P6" s="2">
        <v>2024</v>
      </c>
      <c r="Q6" s="2">
        <f>($A$2-(G6*0.67/0.16))/$A$2*100</f>
        <v>97.435728504945487</v>
      </c>
      <c r="R6" s="2">
        <f t="shared" ref="R6:S6" si="0">($A$2-(H6*0.67/0.16))/$A$2*100</f>
        <v>94.944674689834244</v>
      </c>
      <c r="S6" s="2">
        <f t="shared" si="0"/>
        <v>92.453620874722972</v>
      </c>
      <c r="U6" s="2">
        <v>2024</v>
      </c>
      <c r="V6" s="2">
        <f>100-Q6</f>
        <v>2.5642714950545127</v>
      </c>
      <c r="W6" s="2">
        <f t="shared" ref="W6:X21" si="1">100-R6</f>
        <v>5.055325310165756</v>
      </c>
      <c r="X6" s="2">
        <f t="shared" si="1"/>
        <v>7.5463791252770278</v>
      </c>
      <c r="Z6" s="2">
        <v>2024</v>
      </c>
      <c r="AA6" s="2">
        <f>V6/100*$A$2</f>
        <v>2.7794331055257988</v>
      </c>
      <c r="AB6" s="2">
        <f t="shared" ref="AB6:AC21" si="2">W6/100*$A$2</f>
        <v>5.4795050186284895</v>
      </c>
      <c r="AC6" s="2">
        <f t="shared" si="2"/>
        <v>8.1795769317312104</v>
      </c>
    </row>
    <row r="7" spans="1:29" x14ac:dyDescent="0.25">
      <c r="F7" s="2">
        <v>2025</v>
      </c>
      <c r="G7" s="2">
        <f>(B10-$B$6)*$B$2*Output!$N$98*$D$2/Output!$N$95/1000000</f>
        <v>1.3274904384600792</v>
      </c>
      <c r="H7" s="2">
        <f>(C10-$B$6)*$B$2*Output!$N$98*$D$2/Output!$N$95/1000000</f>
        <v>2.7409195271964828</v>
      </c>
      <c r="I7" s="2">
        <f>(D10-$B$6)*$B$2*Output!$N$98*$D$2/Output!$N$95/1000000</f>
        <v>4.1543486159328911</v>
      </c>
      <c r="P7" s="2">
        <v>2025</v>
      </c>
      <c r="Q7" s="2">
        <f t="shared" ref="Q7:Q32" si="3">($A$2-(G7*0.67/0.16))/$A$2*100</f>
        <v>94.871457009890989</v>
      </c>
      <c r="R7" s="2">
        <f t="shared" ref="R7:R25" si="4">($A$2-(H7*0.67/0.16))/$A$2*100</f>
        <v>89.410904048421784</v>
      </c>
      <c r="S7" s="2">
        <f t="shared" ref="S7:S17" si="5">($A$2-(I7*0.67/0.16))/$A$2*100</f>
        <v>83.950351086952551</v>
      </c>
      <c r="U7" s="2">
        <v>2025</v>
      </c>
      <c r="V7" s="2">
        <f t="shared" ref="V7:X32" si="6">100-Q7</f>
        <v>5.1285429901090112</v>
      </c>
      <c r="W7" s="2">
        <f t="shared" si="1"/>
        <v>10.589095951578216</v>
      </c>
      <c r="X7" s="2">
        <f t="shared" si="1"/>
        <v>16.049648913047449</v>
      </c>
      <c r="Z7" s="2">
        <v>2025</v>
      </c>
      <c r="AA7" s="2">
        <f t="shared" ref="AA7:AC32" si="7">V7/100*$A$2</f>
        <v>5.5588662110515834</v>
      </c>
      <c r="AB7" s="2">
        <f t="shared" si="2"/>
        <v>11.477600520135265</v>
      </c>
      <c r="AC7" s="2">
        <f t="shared" si="2"/>
        <v>17.396334829218976</v>
      </c>
    </row>
    <row r="8" spans="1:29" x14ac:dyDescent="0.25">
      <c r="F8" s="2">
        <v>2026</v>
      </c>
      <c r="G8" s="2">
        <f>(B11-$B$6)*$B$2*Output!$N$98*$D$2/Output!$N$95/1000000</f>
        <v>1.9912356576901167</v>
      </c>
      <c r="H8" s="2">
        <f>(C11-$B$6)*$B$2*Output!$N$98*$D$2/Output!$N$95/1000000</f>
        <v>4.312846435935942</v>
      </c>
      <c r="I8" s="2">
        <f>(D11-$B$6)*$B$2*Output!$N$98*$D$2/Output!$N$95/1000000</f>
        <v>6.6344572141817606</v>
      </c>
      <c r="P8" s="2">
        <v>2026</v>
      </c>
      <c r="Q8" s="2">
        <f t="shared" si="3"/>
        <v>92.307185514836505</v>
      </c>
      <c r="R8" s="2">
        <f t="shared" si="4"/>
        <v>83.338020587105675</v>
      </c>
      <c r="S8" s="2">
        <f t="shared" si="5"/>
        <v>74.368855659374873</v>
      </c>
      <c r="U8" s="2">
        <v>2026</v>
      </c>
      <c r="V8" s="2">
        <f t="shared" si="6"/>
        <v>7.6928144851634954</v>
      </c>
      <c r="W8" s="2">
        <f t="shared" si="1"/>
        <v>16.661979412894325</v>
      </c>
      <c r="X8" s="2">
        <f t="shared" si="1"/>
        <v>25.631144340625127</v>
      </c>
      <c r="Z8" s="2">
        <v>2026</v>
      </c>
      <c r="AA8" s="2">
        <f t="shared" si="7"/>
        <v>8.338299316577352</v>
      </c>
      <c r="AB8" s="2">
        <f t="shared" si="2"/>
        <v>18.060044450481755</v>
      </c>
      <c r="AC8" s="2">
        <f t="shared" si="2"/>
        <v>27.781789584386132</v>
      </c>
    </row>
    <row r="9" spans="1:29" x14ac:dyDescent="0.25">
      <c r="A9" s="2">
        <v>2024</v>
      </c>
      <c r="B9" s="2">
        <v>3.6382884334129395</v>
      </c>
      <c r="C9" s="2">
        <v>3.7842856790799546</v>
      </c>
      <c r="D9" s="2">
        <v>3.9302829247469702</v>
      </c>
      <c r="F9" s="2">
        <v>2027</v>
      </c>
      <c r="G9" s="2">
        <f>(B12-$B$6)*$B$2*Output!$N$98*$D$2/Output!$N$95/1000000</f>
        <v>2.6549808769201562</v>
      </c>
      <c r="H9" s="2">
        <f>(C12-$B$6)*$B$2*Output!$N$98*$D$2/Output!$N$95/1000000</f>
        <v>6.0420138384431175</v>
      </c>
      <c r="I9" s="2">
        <f>(D12-$B$6)*$B$2*Output!$N$98*$D$2/Output!$N$95/1000000</f>
        <v>9.4290467999660752</v>
      </c>
      <c r="P9" s="2">
        <v>2027</v>
      </c>
      <c r="Q9" s="2">
        <f t="shared" si="3"/>
        <v>89.742914019781978</v>
      </c>
      <c r="R9" s="2">
        <f t="shared" si="4"/>
        <v>76.657664100967509</v>
      </c>
      <c r="S9" s="2">
        <f t="shared" si="5"/>
        <v>63.572414182153047</v>
      </c>
      <c r="U9" s="2">
        <v>2027</v>
      </c>
      <c r="V9" s="2">
        <f t="shared" si="6"/>
        <v>10.257085980218022</v>
      </c>
      <c r="W9" s="2">
        <f t="shared" si="1"/>
        <v>23.342335899032491</v>
      </c>
      <c r="X9" s="2">
        <f t="shared" si="1"/>
        <v>36.427585817846953</v>
      </c>
      <c r="Z9" s="2">
        <v>2027</v>
      </c>
      <c r="AA9" s="2">
        <f t="shared" si="7"/>
        <v>11.117732422103167</v>
      </c>
      <c r="AB9" s="2">
        <f t="shared" si="2"/>
        <v>25.300932948480558</v>
      </c>
      <c r="AC9" s="2">
        <f t="shared" si="2"/>
        <v>39.484133474857941</v>
      </c>
    </row>
    <row r="10" spans="1:29" x14ac:dyDescent="0.25">
      <c r="A10" s="2">
        <v>2025</v>
      </c>
      <c r="B10" s="2">
        <v>3.788576866825879</v>
      </c>
      <c r="C10" s="2">
        <v>4.1086123824607599</v>
      </c>
      <c r="D10" s="2">
        <v>4.4286478980956421</v>
      </c>
      <c r="F10" s="2">
        <v>2028</v>
      </c>
      <c r="G10" s="2">
        <f>(B13-$B$6)*$B$2*Output!$N$98*$D$2/Output!$N$95/1000000</f>
        <v>3.3187260961501934</v>
      </c>
      <c r="H10" s="2">
        <f>(C13-$B$6)*$B$2*Output!$N$98*$D$2/Output!$N$95/1000000</f>
        <v>7.9483600333052413</v>
      </c>
      <c r="I10" s="2">
        <f>(D13-$B$6)*$B$2*Output!$N$98*$D$2/Output!$N$95/1000000</f>
        <v>12.577993970460282</v>
      </c>
      <c r="P10" s="2">
        <v>2028</v>
      </c>
      <c r="Q10" s="2">
        <f t="shared" si="3"/>
        <v>87.178642524727493</v>
      </c>
      <c r="R10" s="2">
        <f t="shared" si="4"/>
        <v>69.29280622242608</v>
      </c>
      <c r="S10" s="2">
        <f t="shared" si="5"/>
        <v>51.406969920124702</v>
      </c>
      <c r="U10" s="2">
        <v>2028</v>
      </c>
      <c r="V10" s="2">
        <f t="shared" si="6"/>
        <v>12.821357475272507</v>
      </c>
      <c r="W10" s="2">
        <f t="shared" si="1"/>
        <v>30.70719377757392</v>
      </c>
      <c r="X10" s="2">
        <f t="shared" si="1"/>
        <v>48.593030079875298</v>
      </c>
      <c r="Z10" s="2">
        <v>2028</v>
      </c>
      <c r="AA10" s="2">
        <f t="shared" si="7"/>
        <v>13.897165527628935</v>
      </c>
      <c r="AB10" s="2">
        <f t="shared" si="2"/>
        <v>33.283757639465705</v>
      </c>
      <c r="AC10" s="2">
        <f t="shared" si="2"/>
        <v>52.670349751302432</v>
      </c>
    </row>
    <row r="11" spans="1:29" x14ac:dyDescent="0.25">
      <c r="A11" s="2">
        <v>2026</v>
      </c>
      <c r="B11" s="2">
        <v>3.9388653002388181</v>
      </c>
      <c r="C11" s="2">
        <v>4.4645357483994932</v>
      </c>
      <c r="D11" s="2">
        <v>4.990206196560167</v>
      </c>
      <c r="F11" s="2">
        <v>2029</v>
      </c>
      <c r="G11" s="2">
        <f>(B14-$B$6)*$B$2*Output!$N$98*$D$2/Output!$N$95/1000000</f>
        <v>3.9824713153802347</v>
      </c>
      <c r="H11" s="2">
        <f>(C14-$B$6)*$B$2*Output!$N$98*$D$2/Output!$N$95/1000000</f>
        <v>10.054351521235008</v>
      </c>
      <c r="I11" s="2">
        <f>(D14-$B$6)*$B$2*Output!$N$98*$D$2/Output!$N$95/1000000</f>
        <v>16.126231727089774</v>
      </c>
      <c r="P11" s="2">
        <v>2029</v>
      </c>
      <c r="Q11" s="2">
        <f t="shared" si="3"/>
        <v>84.614371029672981</v>
      </c>
      <c r="R11" s="2">
        <f t="shared" si="4"/>
        <v>61.156651286967204</v>
      </c>
      <c r="S11" s="2">
        <f t="shared" si="5"/>
        <v>37.698931544261441</v>
      </c>
      <c r="U11" s="2">
        <v>2029</v>
      </c>
      <c r="V11" s="2">
        <f t="shared" si="6"/>
        <v>15.385628970327019</v>
      </c>
      <c r="W11" s="2">
        <f t="shared" si="1"/>
        <v>38.843348713032796</v>
      </c>
      <c r="X11" s="2">
        <f t="shared" si="1"/>
        <v>62.301068455738559</v>
      </c>
      <c r="Z11" s="2">
        <v>2029</v>
      </c>
      <c r="AA11" s="2">
        <f t="shared" si="7"/>
        <v>16.676598633154732</v>
      </c>
      <c r="AB11" s="2">
        <f t="shared" si="2"/>
        <v>42.102596995171595</v>
      </c>
      <c r="AC11" s="2">
        <f t="shared" si="2"/>
        <v>67.528595357188451</v>
      </c>
    </row>
    <row r="12" spans="1:29" x14ac:dyDescent="0.25">
      <c r="A12" s="2">
        <v>2027</v>
      </c>
      <c r="B12" s="2">
        <v>4.0891537336517576</v>
      </c>
      <c r="C12" s="2">
        <v>4.8560622746967148</v>
      </c>
      <c r="D12" s="2">
        <v>5.6229708157416711</v>
      </c>
      <c r="F12" s="2">
        <v>2030</v>
      </c>
      <c r="G12" s="2">
        <f>(B15-$B$6)*$B$2*Output!$N$98*$D$2/Output!$N$95/1000000</f>
        <v>4.6462165346102715</v>
      </c>
      <c r="H12" s="2">
        <f>(C15-$B$6)*$B$2*Output!$N$98*$D$2/Output!$N$95/1000000</f>
        <v>12.385303584379752</v>
      </c>
      <c r="I12" s="2">
        <f>(D15-$B$6)*$B$2*Output!$N$98*$D$2/Output!$N$95/1000000</f>
        <v>20.124390634149226</v>
      </c>
      <c r="P12" s="2">
        <v>2030</v>
      </c>
      <c r="Q12" s="2">
        <f t="shared" si="3"/>
        <v>82.050099534618496</v>
      </c>
      <c r="R12" s="2">
        <f t="shared" si="4"/>
        <v>52.151397827222148</v>
      </c>
      <c r="S12" s="2">
        <f t="shared" si="5"/>
        <v>22.252696119825828</v>
      </c>
      <c r="U12" s="2">
        <v>2030</v>
      </c>
      <c r="V12" s="2">
        <f t="shared" si="6"/>
        <v>17.949900465381504</v>
      </c>
      <c r="W12" s="2">
        <f t="shared" si="1"/>
        <v>47.848602172777852</v>
      </c>
      <c r="X12" s="2">
        <f t="shared" si="1"/>
        <v>77.747303880174172</v>
      </c>
      <c r="Z12" s="2">
        <v>2030</v>
      </c>
      <c r="AA12" s="2">
        <f t="shared" si="7"/>
        <v>19.456031738680501</v>
      </c>
      <c r="AB12" s="2">
        <f t="shared" si="2"/>
        <v>51.863458759590209</v>
      </c>
      <c r="AC12" s="2">
        <f t="shared" si="2"/>
        <v>84.270885780499881</v>
      </c>
    </row>
    <row r="13" spans="1:29" x14ac:dyDescent="0.25">
      <c r="A13" s="2">
        <v>2028</v>
      </c>
      <c r="B13" s="2">
        <v>4.2394421670646967</v>
      </c>
      <c r="C13" s="2">
        <v>5.2877064882714597</v>
      </c>
      <c r="D13" s="2">
        <v>6.335970809478221</v>
      </c>
      <c r="F13" s="2">
        <v>2031</v>
      </c>
      <c r="G13" s="2">
        <f>(B16-$B$6)*$B$2*Output!$N$98*$D$2/Output!$N$95/1000000</f>
        <v>5.3099617538403141</v>
      </c>
      <c r="H13" s="2">
        <f>(C16-$B$6)*$B$2*Output!$N$98*$D$2/Output!$N$95/1000000</f>
        <v>13.257022161003091</v>
      </c>
      <c r="I13" s="2">
        <f>(D16-$B$6)*$B$2*Output!$N$98*$D$2/Output!$N$95/1000000</f>
        <v>21.204082568165877</v>
      </c>
      <c r="P13" s="2">
        <v>2031</v>
      </c>
      <c r="Q13" s="2">
        <f t="shared" si="3"/>
        <v>79.48582803956397</v>
      </c>
      <c r="R13" s="2">
        <f t="shared" si="4"/>
        <v>48.783655155813165</v>
      </c>
      <c r="S13" s="2">
        <f t="shared" si="5"/>
        <v>18.081482272062324</v>
      </c>
      <c r="U13" s="2">
        <v>2031</v>
      </c>
      <c r="V13" s="2">
        <f t="shared" si="6"/>
        <v>20.51417196043603</v>
      </c>
      <c r="W13" s="2">
        <f t="shared" si="1"/>
        <v>51.216344844186835</v>
      </c>
      <c r="X13" s="2">
        <f t="shared" si="1"/>
        <v>81.918517727937683</v>
      </c>
      <c r="Z13" s="2">
        <v>2031</v>
      </c>
      <c r="AA13" s="2">
        <f t="shared" si="7"/>
        <v>22.235464844206316</v>
      </c>
      <c r="AB13" s="2">
        <f t="shared" si="2"/>
        <v>55.513780299200441</v>
      </c>
      <c r="AC13" s="2">
        <f t="shared" si="2"/>
        <v>88.792095754194605</v>
      </c>
    </row>
    <row r="14" spans="1:29" x14ac:dyDescent="0.25">
      <c r="A14" s="2">
        <v>2029</v>
      </c>
      <c r="B14" s="2">
        <v>4.3897306004776366</v>
      </c>
      <c r="C14" s="2">
        <v>5.7645553639124847</v>
      </c>
      <c r="D14" s="2">
        <v>7.1393801273473319</v>
      </c>
      <c r="F14" s="2">
        <v>2032</v>
      </c>
      <c r="G14" s="2">
        <f>(B17-$B$6)*$B$2*Output!$N$98*$D$2/Output!$N$95/1000000</f>
        <v>5.9737069730703514</v>
      </c>
      <c r="H14" s="2">
        <f>(C17-$B$6)*$B$2*Output!$N$98*$D$2/Output!$N$95/1000000</f>
        <v>14.145146107459144</v>
      </c>
      <c r="I14" s="2">
        <f>(D17-$B$6)*$B$2*Output!$N$98*$D$2/Output!$N$95/1000000</f>
        <v>22.316585241847939</v>
      </c>
      <c r="P14" s="2">
        <v>2032</v>
      </c>
      <c r="Q14" s="2">
        <f t="shared" si="3"/>
        <v>76.921556544509471</v>
      </c>
      <c r="R14" s="2">
        <f t="shared" si="4"/>
        <v>45.352533011363818</v>
      </c>
      <c r="S14" s="2">
        <f t="shared" si="5"/>
        <v>13.78350947821815</v>
      </c>
      <c r="U14" s="2">
        <v>2032</v>
      </c>
      <c r="V14" s="2">
        <f t="shared" si="6"/>
        <v>23.078443455490529</v>
      </c>
      <c r="W14" s="2">
        <f t="shared" si="1"/>
        <v>54.647466988636182</v>
      </c>
      <c r="X14" s="2">
        <f t="shared" si="1"/>
        <v>86.21649052178185</v>
      </c>
      <c r="Z14" s="2">
        <v>2032</v>
      </c>
      <c r="AA14" s="2">
        <f t="shared" si="7"/>
        <v>25.014897949732102</v>
      </c>
      <c r="AB14" s="2">
        <f t="shared" si="2"/>
        <v>59.232799324985173</v>
      </c>
      <c r="AC14" s="2">
        <f t="shared" si="2"/>
        <v>93.450700700238258</v>
      </c>
    </row>
    <row r="15" spans="1:29" x14ac:dyDescent="0.25">
      <c r="A15" s="2">
        <v>2030</v>
      </c>
      <c r="B15" s="2">
        <v>4.5400190338905757</v>
      </c>
      <c r="C15" s="2">
        <v>6.2923409114107507</v>
      </c>
      <c r="D15" s="2">
        <v>8.0446627889309248</v>
      </c>
      <c r="F15" s="2">
        <v>2033</v>
      </c>
      <c r="G15" s="2">
        <f>(B18-$B$6)*$B$2*Output!$N$98*$D$2/Output!$N$95/1000000</f>
        <v>6.6374521923003877</v>
      </c>
      <c r="H15" s="2">
        <f>(C18-$B$6)*$B$2*Output!$N$98*$D$2/Output!$N$95/1000000</f>
        <v>15.050173966250401</v>
      </c>
      <c r="I15" s="2">
        <f>(D18-$B$6)*$B$2*Output!$N$98*$D$2/Output!$N$95/1000000</f>
        <v>23.462895740200409</v>
      </c>
      <c r="P15" s="2">
        <v>2033</v>
      </c>
      <c r="Q15" s="2">
        <f t="shared" si="3"/>
        <v>74.357285049454987</v>
      </c>
      <c r="R15" s="2">
        <f t="shared" si="4"/>
        <v>41.856105356154877</v>
      </c>
      <c r="S15" s="2">
        <f t="shared" si="5"/>
        <v>9.3549256628547948</v>
      </c>
      <c r="U15" s="2">
        <v>2033</v>
      </c>
      <c r="V15" s="2">
        <f t="shared" si="6"/>
        <v>25.642714950545013</v>
      </c>
      <c r="W15" s="2">
        <f t="shared" si="1"/>
        <v>58.143894643845123</v>
      </c>
      <c r="X15" s="2">
        <f t="shared" si="1"/>
        <v>90.645074337145203</v>
      </c>
      <c r="Z15" s="2">
        <v>2033</v>
      </c>
      <c r="AA15" s="2">
        <f t="shared" si="7"/>
        <v>27.794331055257871</v>
      </c>
      <c r="AB15" s="2">
        <f t="shared" si="2"/>
        <v>63.022603483673549</v>
      </c>
      <c r="AC15" s="2">
        <f t="shared" si="2"/>
        <v>98.250875912089214</v>
      </c>
    </row>
    <row r="16" spans="1:29" x14ac:dyDescent="0.25">
      <c r="A16" s="2">
        <v>2031</v>
      </c>
      <c r="B16" s="2">
        <v>4.6903074673035157</v>
      </c>
      <c r="C16" s="2">
        <v>6.4897196878781021</v>
      </c>
      <c r="D16" s="2">
        <v>8.2891319084526902</v>
      </c>
      <c r="F16" s="2">
        <v>2034</v>
      </c>
      <c r="G16" s="2">
        <f>(B19-$B$6)*$B$2*Output!$N$98*$D$2/Output!$N$95/1000000</f>
        <v>7.3011974115304303</v>
      </c>
      <c r="H16" s="2">
        <f>(C19-$B$6)*$B$2*Output!$N$98*$D$2/Output!$N$95/1000000</f>
        <v>15.972619430078895</v>
      </c>
      <c r="I16" s="2">
        <f>(D19-$B$6)*$B$2*Output!$N$98*$D$2/Output!$N$95/1000000</f>
        <v>24.644041448627359</v>
      </c>
      <c r="P16" s="2">
        <v>2034</v>
      </c>
      <c r="Q16" s="2">
        <f t="shared" si="3"/>
        <v>71.79301355440046</v>
      </c>
      <c r="R16" s="2">
        <f t="shared" si="4"/>
        <v>38.29238762213992</v>
      </c>
      <c r="S16" s="2">
        <f t="shared" si="5"/>
        <v>4.7917616898793876</v>
      </c>
      <c r="U16" s="2">
        <v>2034</v>
      </c>
      <c r="V16" s="2">
        <f t="shared" si="6"/>
        <v>28.20698644559954</v>
      </c>
      <c r="W16" s="2">
        <f t="shared" si="1"/>
        <v>61.70761237786008</v>
      </c>
      <c r="X16" s="2">
        <f t="shared" si="1"/>
        <v>95.208238310120606</v>
      </c>
      <c r="Z16" s="2">
        <v>2034</v>
      </c>
      <c r="AA16" s="2">
        <f t="shared" si="7"/>
        <v>30.573764160783682</v>
      </c>
      <c r="AB16" s="2">
        <f t="shared" si="2"/>
        <v>66.885343863455375</v>
      </c>
      <c r="AC16" s="2">
        <f t="shared" si="2"/>
        <v>103.19692356612705</v>
      </c>
    </row>
    <row r="17" spans="1:29" x14ac:dyDescent="0.25">
      <c r="A17" s="2">
        <v>2032</v>
      </c>
      <c r="B17" s="2">
        <v>4.8405959007164547</v>
      </c>
      <c r="C17" s="2">
        <v>6.6908130482856265</v>
      </c>
      <c r="D17" s="2">
        <v>8.5410301958547983</v>
      </c>
      <c r="F17" s="2">
        <v>2035</v>
      </c>
      <c r="G17" s="2">
        <f>(B20-$B$6)*$B$2*Output!$N$98*$D$2/Output!$N$95/1000000</f>
        <v>7.9649426307604685</v>
      </c>
      <c r="H17" s="2">
        <f>(C20-$B$6)*$B$2*Output!$N$98*$D$2/Output!$N$95/1000000</f>
        <v>16.913011802245386</v>
      </c>
      <c r="I17" s="2">
        <f>(D20-$B$6)*$B$2*Output!$N$98*$D$2/Output!$N$95/1000000</f>
        <v>25.861080973730299</v>
      </c>
      <c r="P17" s="2">
        <v>2035</v>
      </c>
      <c r="Q17" s="2">
        <f t="shared" si="3"/>
        <v>69.228742059345961</v>
      </c>
      <c r="R17" s="2">
        <f t="shared" si="4"/>
        <v>34.659334932268159</v>
      </c>
      <c r="S17" s="2">
        <f t="shared" si="5"/>
        <v>8.9927805190355037E-2</v>
      </c>
      <c r="U17" s="2">
        <v>2035</v>
      </c>
      <c r="V17" s="2">
        <f t="shared" si="6"/>
        <v>30.771257940654039</v>
      </c>
      <c r="W17" s="2">
        <f t="shared" si="1"/>
        <v>65.340665067731834</v>
      </c>
      <c r="X17" s="2">
        <f t="shared" si="1"/>
        <v>99.910072194809644</v>
      </c>
      <c r="Z17" s="2">
        <v>2035</v>
      </c>
      <c r="AA17" s="2">
        <f t="shared" si="7"/>
        <v>33.353197266309465</v>
      </c>
      <c r="AB17" s="2">
        <f t="shared" si="2"/>
        <v>70.823236921902534</v>
      </c>
      <c r="AC17" s="2">
        <f t="shared" si="2"/>
        <v>108.29327657749563</v>
      </c>
    </row>
    <row r="18" spans="1:29" x14ac:dyDescent="0.25">
      <c r="A18" s="2">
        <v>2033</v>
      </c>
      <c r="B18" s="2">
        <v>4.9908843341293938</v>
      </c>
      <c r="C18" s="2">
        <v>6.8957338750609756</v>
      </c>
      <c r="D18" s="2">
        <v>8.8005834159925556</v>
      </c>
      <c r="F18" s="2">
        <v>2036</v>
      </c>
      <c r="G18" s="2">
        <f>(B21-$B$6)*$B$2*Output!$N$98*$D$2/Output!$N$95/1000000</f>
        <v>8.6286878499905093</v>
      </c>
      <c r="H18" s="2">
        <f>(C21-$B$6)*$B$2*Output!$N$98*$D$2/Output!$N$95/1000000</f>
        <v>17.871896471039548</v>
      </c>
      <c r="I18" s="2">
        <f>(D21-$B$6)*$B$2*Output!$N$98*$D$2/Output!$N$95/1000000</f>
        <v>27.115105092088598</v>
      </c>
      <c r="P18" s="2">
        <v>2036</v>
      </c>
      <c r="Q18" s="2">
        <f t="shared" si="3"/>
        <v>66.664470564291463</v>
      </c>
      <c r="R18" s="2">
        <f t="shared" si="4"/>
        <v>30.95484026775522</v>
      </c>
      <c r="S18" s="2">
        <v>0</v>
      </c>
      <c r="U18" s="2">
        <v>2036</v>
      </c>
      <c r="V18" s="2">
        <f t="shared" si="6"/>
        <v>33.335529435708537</v>
      </c>
      <c r="W18" s="2">
        <f t="shared" si="1"/>
        <v>69.045159732244784</v>
      </c>
      <c r="X18" s="2">
        <f t="shared" si="1"/>
        <v>100</v>
      </c>
      <c r="Z18" s="2">
        <v>2036</v>
      </c>
      <c r="AA18" s="2">
        <f t="shared" si="7"/>
        <v>36.132630371835255</v>
      </c>
      <c r="AB18" s="2">
        <f t="shared" si="2"/>
        <v>74.838566472478121</v>
      </c>
      <c r="AC18" s="2">
        <f t="shared" si="2"/>
        <v>108.39075</v>
      </c>
    </row>
    <row r="19" spans="1:29" x14ac:dyDescent="0.25">
      <c r="A19" s="2">
        <v>2034</v>
      </c>
      <c r="B19" s="2">
        <v>5.1411727675423338</v>
      </c>
      <c r="C19" s="2">
        <v>7.104598481013956</v>
      </c>
      <c r="D19" s="2">
        <v>9.0680241944855773</v>
      </c>
      <c r="F19" s="2">
        <v>2037</v>
      </c>
      <c r="G19" s="2">
        <f>(B22-$B$6)*$B$2*Output!$N$98*$D$2/Output!$N$95/1000000</f>
        <v>9.2924330692205466</v>
      </c>
      <c r="H19" s="2">
        <f>(C22-$B$6)*$B$2*Output!$N$98*$D$2/Output!$N$95/1000000</f>
        <v>18.84983539854646</v>
      </c>
      <c r="I19" s="2">
        <f>(D22-$B$6)*$B$2*Output!$N$98*$D$2/Output!$N$95/1000000</f>
        <v>28.407237727872385</v>
      </c>
      <c r="P19" s="2">
        <v>2037</v>
      </c>
      <c r="Q19" s="2">
        <f t="shared" si="3"/>
        <v>64.10019906923695</v>
      </c>
      <c r="R19" s="2">
        <f t="shared" si="4"/>
        <v>27.176732579658957</v>
      </c>
      <c r="S19" s="2">
        <v>0</v>
      </c>
      <c r="U19" s="2">
        <v>2037</v>
      </c>
      <c r="V19" s="2">
        <f t="shared" si="6"/>
        <v>35.89980093076305</v>
      </c>
      <c r="W19" s="2">
        <f t="shared" si="1"/>
        <v>72.82326742034104</v>
      </c>
      <c r="X19" s="2">
        <f t="shared" si="1"/>
        <v>100</v>
      </c>
      <c r="Z19" s="2">
        <v>2037</v>
      </c>
      <c r="AA19" s="2">
        <f t="shared" si="7"/>
        <v>38.912063477361045</v>
      </c>
      <c r="AB19" s="2">
        <f t="shared" si="2"/>
        <v>78.933685731413306</v>
      </c>
      <c r="AC19" s="2">
        <f t="shared" si="2"/>
        <v>108.39075</v>
      </c>
    </row>
    <row r="20" spans="1:29" x14ac:dyDescent="0.25">
      <c r="A20" s="2">
        <v>2035</v>
      </c>
      <c r="B20" s="2">
        <v>5.2914612009552728</v>
      </c>
      <c r="C20" s="2">
        <v>7.3175267135823603</v>
      </c>
      <c r="D20" s="2">
        <v>9.3435922262094451</v>
      </c>
      <c r="F20" s="2">
        <v>2038</v>
      </c>
      <c r="G20" s="2">
        <f>(B23-$B$6)*$B$2*Output!$N$98*$D$2/Output!$N$95/1000000</f>
        <v>9.9561782884505838</v>
      </c>
      <c r="H20" s="2">
        <f>(C23-$B$6)*$B$2*Output!$N$98*$D$2/Output!$N$95/1000000</f>
        <v>19.847407624307355</v>
      </c>
      <c r="I20" s="2">
        <f>(D23-$B$6)*$B$2*Output!$N$98*$D$2/Output!$N$95/1000000</f>
        <v>29.738636960164115</v>
      </c>
      <c r="P20" s="2">
        <v>2038</v>
      </c>
      <c r="Q20" s="2">
        <f t="shared" si="3"/>
        <v>61.535927574182459</v>
      </c>
      <c r="R20" s="2">
        <f t="shared" si="4"/>
        <v>23.322774843068199</v>
      </c>
      <c r="S20" s="2">
        <v>0</v>
      </c>
      <c r="U20" s="2">
        <v>2038</v>
      </c>
      <c r="V20" s="2">
        <f t="shared" si="6"/>
        <v>38.464072425817541</v>
      </c>
      <c r="W20" s="2">
        <f t="shared" si="1"/>
        <v>76.677225156931797</v>
      </c>
      <c r="X20" s="2">
        <f t="shared" si="1"/>
        <v>100</v>
      </c>
      <c r="Z20" s="2">
        <v>2038</v>
      </c>
      <c r="AA20" s="2">
        <f t="shared" si="7"/>
        <v>41.691496582886828</v>
      </c>
      <c r="AB20" s="2">
        <f t="shared" si="2"/>
        <v>83.111019426787053</v>
      </c>
      <c r="AC20" s="2">
        <f t="shared" si="2"/>
        <v>108.39075</v>
      </c>
    </row>
    <row r="21" spans="1:29" x14ac:dyDescent="0.25">
      <c r="A21" s="2">
        <v>2036</v>
      </c>
      <c r="B21" s="2">
        <v>5.4417496343682128</v>
      </c>
      <c r="C21" s="2">
        <v>7.534642062245708</v>
      </c>
      <c r="D21" s="2">
        <v>9.6275344901232032</v>
      </c>
      <c r="F21" s="2">
        <v>2039</v>
      </c>
      <c r="G21" s="2">
        <f>(B24-$B$6)*$B$2*Output!$N$98*$D$2/Output!$N$95/1000000</f>
        <v>10.619923507680626</v>
      </c>
      <c r="H21" s="2">
        <f>(C24-$B$6)*$B$2*Output!$N$98*$D$2/Output!$N$95/1000000</f>
        <v>20.865209784286119</v>
      </c>
      <c r="I21" s="2">
        <f>(D24-$B$6)*$B$2*Output!$N$98*$D$2/Output!$N$95/1000000</f>
        <v>31.110496060891613</v>
      </c>
      <c r="P21" s="2">
        <v>2039</v>
      </c>
      <c r="Q21" s="2">
        <f t="shared" si="3"/>
        <v>58.971656079127946</v>
      </c>
      <c r="R21" s="2">
        <f t="shared" si="4"/>
        <v>19.390662052160238</v>
      </c>
      <c r="S21" s="2">
        <v>0</v>
      </c>
      <c r="U21" s="2">
        <v>2039</v>
      </c>
      <c r="V21" s="2">
        <f t="shared" si="6"/>
        <v>41.028343920872054</v>
      </c>
      <c r="W21" s="2">
        <f t="shared" si="1"/>
        <v>80.609337947839762</v>
      </c>
      <c r="X21" s="2">
        <f t="shared" si="1"/>
        <v>100</v>
      </c>
      <c r="Z21" s="2">
        <v>2039</v>
      </c>
      <c r="AA21" s="2">
        <f t="shared" si="7"/>
        <v>44.470929688412625</v>
      </c>
      <c r="AB21" s="2">
        <f t="shared" si="2"/>
        <v>87.373065971698125</v>
      </c>
      <c r="AC21" s="2">
        <f t="shared" si="2"/>
        <v>108.39075</v>
      </c>
    </row>
    <row r="22" spans="1:29" x14ac:dyDescent="0.25">
      <c r="A22" s="2">
        <v>2037</v>
      </c>
      <c r="B22" s="2">
        <v>5.5920380677811519</v>
      </c>
      <c r="C22" s="2">
        <v>7.7560717692032002</v>
      </c>
      <c r="D22" s="2">
        <v>9.9201054706252485</v>
      </c>
      <c r="F22" s="2">
        <v>2040</v>
      </c>
      <c r="G22" s="2">
        <f>(B25-$B$6)*$B$2*Output!$N$98*$D$2/Output!$N$95/1000000</f>
        <v>11.283668726910664</v>
      </c>
      <c r="H22" s="2">
        <f>(C25-$B$6)*$B$2*Output!$N$98*$D$2/Output!$N$95/1000000</f>
        <v>21.903856645606762</v>
      </c>
      <c r="I22" s="2">
        <f>(D25-$B$6)*$B$2*Output!$N$98*$D$2/Output!$N$95/1000000</f>
        <v>32.524044564302862</v>
      </c>
      <c r="P22" s="2">
        <v>2040</v>
      </c>
      <c r="Q22" s="2">
        <f t="shared" si="3"/>
        <v>56.407384584073448</v>
      </c>
      <c r="R22" s="2">
        <f t="shared" si="4"/>
        <v>15.378019154329756</v>
      </c>
      <c r="S22" s="2">
        <v>0</v>
      </c>
      <c r="U22" s="2">
        <v>2040</v>
      </c>
      <c r="V22" s="2">
        <f t="shared" si="6"/>
        <v>43.592615415926552</v>
      </c>
      <c r="W22" s="2">
        <f t="shared" si="6"/>
        <v>84.621980845670237</v>
      </c>
      <c r="X22" s="2">
        <f t="shared" si="6"/>
        <v>100</v>
      </c>
      <c r="Z22" s="2">
        <v>2040</v>
      </c>
      <c r="AA22" s="2">
        <f t="shared" si="7"/>
        <v>47.250362793938407</v>
      </c>
      <c r="AB22" s="2">
        <f t="shared" si="7"/>
        <v>91.722399703478317</v>
      </c>
      <c r="AC22" s="2">
        <f t="shared" si="7"/>
        <v>108.39075</v>
      </c>
    </row>
    <row r="23" spans="1:29" x14ac:dyDescent="0.25">
      <c r="A23" s="2">
        <v>2038</v>
      </c>
      <c r="B23" s="2">
        <v>5.7423265011940909</v>
      </c>
      <c r="C23" s="2">
        <v>7.9819469434150436</v>
      </c>
      <c r="D23" s="2">
        <v>10.221567385635993</v>
      </c>
      <c r="F23" s="2">
        <v>2041</v>
      </c>
      <c r="G23" s="2">
        <f>(B26-$B$6)*$B$2*Output!$N$98*$D$2/Output!$N$95/1000000</f>
        <v>11.947413946140701</v>
      </c>
      <c r="H23" s="2">
        <f>(C26-$B$6)*$B$2*Output!$N$98*$D$2/Output!$N$95/1000000</f>
        <v>22.90520678479864</v>
      </c>
      <c r="I23" s="2">
        <f>(D26-$B$6)*$B$2*Output!$N$98*$D$2/Output!$N$95/1000000</f>
        <v>33.862999623456552</v>
      </c>
      <c r="P23" s="2">
        <v>2041</v>
      </c>
      <c r="Q23" s="2">
        <f t="shared" si="3"/>
        <v>53.843113089018942</v>
      </c>
      <c r="R23" s="2">
        <f t="shared" si="4"/>
        <v>11.509466064821668</v>
      </c>
      <c r="S23" s="2">
        <v>0</v>
      </c>
      <c r="U23" s="2">
        <v>2041</v>
      </c>
      <c r="V23" s="2">
        <f t="shared" si="6"/>
        <v>46.156886910981058</v>
      </c>
      <c r="W23" s="2">
        <f t="shared" si="6"/>
        <v>88.490533935178334</v>
      </c>
      <c r="X23" s="2">
        <f t="shared" si="6"/>
        <v>100</v>
      </c>
      <c r="Z23" s="2">
        <v>2041</v>
      </c>
      <c r="AA23" s="2">
        <f t="shared" si="7"/>
        <v>50.029795899464204</v>
      </c>
      <c r="AB23" s="2">
        <f t="shared" si="7"/>
        <v>95.91555341134432</v>
      </c>
      <c r="AC23" s="2">
        <f t="shared" si="7"/>
        <v>108.39075</v>
      </c>
    </row>
    <row r="24" spans="1:29" x14ac:dyDescent="0.25">
      <c r="A24" s="2">
        <v>2039</v>
      </c>
      <c r="B24" s="2">
        <v>5.8926149346070309</v>
      </c>
      <c r="C24" s="2">
        <v>8.2124026781093828</v>
      </c>
      <c r="D24" s="2">
        <v>10.532190421611736</v>
      </c>
      <c r="F24" s="2">
        <v>2042</v>
      </c>
      <c r="G24" s="2">
        <f>(B27-$B$6)*$B$2*Output!$N$98*$D$2/Output!$N$95/1000000</f>
        <v>12.611159165370742</v>
      </c>
      <c r="H24" s="2">
        <f>(C27-$B$6)*$B$2*Output!$N$98*$D$2/Output!$N$95/1000000</f>
        <v>23.925259707546331</v>
      </c>
      <c r="I24" s="2">
        <f>(D27-$B$6)*$B$2*Output!$N$98*$D$2/Output!$N$95/1000000</f>
        <v>35.239360249721912</v>
      </c>
      <c r="P24" s="2">
        <v>2042</v>
      </c>
      <c r="Q24" s="2">
        <f t="shared" si="3"/>
        <v>51.278841593964444</v>
      </c>
      <c r="R24" s="2">
        <f t="shared" si="4"/>
        <v>7.5686578187250584</v>
      </c>
      <c r="S24" s="2">
        <v>0</v>
      </c>
      <c r="U24" s="2">
        <v>2042</v>
      </c>
      <c r="V24" s="2">
        <f t="shared" si="6"/>
        <v>48.721158406035556</v>
      </c>
      <c r="W24" s="2">
        <f t="shared" si="6"/>
        <v>92.431342181274943</v>
      </c>
      <c r="X24" s="2">
        <f t="shared" si="6"/>
        <v>100</v>
      </c>
      <c r="Z24" s="2">
        <v>2042</v>
      </c>
      <c r="AA24" s="2">
        <f t="shared" si="7"/>
        <v>52.809229004989987</v>
      </c>
      <c r="AB24" s="2">
        <f t="shared" si="7"/>
        <v>100.18702502535027</v>
      </c>
      <c r="AC24" s="2">
        <f t="shared" si="7"/>
        <v>108.39075</v>
      </c>
    </row>
    <row r="25" spans="1:29" x14ac:dyDescent="0.25">
      <c r="A25" s="2">
        <v>2040</v>
      </c>
      <c r="B25" s="2">
        <v>6.04290336801997</v>
      </c>
      <c r="C25" s="2">
        <v>8.447578171860167</v>
      </c>
      <c r="D25" s="2">
        <v>10.852252975700363</v>
      </c>
      <c r="F25" s="2">
        <v>2043</v>
      </c>
      <c r="G25" s="2">
        <f>(B28-$B$6)*$B$2*Output!$N$98*$D$2/Output!$N$95/1000000</f>
        <v>13.274904384600781</v>
      </c>
      <c r="H25" s="2">
        <f>(C28-$B$6)*$B$2*Output!$N$98*$D$2/Output!$N$95/1000000</f>
        <v>24.964537902054889</v>
      </c>
      <c r="I25" s="2">
        <f>(D28-$B$6)*$B$2*Output!$N$98*$D$2/Output!$N$95/1000000</f>
        <v>36.654171419508991</v>
      </c>
      <c r="P25" s="2">
        <v>2043</v>
      </c>
      <c r="Q25" s="2">
        <f t="shared" si="3"/>
        <v>48.714570098909945</v>
      </c>
      <c r="R25" s="2">
        <f t="shared" si="4"/>
        <v>3.5535758680008551</v>
      </c>
      <c r="S25" s="2">
        <v>0</v>
      </c>
      <c r="U25" s="2">
        <v>2043</v>
      </c>
      <c r="V25" s="2">
        <f t="shared" si="6"/>
        <v>51.285429901090055</v>
      </c>
      <c r="W25" s="2">
        <f t="shared" si="6"/>
        <v>96.446424131999152</v>
      </c>
      <c r="X25" s="2">
        <f t="shared" si="6"/>
        <v>100</v>
      </c>
      <c r="Z25" s="2">
        <v>2043</v>
      </c>
      <c r="AA25" s="2">
        <f t="shared" si="7"/>
        <v>55.588662110515763</v>
      </c>
      <c r="AB25" s="2">
        <f t="shared" si="7"/>
        <v>104.53900246485487</v>
      </c>
      <c r="AC25" s="2">
        <f t="shared" si="7"/>
        <v>108.39075</v>
      </c>
    </row>
    <row r="26" spans="1:29" x14ac:dyDescent="0.25">
      <c r="A26" s="2">
        <v>2041</v>
      </c>
      <c r="B26" s="2">
        <v>6.193191801432909</v>
      </c>
      <c r="C26" s="2">
        <v>8.6743087596775066</v>
      </c>
      <c r="D26" s="2">
        <v>11.155425717922098</v>
      </c>
      <c r="F26" s="2">
        <v>2044</v>
      </c>
      <c r="G26" s="2">
        <f>(B29-$B$6)*$B$2*Output!$N$98*$D$2/Output!$N$95/1000000</f>
        <v>13.938649603830822</v>
      </c>
      <c r="H26" s="2">
        <f>(C29-$B$6)*$B$2*Output!$N$98*$D$2/Output!$N$95/1000000</f>
        <v>26.023578452962195</v>
      </c>
      <c r="I26" s="2">
        <f>(D29-$B$6)*$B$2*Output!$N$98*$D$2/Output!$N$95/1000000</f>
        <v>38.108507302093564</v>
      </c>
      <c r="P26" s="2">
        <v>2044</v>
      </c>
      <c r="Q26" s="2">
        <f t="shared" si="3"/>
        <v>46.150298603855433</v>
      </c>
      <c r="R26" s="2">
        <v>0</v>
      </c>
      <c r="S26" s="2">
        <v>0</v>
      </c>
      <c r="U26" s="2">
        <v>2044</v>
      </c>
      <c r="V26" s="2">
        <f t="shared" si="6"/>
        <v>53.849701396144567</v>
      </c>
      <c r="W26" s="2">
        <f t="shared" si="6"/>
        <v>100</v>
      </c>
      <c r="X26" s="2">
        <f t="shared" si="6"/>
        <v>100</v>
      </c>
      <c r="Z26" s="2">
        <v>2044</v>
      </c>
      <c r="AA26" s="2">
        <f t="shared" si="7"/>
        <v>58.368095216041567</v>
      </c>
      <c r="AB26" s="2">
        <f t="shared" si="7"/>
        <v>108.39075</v>
      </c>
      <c r="AC26" s="2">
        <f t="shared" si="7"/>
        <v>108.39075</v>
      </c>
    </row>
    <row r="27" spans="1:29" x14ac:dyDescent="0.25">
      <c r="A27" s="2">
        <v>2042</v>
      </c>
      <c r="B27" s="2">
        <v>6.343480234845849</v>
      </c>
      <c r="C27" s="2">
        <v>8.905274123067807</v>
      </c>
      <c r="D27" s="2">
        <v>11.467068011289763</v>
      </c>
      <c r="F27" s="2">
        <v>2045</v>
      </c>
      <c r="G27" s="2">
        <f>(B30-$B$6)*$B$2*Output!$N$98*$D$2/Output!$N$95/1000000</f>
        <v>14.602394823060861</v>
      </c>
      <c r="H27" s="2">
        <f>(C30-$B$6)*$B$2*Output!$N$98*$D$2/Output!$N$95/1000000</f>
        <v>27.102933449110584</v>
      </c>
      <c r="I27" s="2">
        <f>(D30-$B$6)*$B$2*Output!$N$98*$D$2/Output!$N$95/1000000</f>
        <v>39.603472075160319</v>
      </c>
      <c r="P27" s="2">
        <v>2045</v>
      </c>
      <c r="Q27" s="2">
        <f t="shared" si="3"/>
        <v>43.586027108800927</v>
      </c>
      <c r="R27" s="2">
        <v>0</v>
      </c>
      <c r="S27" s="2">
        <v>0</v>
      </c>
      <c r="U27" s="2">
        <v>2045</v>
      </c>
      <c r="V27" s="2">
        <f t="shared" si="6"/>
        <v>56.413972891199073</v>
      </c>
      <c r="W27" s="2">
        <f t="shared" si="6"/>
        <v>100</v>
      </c>
      <c r="X27" s="2">
        <f t="shared" si="6"/>
        <v>100</v>
      </c>
      <c r="Z27" s="2">
        <v>2045</v>
      </c>
      <c r="AA27" s="2">
        <f t="shared" si="7"/>
        <v>61.147528321567357</v>
      </c>
      <c r="AB27" s="2">
        <f t="shared" si="7"/>
        <v>108.39075</v>
      </c>
      <c r="AC27" s="2">
        <f t="shared" si="7"/>
        <v>108.39075</v>
      </c>
    </row>
    <row r="28" spans="1:29" x14ac:dyDescent="0.25">
      <c r="A28" s="2">
        <v>2043</v>
      </c>
      <c r="B28" s="2">
        <v>6.4937686682587881</v>
      </c>
      <c r="C28" s="2">
        <v>9.1405925663616134</v>
      </c>
      <c r="D28" s="2">
        <v>11.787416464464437</v>
      </c>
      <c r="F28" s="2">
        <v>2046</v>
      </c>
      <c r="G28" s="2">
        <f>(B31-$B$6)*$B$2*Output!$N$98*$D$2/Output!$N$95/1000000</f>
        <v>15.266140042290896</v>
      </c>
      <c r="H28" s="2">
        <f>(C31-$B$6)*$B$2*Output!$N$98*$D$2/Output!$N$95/1000000</f>
        <v>28.203170402710136</v>
      </c>
      <c r="I28" s="2">
        <f>(D31-$B$6)*$B$2*Output!$N$98*$D$2/Output!$N$95/1000000</f>
        <v>41.140200763129371</v>
      </c>
      <c r="P28" s="2">
        <v>2046</v>
      </c>
      <c r="Q28" s="2">
        <f t="shared" si="3"/>
        <v>41.021755613746436</v>
      </c>
      <c r="R28" s="2">
        <v>0</v>
      </c>
      <c r="S28" s="2">
        <v>0</v>
      </c>
      <c r="U28" s="2">
        <v>2046</v>
      </c>
      <c r="V28" s="2">
        <f t="shared" si="6"/>
        <v>58.978244386253564</v>
      </c>
      <c r="W28" s="2">
        <f t="shared" si="6"/>
        <v>100</v>
      </c>
      <c r="X28" s="2">
        <f t="shared" si="6"/>
        <v>100</v>
      </c>
      <c r="Z28" s="2">
        <v>2046</v>
      </c>
      <c r="AA28" s="2">
        <f t="shared" si="7"/>
        <v>63.926961427093133</v>
      </c>
      <c r="AB28" s="2">
        <f t="shared" si="7"/>
        <v>108.39075</v>
      </c>
      <c r="AC28" s="2">
        <f t="shared" si="7"/>
        <v>108.39075</v>
      </c>
    </row>
    <row r="29" spans="1:29" x14ac:dyDescent="0.25">
      <c r="A29" s="2">
        <v>2044</v>
      </c>
      <c r="B29" s="2">
        <v>6.644057101671728</v>
      </c>
      <c r="C29" s="2">
        <v>9.380385698885064</v>
      </c>
      <c r="D29" s="2">
        <v>12.116714296098399</v>
      </c>
      <c r="F29" s="2">
        <v>2047</v>
      </c>
      <c r="G29" s="2">
        <f>(B32-$B$6)*$B$2*Output!$N$98*$D$2/Output!$N$95/1000000</f>
        <v>15.929885261520939</v>
      </c>
      <c r="H29" s="2">
        <f>(C32-$B$6)*$B$2*Output!$N$98*$D$2/Output!$N$95/1000000</f>
        <v>29.324872680211811</v>
      </c>
      <c r="I29" s="2">
        <f>(D32-$B$6)*$B$2*Output!$N$98*$D$2/Output!$N$95/1000000</f>
        <v>42.719860098902686</v>
      </c>
      <c r="P29" s="2">
        <v>2047</v>
      </c>
      <c r="Q29" s="2">
        <f t="shared" si="3"/>
        <v>38.457484118691916</v>
      </c>
      <c r="R29" s="2">
        <v>0</v>
      </c>
      <c r="S29" s="2">
        <v>0</v>
      </c>
      <c r="U29" s="2">
        <v>2047</v>
      </c>
      <c r="V29" s="2">
        <f t="shared" si="6"/>
        <v>61.542515881308084</v>
      </c>
      <c r="W29" s="2">
        <f t="shared" si="6"/>
        <v>100</v>
      </c>
      <c r="X29" s="2">
        <f t="shared" si="6"/>
        <v>100</v>
      </c>
      <c r="Z29" s="2">
        <v>2047</v>
      </c>
      <c r="AA29" s="2">
        <f t="shared" si="7"/>
        <v>66.70639453261893</v>
      </c>
      <c r="AB29" s="2">
        <f t="shared" si="7"/>
        <v>108.39075</v>
      </c>
      <c r="AC29" s="2">
        <f t="shared" si="7"/>
        <v>108.39075</v>
      </c>
    </row>
    <row r="30" spans="1:29" x14ac:dyDescent="0.25">
      <c r="A30" s="2">
        <v>2045</v>
      </c>
      <c r="B30" s="2">
        <v>6.7943455350846671</v>
      </c>
      <c r="C30" s="2">
        <v>9.6247785272895285</v>
      </c>
      <c r="D30" s="2">
        <v>12.455211519494391</v>
      </c>
      <c r="F30" s="2">
        <v>2048</v>
      </c>
      <c r="G30" s="2">
        <f>(B33-$B$6)*$B$2*Output!$N$98*$D$2/Output!$N$95/1000000</f>
        <v>16.593630480750974</v>
      </c>
      <c r="H30" s="2">
        <f>(C33-$B$6)*$B$2*Output!$N$98*$D$2/Output!$N$95/1000000</f>
        <v>30.468639945217692</v>
      </c>
      <c r="I30" s="2">
        <f>(D33-$B$6)*$B$2*Output!$N$98*$D$2/Output!$N$95/1000000</f>
        <v>44.343649409684403</v>
      </c>
      <c r="P30" s="2">
        <v>2048</v>
      </c>
      <c r="Q30" s="2">
        <f t="shared" si="3"/>
        <v>35.893212623637446</v>
      </c>
      <c r="R30" s="2">
        <v>0</v>
      </c>
      <c r="S30" s="2">
        <v>0</v>
      </c>
      <c r="U30" s="2">
        <v>2048</v>
      </c>
      <c r="V30" s="2">
        <f t="shared" si="6"/>
        <v>64.106787376362547</v>
      </c>
      <c r="W30" s="2">
        <f t="shared" si="6"/>
        <v>100</v>
      </c>
      <c r="X30" s="2">
        <f t="shared" si="6"/>
        <v>100</v>
      </c>
      <c r="Z30" s="2">
        <v>2048</v>
      </c>
      <c r="AA30" s="2">
        <f t="shared" si="7"/>
        <v>69.485827638144684</v>
      </c>
      <c r="AB30" s="2">
        <f t="shared" si="7"/>
        <v>108.39075</v>
      </c>
      <c r="AC30" s="2">
        <f t="shared" si="7"/>
        <v>108.39075</v>
      </c>
    </row>
    <row r="31" spans="1:29" x14ac:dyDescent="0.25">
      <c r="A31" s="2">
        <v>2046</v>
      </c>
      <c r="B31" s="2">
        <v>6.9446339684976062</v>
      </c>
      <c r="C31" s="2">
        <v>9.8738995504606102</v>
      </c>
      <c r="D31" s="2">
        <v>12.803165132423615</v>
      </c>
      <c r="F31" s="2">
        <v>2049</v>
      </c>
      <c r="G31" s="2">
        <f>(B34-$B$6)*$B$2*Output!$N$98*$D$2/Output!$N$95/1000000</f>
        <v>17.257375699981012</v>
      </c>
      <c r="H31" s="2">
        <f>(C34-$B$6)*$B$2*Output!$N$98*$D$2/Output!$N$95/1000000</f>
        <v>31.635088613764502</v>
      </c>
      <c r="I31" s="2">
        <f>(D34-$B$6)*$B$2*Output!$N$98*$D$2/Output!$N$95/1000000</f>
        <v>46.012801527547957</v>
      </c>
      <c r="P31" s="2">
        <v>2049</v>
      </c>
      <c r="Q31" s="2">
        <f t="shared" si="3"/>
        <v>33.328941128582947</v>
      </c>
      <c r="R31" s="2">
        <v>0</v>
      </c>
      <c r="S31" s="2">
        <v>0</v>
      </c>
      <c r="U31" s="2">
        <v>2049</v>
      </c>
      <c r="V31" s="2">
        <f t="shared" si="6"/>
        <v>66.671058871417046</v>
      </c>
      <c r="W31" s="2">
        <f t="shared" si="6"/>
        <v>100</v>
      </c>
      <c r="X31" s="2">
        <f t="shared" si="6"/>
        <v>100</v>
      </c>
      <c r="Z31" s="2">
        <v>2049</v>
      </c>
      <c r="AA31" s="2">
        <f t="shared" si="7"/>
        <v>72.265260743670467</v>
      </c>
      <c r="AB31" s="2">
        <f t="shared" si="7"/>
        <v>108.39075</v>
      </c>
      <c r="AC31" s="2">
        <f t="shared" si="7"/>
        <v>108.39075</v>
      </c>
    </row>
    <row r="32" spans="1:29" x14ac:dyDescent="0.25">
      <c r="A32" s="2">
        <v>2047</v>
      </c>
      <c r="B32" s="2">
        <v>7.0949224019105461</v>
      </c>
      <c r="C32" s="2">
        <v>10.127880857078546</v>
      </c>
      <c r="D32" s="2">
        <v>13.160839312246546</v>
      </c>
      <c r="F32" s="2">
        <v>2050</v>
      </c>
      <c r="G32" s="2">
        <f>(B35-$B$6)*$B$2*Output!$N$98*$D$2/Output!$N$95/1000000</f>
        <v>17.921120919211052</v>
      </c>
      <c r="H32" s="2">
        <f>(C35-$B$6)*$B$2*Output!$N$98*$D$2/Output!$N$95/1000000</f>
        <v>32.824852322326066</v>
      </c>
      <c r="I32" s="2">
        <f>(D35-$B$6)*$B$2*Output!$N$98*$D$2/Output!$N$95/1000000</f>
        <v>47.728583725441077</v>
      </c>
      <c r="P32" s="2">
        <v>2050</v>
      </c>
      <c r="Q32" s="2">
        <f t="shared" si="3"/>
        <v>30.764669633528435</v>
      </c>
      <c r="R32" s="2">
        <v>0</v>
      </c>
      <c r="S32" s="2">
        <v>0</v>
      </c>
      <c r="U32" s="2">
        <v>2050</v>
      </c>
      <c r="V32" s="2">
        <f t="shared" si="6"/>
        <v>69.235330366471572</v>
      </c>
      <c r="W32" s="2">
        <f t="shared" si="6"/>
        <v>100</v>
      </c>
      <c r="X32" s="2">
        <f t="shared" si="6"/>
        <v>100</v>
      </c>
      <c r="Z32" s="2">
        <v>2050</v>
      </c>
      <c r="AA32" s="2">
        <f t="shared" si="7"/>
        <v>75.044693849196278</v>
      </c>
      <c r="AB32" s="2">
        <f t="shared" si="7"/>
        <v>108.39075</v>
      </c>
      <c r="AC32" s="2">
        <f t="shared" si="7"/>
        <v>108.39075</v>
      </c>
    </row>
    <row r="33" spans="1:29" x14ac:dyDescent="0.25">
      <c r="A33" s="2">
        <v>2048</v>
      </c>
      <c r="B33" s="2">
        <v>7.2452108353234852</v>
      </c>
      <c r="C33" s="2">
        <v>10.386858225904099</v>
      </c>
      <c r="D33" s="2">
        <v>13.528505616484713</v>
      </c>
    </row>
    <row r="34" spans="1:29" x14ac:dyDescent="0.25">
      <c r="A34" s="2">
        <v>2049</v>
      </c>
      <c r="B34" s="2">
        <v>7.3954992687364243</v>
      </c>
      <c r="C34" s="2">
        <v>10.650971228866087</v>
      </c>
      <c r="D34" s="2">
        <v>13.906443188995746</v>
      </c>
    </row>
    <row r="35" spans="1:29" x14ac:dyDescent="0.25">
      <c r="A35" s="2">
        <v>2050</v>
      </c>
      <c r="B35" s="2">
        <v>7.5457877021493642</v>
      </c>
      <c r="C35" s="2">
        <v>10.920363337028778</v>
      </c>
      <c r="D35" s="2">
        <v>14.29493897190819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43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/>
      <c r="S37" s="6"/>
      <c r="T37" s="6"/>
      <c r="AA37" s="7" t="s">
        <v>44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Output!N112</f>
        <v>0.19168588494370298</v>
      </c>
      <c r="C39" s="2">
        <f>Output!N142</f>
        <v>0.19168588494370298</v>
      </c>
      <c r="D39" s="2">
        <f>Output!N172</f>
        <v>0.19168588494370298</v>
      </c>
      <c r="F39" s="2">
        <v>2024</v>
      </c>
      <c r="G39" s="2">
        <f>((G6*B39+L6*R39)*1000000)/10^9</f>
        <v>1.2723058972526226E-4</v>
      </c>
      <c r="H39" s="2">
        <f>((G6*C39+L6*S39)*1000000)/10^9</f>
        <v>1.2723058972526226E-4</v>
      </c>
      <c r="I39" s="2">
        <f>((G6*D39+L6*T39)*1000000)/10^9</f>
        <v>1.2723058972526226E-4</v>
      </c>
      <c r="J39" s="2">
        <f>((H6*B39+M6*R39)*1000000)/10^9</f>
        <v>2.5082836263863026E-4</v>
      </c>
      <c r="K39" s="2">
        <f>((H6*C39+M6*S39)*1000000)/10^9</f>
        <v>2.5082836263863026E-4</v>
      </c>
      <c r="L39" s="2">
        <f>((H6*D39+M6*T39)*1000000)/10^9</f>
        <v>2.5082836263863026E-4</v>
      </c>
      <c r="M39" s="2">
        <f>((I6*B39+N6*R39)*1000000)/10^9</f>
        <v>3.7442613555199858E-4</v>
      </c>
      <c r="N39" s="2">
        <f>((I6*C39+N6*S39)*1000000)/10^9</f>
        <v>3.7442613555199858E-4</v>
      </c>
      <c r="O39" s="2">
        <f>((I6*D39+N6*T39)*1000000)/10^9</f>
        <v>3.7442613555199858E-4</v>
      </c>
      <c r="Z39" s="2">
        <v>2024</v>
      </c>
      <c r="AA39" s="2">
        <f>0.181/10^3*AA6</f>
        <v>5.0307739210016949E-4</v>
      </c>
      <c r="AB39" s="2">
        <f t="shared" ref="AB39:AC39" si="8">0.181/10^3*AB6</f>
        <v>9.9179040837175654E-4</v>
      </c>
      <c r="AC39" s="2">
        <f t="shared" si="8"/>
        <v>1.4805034246433489E-3</v>
      </c>
    </row>
    <row r="40" spans="1:29" x14ac:dyDescent="0.25">
      <c r="A40" s="2">
        <v>2025</v>
      </c>
      <c r="B40" s="2">
        <f>Output!N113</f>
        <v>0.18484902033376213</v>
      </c>
      <c r="C40" s="2">
        <f>Output!N143</f>
        <v>0.18156545246918962</v>
      </c>
      <c r="D40" s="2">
        <f>Output!N173</f>
        <v>0.17917026612315717</v>
      </c>
      <c r="F40" s="2">
        <v>2025</v>
      </c>
      <c r="G40" s="2">
        <f>G39+((G7-G6)*B40+(L7-L6)*R40)*1000000/10^9</f>
        <v>2.4992324325115326E-4</v>
      </c>
      <c r="H40" s="2">
        <f>H39+((G7-G6)*C40+(L7-L6)*S40)*1000000/10^9</f>
        <v>2.4774379077902584E-4</v>
      </c>
      <c r="I40" s="2">
        <f>I39+((G7-G6)*D40+(L7-L6)*T40)*1000000/10^9</f>
        <v>2.4615399729268175E-4</v>
      </c>
      <c r="J40" s="2">
        <f>J39+((H7-H6)*B40+(M7-M6)*R40)*1000000/10^9</f>
        <v>5.1560259005877928E-4</v>
      </c>
      <c r="K40" s="2">
        <f>K39+((H7-H6)*C40+(M7-M6)*S40)*1000000/10^9</f>
        <v>5.1089926978716504E-4</v>
      </c>
      <c r="L40" s="2">
        <f>L39+((H7-H6)*D40+(M7-M6)*T40)*1000000/10^9</f>
        <v>5.074684503370378E-4</v>
      </c>
      <c r="M40" s="2">
        <f>M39+((I7-I6)*B40+(N7-N6)*R40)*1000000/10^9</f>
        <v>7.8128193686640606E-4</v>
      </c>
      <c r="N40" s="2">
        <f>N39+((I7-I6)*C40+(N7-N6)*S40)*1000000/10^9</f>
        <v>7.7405474879530499E-4</v>
      </c>
      <c r="O40" s="2">
        <f>O39+((I7-I6)*D40+(N7-N6)*T40)*1000000/10^9</f>
        <v>7.6878290338139484E-4</v>
      </c>
      <c r="Z40" s="2">
        <v>2025</v>
      </c>
      <c r="AA40" s="2">
        <f t="shared" ref="AA40:AC55" si="9">0.181/10^3*AA7</f>
        <v>1.0061547842003366E-3</v>
      </c>
      <c r="AB40" s="2">
        <f t="shared" si="9"/>
        <v>2.077445694144483E-3</v>
      </c>
      <c r="AC40" s="2">
        <f t="shared" si="9"/>
        <v>3.1487366040886342E-3</v>
      </c>
    </row>
    <row r="41" spans="1:29" x14ac:dyDescent="0.25">
      <c r="A41" s="2">
        <v>2026</v>
      </c>
      <c r="B41" s="2">
        <f>Output!N114</f>
        <v>0.17856090130148683</v>
      </c>
      <c r="C41" s="2">
        <f>Output!N144</f>
        <v>0.17262720991716668</v>
      </c>
      <c r="D41" s="2">
        <f>Output!N174</f>
        <v>0.16827955645795684</v>
      </c>
      <c r="F41" s="2">
        <v>2026</v>
      </c>
      <c r="G41" s="2">
        <f t="shared" ref="G41:G65" si="10">G40+((G8-G7)*B41+(L8-L7)*R41)*1000000/10^9</f>
        <v>3.6844218783142172E-4</v>
      </c>
      <c r="H41" s="2">
        <f t="shared" ref="H41:H65" si="11">H40+((G8-G7)*C41+(L8-L7)*S41)*1000000/10^9</f>
        <v>3.6232427607056536E-4</v>
      </c>
      <c r="I41" s="2">
        <f t="shared" ref="I41:I65" si="12">I40+((G8-G7)*D41+(L8-L7)*T41)*1000000/10^9</f>
        <v>3.5784874838580181E-4</v>
      </c>
      <c r="J41" s="2">
        <f t="shared" ref="J41:J65" si="13">J40+((H8-H7)*B41+(M8-M7)*R41)*1000000/10^9</f>
        <v>7.9628727566335717E-4</v>
      </c>
      <c r="K41" s="2">
        <f t="shared" ref="K41:K65" si="14">K40+((H8-H7)*C41+(M8-M7)*S41)*1000000/10^9</f>
        <v>7.8225662623657459E-4</v>
      </c>
      <c r="L41" s="2">
        <f t="shared" ref="L41:L65" si="15">L40+((H8-H7)*D41+(M8-M7)*T41)*1000000/10^9</f>
        <v>7.7199161332404116E-4</v>
      </c>
      <c r="M41" s="2">
        <f t="shared" ref="M41:M65" si="16">M40+((I8-I7)*B41+(N8-N7)*R41)*1000000/10^9</f>
        <v>1.2241323634952913E-3</v>
      </c>
      <c r="N41" s="2">
        <f t="shared" ref="N41:N65" si="17">N40+((I8-I7)*C41+(N8-N7)*S41)*1000000/10^9</f>
        <v>1.2021889764025826E-3</v>
      </c>
      <c r="O41" s="2">
        <f t="shared" ref="O41:O65" si="18">O40+((I8-I7)*D41+(N8-N7)*T41)*1000000/10^9</f>
        <v>1.1861344782622798E-3</v>
      </c>
      <c r="Z41" s="2">
        <v>2026</v>
      </c>
      <c r="AA41" s="2">
        <f t="shared" si="9"/>
        <v>1.5092321763005006E-3</v>
      </c>
      <c r="AB41" s="2">
        <f t="shared" si="9"/>
        <v>3.2688680455371971E-3</v>
      </c>
      <c r="AC41" s="2">
        <f t="shared" si="9"/>
        <v>5.0285039147738896E-3</v>
      </c>
    </row>
    <row r="42" spans="1:29" x14ac:dyDescent="0.25">
      <c r="A42" s="2">
        <v>2027</v>
      </c>
      <c r="B42" s="2">
        <f>Output!N115</f>
        <v>0.17275723934220102</v>
      </c>
      <c r="C42" s="2">
        <f>Output!N145</f>
        <v>0.16417346265959856</v>
      </c>
      <c r="D42" s="2">
        <f>Output!N175</f>
        <v>0.15787334208721132</v>
      </c>
      <c r="F42" s="2">
        <v>2027</v>
      </c>
      <c r="G42" s="2">
        <f t="shared" si="10"/>
        <v>4.8310897953218735E-4</v>
      </c>
      <c r="H42" s="2">
        <f t="shared" si="11"/>
        <v>4.7129362703531529E-4</v>
      </c>
      <c r="I42" s="2">
        <f t="shared" si="12"/>
        <v>4.6263642444005688E-4</v>
      </c>
      <c r="J42" s="2">
        <f t="shared" si="13"/>
        <v>1.0950134624810213E-3</v>
      </c>
      <c r="K42" s="2">
        <f t="shared" si="14"/>
        <v>1.0661400262242814E-3</v>
      </c>
      <c r="L42" s="2">
        <f t="shared" si="15"/>
        <v>1.0449810501861111E-3</v>
      </c>
      <c r="M42" s="2">
        <f t="shared" si="16"/>
        <v>1.7069179454298547E-3</v>
      </c>
      <c r="N42" s="2">
        <f t="shared" si="17"/>
        <v>1.6609864254132467E-3</v>
      </c>
      <c r="O42" s="2">
        <f t="shared" si="18"/>
        <v>1.6273256759321651E-3</v>
      </c>
      <c r="Z42" s="2">
        <v>2027</v>
      </c>
      <c r="AA42" s="2">
        <f t="shared" si="9"/>
        <v>2.0123095684006732E-3</v>
      </c>
      <c r="AB42" s="2">
        <f t="shared" si="9"/>
        <v>4.5794688636749802E-3</v>
      </c>
      <c r="AC42" s="2">
        <f t="shared" si="9"/>
        <v>7.1466281589492864E-3</v>
      </c>
    </row>
    <row r="43" spans="1:29" x14ac:dyDescent="0.25">
      <c r="A43" s="2">
        <v>2028</v>
      </c>
      <c r="B43" s="2">
        <f>Output!N116</f>
        <v>0.16738131380136301</v>
      </c>
      <c r="C43" s="2">
        <f>Output!N146</f>
        <v>0.15614745182047826</v>
      </c>
      <c r="D43" s="2">
        <f>Output!N176</f>
        <v>0.14789482591344827</v>
      </c>
      <c r="F43" s="2">
        <v>2028</v>
      </c>
      <c r="G43" s="2">
        <f t="shared" si="10"/>
        <v>5.9420752635628475E-4</v>
      </c>
      <c r="H43" s="2">
        <f t="shared" si="11"/>
        <v>5.749357516761103E-4</v>
      </c>
      <c r="I43" s="2">
        <f t="shared" si="12"/>
        <v>5.6080090808896684E-4</v>
      </c>
      <c r="J43" s="2">
        <f t="shared" si="13"/>
        <v>1.4141001931372728E-3</v>
      </c>
      <c r="K43" s="2">
        <f t="shared" si="14"/>
        <v>1.363811126839667E-3</v>
      </c>
      <c r="L43" s="2">
        <f t="shared" si="15"/>
        <v>1.3269197888060094E-3</v>
      </c>
      <c r="M43" s="2">
        <f t="shared" si="16"/>
        <v>2.2339928599182596E-3</v>
      </c>
      <c r="N43" s="2">
        <f t="shared" si="17"/>
        <v>2.152686502003222E-3</v>
      </c>
      <c r="O43" s="2">
        <f t="shared" si="18"/>
        <v>2.0930386695230513E-3</v>
      </c>
      <c r="Z43" s="2">
        <v>2028</v>
      </c>
      <c r="AA43" s="2">
        <f t="shared" si="9"/>
        <v>2.5153869605008369E-3</v>
      </c>
      <c r="AB43" s="2">
        <f t="shared" si="9"/>
        <v>6.0243601327432924E-3</v>
      </c>
      <c r="AC43" s="2">
        <f t="shared" si="9"/>
        <v>9.5333333049857395E-3</v>
      </c>
    </row>
    <row r="44" spans="1:29" x14ac:dyDescent="0.25">
      <c r="A44" s="2">
        <v>2029</v>
      </c>
      <c r="B44" s="2">
        <f>Output!N117</f>
        <v>0.16238305455939753</v>
      </c>
      <c r="C44" s="2">
        <f>Output!N147</f>
        <v>0.14849906905876514</v>
      </c>
      <c r="D44" s="2">
        <f>Output!N177</f>
        <v>0.13829401426002311</v>
      </c>
      <c r="F44" s="2">
        <v>2029</v>
      </c>
      <c r="G44" s="2">
        <f t="shared" si="10"/>
        <v>7.019885025040558E-4</v>
      </c>
      <c r="H44" s="2">
        <f t="shared" si="11"/>
        <v>6.7350129882397746E-4</v>
      </c>
      <c r="I44" s="2">
        <f t="shared" si="12"/>
        <v>6.5259289890218838E-4</v>
      </c>
      <c r="J44" s="2">
        <f t="shared" si="13"/>
        <v>1.7560775238233989E-3</v>
      </c>
      <c r="K44" s="2">
        <f t="shared" si="14"/>
        <v>1.6765489022429209E-3</v>
      </c>
      <c r="L44" s="2">
        <f t="shared" si="15"/>
        <v>1.6181658056692557E-3</v>
      </c>
      <c r="M44" s="2">
        <f t="shared" si="16"/>
        <v>2.8101665451427406E-3</v>
      </c>
      <c r="N44" s="2">
        <f t="shared" si="17"/>
        <v>2.6795965056618629E-3</v>
      </c>
      <c r="O44" s="2">
        <f t="shared" si="18"/>
        <v>2.5837387124363225E-3</v>
      </c>
      <c r="Z44" s="2">
        <v>2029</v>
      </c>
      <c r="AA44" s="2">
        <f t="shared" si="9"/>
        <v>3.0184643526010063E-3</v>
      </c>
      <c r="AB44" s="2">
        <f t="shared" si="9"/>
        <v>7.6205700561260579E-3</v>
      </c>
      <c r="AC44" s="2">
        <f t="shared" si="9"/>
        <v>1.2222675759651108E-2</v>
      </c>
    </row>
    <row r="45" spans="1:29" x14ac:dyDescent="0.25">
      <c r="A45" s="2">
        <v>2030</v>
      </c>
      <c r="B45" s="2">
        <f>Output!N118</f>
        <v>0.15771330881189716</v>
      </c>
      <c r="C45" s="2">
        <f>Output!N148</f>
        <v>0.14117923801298246</v>
      </c>
      <c r="D45" s="2">
        <f>Output!N178</f>
        <v>0.12902167787959767</v>
      </c>
      <c r="F45" s="2">
        <v>2030</v>
      </c>
      <c r="G45" s="2">
        <f t="shared" si="10"/>
        <v>8.0666995723690301E-4</v>
      </c>
      <c r="H45" s="2">
        <f t="shared" si="11"/>
        <v>7.6720834310963404E-4</v>
      </c>
      <c r="I45" s="2">
        <f t="shared" si="12"/>
        <v>7.3823042077180909E-4</v>
      </c>
      <c r="J45" s="2">
        <f t="shared" si="13"/>
        <v>2.1236996863838748E-3</v>
      </c>
      <c r="K45" s="2">
        <f t="shared" si="14"/>
        <v>2.0056309383624854E-3</v>
      </c>
      <c r="L45" s="2">
        <f t="shared" si="15"/>
        <v>1.9189091519131005E-3</v>
      </c>
      <c r="M45" s="2">
        <f t="shared" si="16"/>
        <v>3.440729415530845E-3</v>
      </c>
      <c r="N45" s="2">
        <f t="shared" si="17"/>
        <v>3.2440535336153353E-3</v>
      </c>
      <c r="O45" s="2">
        <f t="shared" si="18"/>
        <v>3.0995878830543913E-3</v>
      </c>
      <c r="Z45" s="2">
        <v>2030</v>
      </c>
      <c r="AA45" s="2">
        <f t="shared" si="9"/>
        <v>3.5215417447011705E-3</v>
      </c>
      <c r="AB45" s="2">
        <f t="shared" si="9"/>
        <v>9.3872860354858277E-3</v>
      </c>
      <c r="AC45" s="2">
        <f t="shared" si="9"/>
        <v>1.5253030326270477E-2</v>
      </c>
    </row>
    <row r="46" spans="1:29" x14ac:dyDescent="0.25">
      <c r="A46" s="2">
        <v>2031</v>
      </c>
      <c r="B46" s="2">
        <f>Output!N119</f>
        <v>0.15490743282095171</v>
      </c>
      <c r="C46" s="2">
        <f>Output!N149</f>
        <v>0.13572323850228937</v>
      </c>
      <c r="D46" s="2">
        <f>Output!N179</f>
        <v>0.12161321125572719</v>
      </c>
      <c r="F46" s="2">
        <v>2031</v>
      </c>
      <c r="G46" s="2">
        <f t="shared" si="10"/>
        <v>9.0948902519500871E-4</v>
      </c>
      <c r="H46" s="2">
        <f t="shared" si="11"/>
        <v>8.5729399380394741E-4</v>
      </c>
      <c r="I46" s="2">
        <f t="shared" si="12"/>
        <v>8.1895060833801119E-4</v>
      </c>
      <c r="J46" s="2">
        <f t="shared" si="13"/>
        <v>2.2587353732309301E-3</v>
      </c>
      <c r="K46" s="2">
        <f t="shared" si="14"/>
        <v>2.123943406644411E-3</v>
      </c>
      <c r="L46" s="2">
        <f t="shared" si="15"/>
        <v>2.0249216473275365E-3</v>
      </c>
      <c r="M46" s="2">
        <f t="shared" si="16"/>
        <v>3.6079817212668528E-3</v>
      </c>
      <c r="N46" s="2">
        <f t="shared" si="17"/>
        <v>3.3905928194848754E-3</v>
      </c>
      <c r="O46" s="2">
        <f t="shared" si="18"/>
        <v>3.230892686317063E-3</v>
      </c>
      <c r="Z46" s="2">
        <v>2031</v>
      </c>
      <c r="AA46" s="2">
        <f t="shared" si="9"/>
        <v>4.0246191368013429E-3</v>
      </c>
      <c r="AB46" s="2">
        <f t="shared" si="9"/>
        <v>1.004799423415528E-2</v>
      </c>
      <c r="AC46" s="2">
        <f t="shared" si="9"/>
        <v>1.6071369331509221E-2</v>
      </c>
    </row>
    <row r="47" spans="1:29" x14ac:dyDescent="0.25">
      <c r="A47" s="2">
        <v>2032</v>
      </c>
      <c r="B47" s="2">
        <f>Output!N120</f>
        <v>0.15212483370238894</v>
      </c>
      <c r="C47" s="2">
        <f>Output!N150</f>
        <v>0.13029051586397897</v>
      </c>
      <c r="D47" s="2">
        <f>Output!N180</f>
        <v>0.11422805972570473</v>
      </c>
      <c r="F47" s="2">
        <v>2032</v>
      </c>
      <c r="G47" s="2">
        <f t="shared" si="10"/>
        <v>1.0104611562911339E-3</v>
      </c>
      <c r="H47" s="2">
        <f t="shared" si="11"/>
        <v>9.4377370081967873E-4</v>
      </c>
      <c r="I47" s="2">
        <f t="shared" si="12"/>
        <v>8.9476893688287087E-4</v>
      </c>
      <c r="J47" s="2">
        <f t="shared" si="13"/>
        <v>2.3938410808926665E-3</v>
      </c>
      <c r="K47" s="2">
        <f t="shared" si="14"/>
        <v>2.2396575337793228E-3</v>
      </c>
      <c r="L47" s="2">
        <f t="shared" si="15"/>
        <v>2.1263703225271472E-3</v>
      </c>
      <c r="M47" s="2">
        <f t="shared" si="16"/>
        <v>3.7772210054941996E-3</v>
      </c>
      <c r="N47" s="2">
        <f t="shared" si="17"/>
        <v>3.535541366738967E-3</v>
      </c>
      <c r="O47" s="2">
        <f t="shared" si="18"/>
        <v>3.3579717081714238E-3</v>
      </c>
      <c r="Z47" s="2">
        <v>2032</v>
      </c>
      <c r="AA47" s="2">
        <f t="shared" si="9"/>
        <v>4.5276965289015097E-3</v>
      </c>
      <c r="AB47" s="2">
        <f t="shared" si="9"/>
        <v>1.0721136677822315E-2</v>
      </c>
      <c r="AC47" s="2">
        <f t="shared" si="9"/>
        <v>1.6914576826743122E-2</v>
      </c>
    </row>
    <row r="48" spans="1:29" x14ac:dyDescent="0.25">
      <c r="A48" s="2">
        <v>2033</v>
      </c>
      <c r="B48" s="2">
        <f>Output!N121</f>
        <v>0.14936593189232747</v>
      </c>
      <c r="C48" s="2">
        <f>Output!N151</f>
        <v>0.12488152875563517</v>
      </c>
      <c r="D48" s="2">
        <f>Output!N181</f>
        <v>0.10686660550418352</v>
      </c>
      <c r="F48" s="2">
        <v>2033</v>
      </c>
      <c r="G48" s="2">
        <f t="shared" si="10"/>
        <v>1.1096020795005055E-3</v>
      </c>
      <c r="H48" s="2">
        <f t="shared" si="11"/>
        <v>1.0266632185013699E-3</v>
      </c>
      <c r="I48" s="2">
        <f t="shared" si="12"/>
        <v>9.6570113538161501E-4</v>
      </c>
      <c r="J48" s="2">
        <f t="shared" si="13"/>
        <v>2.5290214104095403E-3</v>
      </c>
      <c r="K48" s="2">
        <f t="shared" si="14"/>
        <v>2.352678796351614E-3</v>
      </c>
      <c r="L48" s="2">
        <f t="shared" si="15"/>
        <v>2.2230875776828884E-3</v>
      </c>
      <c r="M48" s="2">
        <f t="shared" si="16"/>
        <v>3.9484407413185743E-3</v>
      </c>
      <c r="N48" s="2">
        <f t="shared" si="17"/>
        <v>3.6786943742018576E-3</v>
      </c>
      <c r="O48" s="2">
        <f t="shared" si="18"/>
        <v>3.4804740199841614E-3</v>
      </c>
      <c r="Z48" s="2">
        <v>2033</v>
      </c>
      <c r="AA48" s="2">
        <f t="shared" si="9"/>
        <v>5.0307739210016739E-3</v>
      </c>
      <c r="AB48" s="2">
        <f t="shared" si="9"/>
        <v>1.1407091230544911E-2</v>
      </c>
      <c r="AC48" s="2">
        <f t="shared" si="9"/>
        <v>1.7783408540088145E-2</v>
      </c>
    </row>
    <row r="49" spans="1:29" x14ac:dyDescent="0.25">
      <c r="A49" s="2">
        <v>2034</v>
      </c>
      <c r="B49" s="2">
        <f>Output!N122</f>
        <v>0.14662992473999542</v>
      </c>
      <c r="C49" s="2">
        <f>Output!N152</f>
        <v>0.11949543630502082</v>
      </c>
      <c r="D49" s="2">
        <f>Output!N182</f>
        <v>9.9528007718926434E-2</v>
      </c>
      <c r="F49" s="2">
        <v>2034</v>
      </c>
      <c r="G49" s="2">
        <f t="shared" si="10"/>
        <v>1.2069269910427384E-3</v>
      </c>
      <c r="H49" s="2">
        <f t="shared" si="11"/>
        <v>1.1059777430686354E-3</v>
      </c>
      <c r="I49" s="2">
        <f t="shared" si="12"/>
        <v>1.0317623746845432E-3</v>
      </c>
      <c r="J49" s="2">
        <f t="shared" si="13"/>
        <v>2.6642795193474625E-3</v>
      </c>
      <c r="K49" s="2">
        <f t="shared" si="14"/>
        <v>2.4629068195193872E-3</v>
      </c>
      <c r="L49" s="2">
        <f t="shared" si="15"/>
        <v>2.3148967369270995E-3</v>
      </c>
      <c r="M49" s="2">
        <f t="shared" si="16"/>
        <v>4.121632047652187E-3</v>
      </c>
      <c r="N49" s="2">
        <f t="shared" si="17"/>
        <v>3.819835895970139E-3</v>
      </c>
      <c r="O49" s="2">
        <f t="shared" si="18"/>
        <v>3.5980310991696558E-3</v>
      </c>
      <c r="Z49" s="2">
        <v>2034</v>
      </c>
      <c r="AA49" s="2">
        <f t="shared" si="9"/>
        <v>5.5338513131018459E-3</v>
      </c>
      <c r="AB49" s="2">
        <f t="shared" si="9"/>
        <v>1.2106247239285422E-2</v>
      </c>
      <c r="AC49" s="2">
        <f t="shared" si="9"/>
        <v>1.8678643165468994E-2</v>
      </c>
    </row>
    <row r="50" spans="1:29" x14ac:dyDescent="0.25">
      <c r="A50" s="2">
        <v>2035</v>
      </c>
      <c r="B50" s="2">
        <f>Output!N123</f>
        <v>0.14391593315169035</v>
      </c>
      <c r="C50" s="2">
        <f>Output!N153</f>
        <v>0.11413135941843344</v>
      </c>
      <c r="D50" s="2">
        <f>Output!N183</f>
        <v>9.2211463719161654E-2</v>
      </c>
      <c r="F50" s="2">
        <v>2035</v>
      </c>
      <c r="G50" s="2">
        <f t="shared" si="10"/>
        <v>1.3024505036432026E-3</v>
      </c>
      <c r="H50" s="2">
        <f t="shared" si="11"/>
        <v>1.1817318872468458E-3</v>
      </c>
      <c r="I50" s="2">
        <f t="shared" si="12"/>
        <v>1.0929672928863409E-3</v>
      </c>
      <c r="J50" s="2">
        <f t="shared" si="13"/>
        <v>2.7996169651165344E-3</v>
      </c>
      <c r="K50" s="2">
        <f t="shared" si="14"/>
        <v>2.5702350793414741E-3</v>
      </c>
      <c r="L50" s="2">
        <f t="shared" si="15"/>
        <v>2.401611694034906E-3</v>
      </c>
      <c r="M50" s="2">
        <f t="shared" si="16"/>
        <v>4.2967834265898669E-3</v>
      </c>
      <c r="N50" s="2">
        <f t="shared" si="17"/>
        <v>3.9587382714361026E-3</v>
      </c>
      <c r="O50" s="2">
        <f t="shared" si="18"/>
        <v>3.7102560951834712E-3</v>
      </c>
      <c r="Z50" s="2">
        <v>2035</v>
      </c>
      <c r="AA50" s="2">
        <f t="shared" si="9"/>
        <v>6.0369287052020127E-3</v>
      </c>
      <c r="AB50" s="2">
        <f t="shared" si="9"/>
        <v>1.2819005882864358E-2</v>
      </c>
      <c r="AC50" s="2">
        <f t="shared" si="9"/>
        <v>1.9601083060526707E-2</v>
      </c>
    </row>
    <row r="51" spans="1:29" x14ac:dyDescent="0.25">
      <c r="A51" s="2">
        <v>2036</v>
      </c>
      <c r="B51" s="2">
        <f>Output!N124</f>
        <v>0.14116983553251258</v>
      </c>
      <c r="C51" s="2">
        <f>Output!N154</f>
        <v>0.1119926773261945</v>
      </c>
      <c r="D51" s="2">
        <f>Output!N184</f>
        <v>9.0836905161692461E-2</v>
      </c>
      <c r="F51" s="2">
        <v>2036</v>
      </c>
      <c r="G51" s="2">
        <f t="shared" si="10"/>
        <v>1.3961513070773989E-3</v>
      </c>
      <c r="H51" s="2">
        <f t="shared" si="11"/>
        <v>1.25606649141088E-3</v>
      </c>
      <c r="I51" s="2">
        <f t="shared" si="12"/>
        <v>1.1532598544170668E-3</v>
      </c>
      <c r="J51" s="2">
        <f t="shared" si="13"/>
        <v>2.934982556104854E-3</v>
      </c>
      <c r="K51" s="2">
        <f t="shared" si="14"/>
        <v>2.6776231406467738E-3</v>
      </c>
      <c r="L51" s="2">
        <f t="shared" si="15"/>
        <v>2.4887138097551623E-3</v>
      </c>
      <c r="M51" s="2">
        <f t="shared" si="16"/>
        <v>4.4738138051323116E-3</v>
      </c>
      <c r="N51" s="2">
        <f t="shared" si="17"/>
        <v>4.0991797898826694E-3</v>
      </c>
      <c r="O51" s="2">
        <f t="shared" si="18"/>
        <v>3.824167765093259E-3</v>
      </c>
      <c r="Z51" s="2">
        <v>2036</v>
      </c>
      <c r="AA51" s="2">
        <f t="shared" si="9"/>
        <v>6.5400060973021803E-3</v>
      </c>
      <c r="AB51" s="2">
        <f t="shared" si="9"/>
        <v>1.3545780531518538E-2</v>
      </c>
      <c r="AC51" s="2">
        <f t="shared" si="9"/>
        <v>1.9618725749999996E-2</v>
      </c>
    </row>
    <row r="52" spans="1:29" x14ac:dyDescent="0.25">
      <c r="A52" s="2">
        <v>2037</v>
      </c>
      <c r="B52" s="2">
        <f>Output!N125</f>
        <v>0.13844418639728351</v>
      </c>
      <c r="C52" s="2">
        <f>Output!N155</f>
        <v>0.10987448193936956</v>
      </c>
      <c r="D52" s="2">
        <f>Output!N185</f>
        <v>8.9482833309637258E-2</v>
      </c>
      <c r="F52" s="2">
        <v>2037</v>
      </c>
      <c r="G52" s="2">
        <f t="shared" si="10"/>
        <v>1.4880429739287881E-3</v>
      </c>
      <c r="H52" s="2">
        <f t="shared" si="11"/>
        <v>1.3289951535135137E-3</v>
      </c>
      <c r="I52" s="2">
        <f t="shared" si="12"/>
        <v>1.2126536572294969E-3</v>
      </c>
      <c r="J52" s="2">
        <f t="shared" si="13"/>
        <v>3.0703725152697804E-3</v>
      </c>
      <c r="K52" s="2">
        <f t="shared" si="14"/>
        <v>2.7850736736749386E-3</v>
      </c>
      <c r="L52" s="2">
        <f t="shared" si="15"/>
        <v>2.5762225557922685E-3</v>
      </c>
      <c r="M52" s="2">
        <f t="shared" si="16"/>
        <v>4.6527020566107758E-3</v>
      </c>
      <c r="N52" s="2">
        <f t="shared" si="17"/>
        <v>4.2411521938363651E-3</v>
      </c>
      <c r="O52" s="2">
        <f t="shared" si="18"/>
        <v>3.9397914543550421E-3</v>
      </c>
      <c r="Z52" s="2">
        <v>2037</v>
      </c>
      <c r="AA52" s="2">
        <f t="shared" si="9"/>
        <v>7.043083489402348E-3</v>
      </c>
      <c r="AB52" s="2">
        <f t="shared" si="9"/>
        <v>1.4286997117385807E-2</v>
      </c>
      <c r="AC52" s="2">
        <f t="shared" si="9"/>
        <v>1.9618725749999996E-2</v>
      </c>
    </row>
    <row r="53" spans="1:29" x14ac:dyDescent="0.25">
      <c r="A53" s="2">
        <v>2038</v>
      </c>
      <c r="B53" s="2">
        <f>Output!N126</f>
        <v>0.13573825953816193</v>
      </c>
      <c r="C53" s="2">
        <f>Output!N156</f>
        <v>0.1077759706071868</v>
      </c>
      <c r="D53" s="2">
        <f>Output!N186</f>
        <v>8.8148445512224227E-2</v>
      </c>
      <c r="F53" s="2">
        <v>2038</v>
      </c>
      <c r="G53" s="2">
        <f t="shared" si="10"/>
        <v>1.578138594763849E-3</v>
      </c>
      <c r="H53" s="2">
        <f t="shared" si="11"/>
        <v>1.4005309387519109E-3</v>
      </c>
      <c r="I53" s="2">
        <f t="shared" si="12"/>
        <v>1.2711617665207952E-3</v>
      </c>
      <c r="J53" s="2">
        <f t="shared" si="13"/>
        <v>3.2057812329581744E-3</v>
      </c>
      <c r="K53" s="2">
        <f t="shared" si="14"/>
        <v>2.8925879885570906E-3</v>
      </c>
      <c r="L53" s="2">
        <f t="shared" si="15"/>
        <v>2.6641569967792611E-3</v>
      </c>
      <c r="M53" s="2">
        <f t="shared" si="16"/>
        <v>4.8334238711524998E-3</v>
      </c>
      <c r="N53" s="2">
        <f t="shared" si="17"/>
        <v>4.3846450383622695E-3</v>
      </c>
      <c r="O53" s="2">
        <f t="shared" si="18"/>
        <v>4.0571522270377268E-3</v>
      </c>
      <c r="Z53" s="2">
        <v>2038</v>
      </c>
      <c r="AA53" s="2">
        <f t="shared" si="9"/>
        <v>7.5461608815025148E-3</v>
      </c>
      <c r="AB53" s="2">
        <f t="shared" si="9"/>
        <v>1.5043094516248455E-2</v>
      </c>
      <c r="AC53" s="2">
        <f t="shared" si="9"/>
        <v>1.9618725749999996E-2</v>
      </c>
    </row>
    <row r="54" spans="1:29" x14ac:dyDescent="0.25">
      <c r="A54" s="2">
        <v>2039</v>
      </c>
      <c r="B54" s="2">
        <f>Output!N127</f>
        <v>0.13305132874730671</v>
      </c>
      <c r="C54" s="2">
        <f>Output!N157</f>
        <v>0.10569649356473569</v>
      </c>
      <c r="D54" s="2">
        <f>Output!N187</f>
        <v>8.6833130226008193E-2</v>
      </c>
      <c r="F54" s="2">
        <v>2039</v>
      </c>
      <c r="G54" s="2">
        <f t="shared" si="10"/>
        <v>1.6664507781320786E-3</v>
      </c>
      <c r="H54" s="2">
        <f t="shared" si="11"/>
        <v>1.4706864810448833E-3</v>
      </c>
      <c r="I54" s="2">
        <f t="shared" si="12"/>
        <v>1.3287968415790878E-3</v>
      </c>
      <c r="J54" s="2">
        <f t="shared" si="13"/>
        <v>3.3412011627452277E-3</v>
      </c>
      <c r="K54" s="2">
        <f t="shared" si="14"/>
        <v>3.0001661080094602E-3</v>
      </c>
      <c r="L54" s="2">
        <f t="shared" si="15"/>
        <v>2.7525359442810097E-3</v>
      </c>
      <c r="M54" s="2">
        <f t="shared" si="16"/>
        <v>5.0159515473583785E-3</v>
      </c>
      <c r="N54" s="2">
        <f t="shared" si="17"/>
        <v>4.5296457349740379E-3</v>
      </c>
      <c r="O54" s="2">
        <f t="shared" si="18"/>
        <v>4.1762750469829324E-3</v>
      </c>
      <c r="Z54" s="2">
        <v>2039</v>
      </c>
      <c r="AA54" s="2">
        <f t="shared" si="9"/>
        <v>8.0492382736026841E-3</v>
      </c>
      <c r="AB54" s="2">
        <f t="shared" si="9"/>
        <v>1.5814524940877359E-2</v>
      </c>
      <c r="AC54" s="2">
        <f t="shared" si="9"/>
        <v>1.9618725749999996E-2</v>
      </c>
    </row>
    <row r="55" spans="1:29" x14ac:dyDescent="0.25">
      <c r="A55" s="2">
        <v>2040</v>
      </c>
      <c r="B55" s="2">
        <f>Output!N128</f>
        <v>0.13038106251533299</v>
      </c>
      <c r="C55" s="2">
        <f>Output!N158</f>
        <v>0.10363368108116612</v>
      </c>
      <c r="D55" s="2">
        <f>Output!N188</f>
        <v>8.553440305574303E-2</v>
      </c>
      <c r="F55" s="2">
        <v>2040</v>
      </c>
      <c r="G55" s="2">
        <f t="shared" si="10"/>
        <v>1.7529905850547636E-3</v>
      </c>
      <c r="H55" s="2">
        <f t="shared" si="11"/>
        <v>1.5394728414137176E-3</v>
      </c>
      <c r="I55" s="2">
        <f t="shared" si="12"/>
        <v>1.3855698926870323E-3</v>
      </c>
      <c r="J55" s="2">
        <f t="shared" si="13"/>
        <v>3.4766210441024288E-3</v>
      </c>
      <c r="K55" s="2">
        <f t="shared" si="14"/>
        <v>3.107804905591518E-3</v>
      </c>
      <c r="L55" s="2">
        <f t="shared" si="15"/>
        <v>2.8413759835497921E-3</v>
      </c>
      <c r="M55" s="2">
        <f t="shared" si="16"/>
        <v>5.2002515031500957E-3</v>
      </c>
      <c r="N55" s="2">
        <f t="shared" si="17"/>
        <v>4.6761369697693187E-3</v>
      </c>
      <c r="O55" s="2">
        <f t="shared" si="18"/>
        <v>4.2971820744125526E-3</v>
      </c>
      <c r="Z55" s="2">
        <v>2040</v>
      </c>
      <c r="AA55" s="2">
        <f t="shared" si="9"/>
        <v>8.5523156657028501E-3</v>
      </c>
      <c r="AB55" s="2">
        <f t="shared" si="9"/>
        <v>1.6601754346329572E-2</v>
      </c>
      <c r="AC55" s="2">
        <f t="shared" si="9"/>
        <v>1.9618725749999996E-2</v>
      </c>
    </row>
    <row r="56" spans="1:29" x14ac:dyDescent="0.25">
      <c r="A56" s="2">
        <v>2041</v>
      </c>
      <c r="B56" s="2">
        <f>Output!N129</f>
        <v>0.12792537158969169</v>
      </c>
      <c r="C56" s="2">
        <f>Output!N159</f>
        <v>0.10178540568246362</v>
      </c>
      <c r="D56" s="2">
        <f>Output!N189</f>
        <v>8.4450289413275606E-2</v>
      </c>
      <c r="F56" s="2">
        <v>2041</v>
      </c>
      <c r="G56" s="2">
        <f t="shared" si="10"/>
        <v>1.8379004388656475E-3</v>
      </c>
      <c r="H56" s="2">
        <f t="shared" si="11"/>
        <v>1.6070324178228427E-3</v>
      </c>
      <c r="I56" s="2">
        <f t="shared" si="12"/>
        <v>1.4416233685476869E-3</v>
      </c>
      <c r="J56" s="2">
        <f t="shared" si="13"/>
        <v>3.6047191327499392E-3</v>
      </c>
      <c r="K56" s="2">
        <f t="shared" si="14"/>
        <v>3.2097277357393547E-3</v>
      </c>
      <c r="L56" s="2">
        <f t="shared" si="15"/>
        <v>2.9259402926085699E-3</v>
      </c>
      <c r="M56" s="2">
        <f t="shared" si="16"/>
        <v>5.371537826634229E-3</v>
      </c>
      <c r="N56" s="2">
        <f t="shared" si="17"/>
        <v>4.8124230536558642E-3</v>
      </c>
      <c r="O56" s="2">
        <f t="shared" si="18"/>
        <v>4.4102572166694514E-3</v>
      </c>
      <c r="Z56" s="2">
        <v>2041</v>
      </c>
      <c r="AA56" s="2">
        <f t="shared" ref="AA56:AC65" si="19">0.181/10^3*AA23</f>
        <v>9.0553930578030194E-3</v>
      </c>
      <c r="AB56" s="2">
        <f t="shared" si="19"/>
        <v>1.7360715167453321E-2</v>
      </c>
      <c r="AC56" s="2">
        <f t="shared" si="19"/>
        <v>1.9618725749999996E-2</v>
      </c>
    </row>
    <row r="57" spans="1:29" x14ac:dyDescent="0.25">
      <c r="A57" s="2">
        <v>2042</v>
      </c>
      <c r="B57" s="2">
        <f>Output!N130</f>
        <v>0.12547445834721596</v>
      </c>
      <c r="C57" s="2">
        <f>Output!N160</f>
        <v>9.9941984409857354E-2</v>
      </c>
      <c r="D57" s="2">
        <f>Output!N190</f>
        <v>8.3370953453973745E-2</v>
      </c>
      <c r="F57" s="2">
        <v>2042</v>
      </c>
      <c r="G57" s="2">
        <f t="shared" si="10"/>
        <v>1.9211835107290911E-3</v>
      </c>
      <c r="H57" s="2">
        <f t="shared" si="11"/>
        <v>1.6733684321752489E-3</v>
      </c>
      <c r="I57" s="2">
        <f t="shared" si="12"/>
        <v>1.4969604403254123E-3</v>
      </c>
      <c r="J57" s="2">
        <f t="shared" si="13"/>
        <v>3.7327097207172002E-3</v>
      </c>
      <c r="K57" s="2">
        <f t="shared" si="14"/>
        <v>3.311673849041834E-3</v>
      </c>
      <c r="L57" s="2">
        <f t="shared" si="15"/>
        <v>3.0109830773515575E-3</v>
      </c>
      <c r="M57" s="2">
        <f t="shared" si="16"/>
        <v>5.5442359307053095E-3</v>
      </c>
      <c r="N57" s="2">
        <f t="shared" si="17"/>
        <v>4.9499792659084179E-3</v>
      </c>
      <c r="O57" s="2">
        <f t="shared" si="18"/>
        <v>4.5250057143777032E-3</v>
      </c>
      <c r="Z57" s="2">
        <v>2042</v>
      </c>
      <c r="AA57" s="2">
        <f t="shared" si="19"/>
        <v>9.5584704499031871E-3</v>
      </c>
      <c r="AB57" s="2">
        <f t="shared" si="19"/>
        <v>1.8133851529588397E-2</v>
      </c>
      <c r="AC57" s="2">
        <f t="shared" si="19"/>
        <v>1.9618725749999996E-2</v>
      </c>
    </row>
    <row r="58" spans="1:29" x14ac:dyDescent="0.25">
      <c r="A58" s="2">
        <v>2043</v>
      </c>
      <c r="B58" s="2">
        <f>Output!N131</f>
        <v>0.12302943121040022</v>
      </c>
      <c r="C58" s="2">
        <f>Output!N161</f>
        <v>9.8104372799980424E-2</v>
      </c>
      <c r="D58" s="2">
        <f>Output!N191</f>
        <v>8.2297465378866563E-2</v>
      </c>
      <c r="F58" s="2">
        <v>2043</v>
      </c>
      <c r="G58" s="2">
        <f t="shared" si="10"/>
        <v>2.0028437075195853E-3</v>
      </c>
      <c r="H58" s="2">
        <f t="shared" si="11"/>
        <v>1.7384847406067975E-3</v>
      </c>
      <c r="I58" s="2">
        <f t="shared" si="12"/>
        <v>1.5515849895253845E-3</v>
      </c>
      <c r="J58" s="2">
        <f t="shared" si="13"/>
        <v>3.8605715258569597E-3</v>
      </c>
      <c r="K58" s="2">
        <f t="shared" si="14"/>
        <v>3.4136315844787921E-3</v>
      </c>
      <c r="L58" s="2">
        <f t="shared" si="15"/>
        <v>3.0965130385831366E-3</v>
      </c>
      <c r="M58" s="2">
        <f t="shared" si="16"/>
        <v>5.718299344194335E-3</v>
      </c>
      <c r="N58" s="2">
        <f t="shared" si="17"/>
        <v>5.0887784283507858E-3</v>
      </c>
      <c r="O58" s="2">
        <f t="shared" si="18"/>
        <v>4.641441087640889E-3</v>
      </c>
      <c r="Z58" s="2">
        <v>2043</v>
      </c>
      <c r="AA58" s="2">
        <f t="shared" si="19"/>
        <v>1.0061547842003351E-2</v>
      </c>
      <c r="AB58" s="2">
        <f t="shared" si="19"/>
        <v>1.8921559446138731E-2</v>
      </c>
      <c r="AC58" s="2">
        <f t="shared" si="19"/>
        <v>1.9618725749999996E-2</v>
      </c>
    </row>
    <row r="59" spans="1:29" x14ac:dyDescent="0.25">
      <c r="A59" s="2">
        <v>2044</v>
      </c>
      <c r="B59" s="2">
        <f>Output!N132</f>
        <v>0.12059006085045251</v>
      </c>
      <c r="C59" s="2">
        <f>Output!N162</f>
        <v>9.627245618843687E-2</v>
      </c>
      <c r="D59" s="2">
        <f>Output!N192</f>
        <v>8.1229672302092742E-2</v>
      </c>
      <c r="F59" s="2">
        <v>2044</v>
      </c>
      <c r="G59" s="2">
        <f t="shared" si="10"/>
        <v>2.0828847838957327E-3</v>
      </c>
      <c r="H59" s="2">
        <f t="shared" si="11"/>
        <v>1.8023851231454059E-3</v>
      </c>
      <c r="I59" s="2">
        <f t="shared" si="12"/>
        <v>1.6055007961755215E-3</v>
      </c>
      <c r="J59" s="2">
        <f t="shared" si="13"/>
        <v>3.9882812903339684E-3</v>
      </c>
      <c r="K59" s="2">
        <f t="shared" si="14"/>
        <v>3.5155880195177937E-3</v>
      </c>
      <c r="L59" s="2">
        <f t="shared" si="15"/>
        <v>3.1825385554879646E-3</v>
      </c>
      <c r="M59" s="2">
        <f t="shared" si="16"/>
        <v>5.8936777967722054E-3</v>
      </c>
      <c r="N59" s="2">
        <f t="shared" si="17"/>
        <v>5.2287909158901811E-3</v>
      </c>
      <c r="O59" s="2">
        <f t="shared" si="18"/>
        <v>4.7595763148004086E-3</v>
      </c>
      <c r="Z59" s="2">
        <v>2044</v>
      </c>
      <c r="AA59" s="2">
        <f t="shared" si="19"/>
        <v>1.0564625234103522E-2</v>
      </c>
      <c r="AB59" s="2">
        <f t="shared" si="19"/>
        <v>1.9618725749999996E-2</v>
      </c>
      <c r="AC59" s="2">
        <f t="shared" si="19"/>
        <v>1.9618725749999996E-2</v>
      </c>
    </row>
    <row r="60" spans="1:29" x14ac:dyDescent="0.25">
      <c r="A60" s="2">
        <v>2045</v>
      </c>
      <c r="B60" s="2">
        <f>Output!N133</f>
        <v>0.11815623260297689</v>
      </c>
      <c r="C60" s="2">
        <f>Output!N163</f>
        <v>9.4446081689365372E-2</v>
      </c>
      <c r="D60" s="2">
        <f>Output!N193</f>
        <v>8.0167421337790992E-2</v>
      </c>
      <c r="F60" s="2">
        <v>2045</v>
      </c>
      <c r="G60" s="2">
        <f t="shared" si="10"/>
        <v>2.161310418408191E-3</v>
      </c>
      <c r="H60" s="2">
        <f t="shared" si="11"/>
        <v>1.8650732583417318E-3</v>
      </c>
      <c r="I60" s="2">
        <f t="shared" si="12"/>
        <v>1.6587115388264804E-3</v>
      </c>
      <c r="J60" s="2">
        <f t="shared" si="13"/>
        <v>4.1158138103200631E-3</v>
      </c>
      <c r="K60" s="2">
        <f t="shared" si="14"/>
        <v>3.6175288696558491E-3</v>
      </c>
      <c r="L60" s="2">
        <f t="shared" si="15"/>
        <v>3.2690676622372421E-3</v>
      </c>
      <c r="M60" s="2">
        <f t="shared" si="16"/>
        <v>6.0703172022319373E-3</v>
      </c>
      <c r="N60" s="2">
        <f t="shared" si="17"/>
        <v>5.3699844809699674E-3</v>
      </c>
      <c r="O60" s="2">
        <f t="shared" si="18"/>
        <v>4.8794237856480058E-3</v>
      </c>
      <c r="Z60" s="2">
        <v>2045</v>
      </c>
      <c r="AA60" s="2">
        <f t="shared" si="19"/>
        <v>1.106770262620369E-2</v>
      </c>
      <c r="AB60" s="2">
        <f t="shared" si="19"/>
        <v>1.9618725749999996E-2</v>
      </c>
      <c r="AC60" s="2">
        <f t="shared" si="19"/>
        <v>1.9618725749999996E-2</v>
      </c>
    </row>
    <row r="61" spans="1:29" x14ac:dyDescent="0.25">
      <c r="A61" s="2">
        <v>2046</v>
      </c>
      <c r="B61" s="2">
        <f>Output!N134</f>
        <v>0.11572790824650801</v>
      </c>
      <c r="C61" s="2">
        <f>Output!N164</f>
        <v>9.2625211081300632E-2</v>
      </c>
      <c r="D61" s="2">
        <f>Output!N194</f>
        <v>7.9110674264495986E-2</v>
      </c>
      <c r="F61" s="2">
        <v>2046</v>
      </c>
      <c r="G61" s="2">
        <f t="shared" si="10"/>
        <v>2.2381242642383029E-3</v>
      </c>
      <c r="H61" s="2">
        <f t="shared" si="11"/>
        <v>1.9265527993771179E-3</v>
      </c>
      <c r="I61" s="2">
        <f t="shared" si="12"/>
        <v>1.7112208706596042E-3</v>
      </c>
      <c r="J61" s="2">
        <f t="shared" si="13"/>
        <v>4.2431419315356496E-3</v>
      </c>
      <c r="K61" s="2">
        <f t="shared" si="14"/>
        <v>3.7194385497224549E-3</v>
      </c>
      <c r="L61" s="2">
        <f t="shared" si="15"/>
        <v>3.3561081494872178E-3</v>
      </c>
      <c r="M61" s="2">
        <f t="shared" si="16"/>
        <v>6.2481595988329967E-3</v>
      </c>
      <c r="N61" s="2">
        <f t="shared" si="17"/>
        <v>5.5123243000677908E-3</v>
      </c>
      <c r="O61" s="2">
        <f t="shared" si="18"/>
        <v>5.0009954283148318E-3</v>
      </c>
      <c r="Z61" s="2">
        <v>2046</v>
      </c>
      <c r="AA61" s="2">
        <f t="shared" si="19"/>
        <v>1.1570780018303856E-2</v>
      </c>
      <c r="AB61" s="2">
        <f t="shared" si="19"/>
        <v>1.9618725749999996E-2</v>
      </c>
      <c r="AC61" s="2">
        <f t="shared" si="19"/>
        <v>1.9618725749999996E-2</v>
      </c>
    </row>
    <row r="62" spans="1:29" x14ac:dyDescent="0.25">
      <c r="A62" s="2">
        <v>2047</v>
      </c>
      <c r="B62" s="2">
        <f>Output!N135</f>
        <v>0.11330489667371925</v>
      </c>
      <c r="C62" s="2">
        <f>Output!N165</f>
        <v>9.0809653256916006E-2</v>
      </c>
      <c r="D62" s="2">
        <f>Output!N195</f>
        <v>7.8059239974881095E-2</v>
      </c>
      <c r="F62" s="2">
        <v>2047</v>
      </c>
      <c r="G62" s="2">
        <f t="shared" si="10"/>
        <v>2.3133298477208378E-3</v>
      </c>
      <c r="H62" s="2">
        <f t="shared" si="11"/>
        <v>1.9868272725863338E-3</v>
      </c>
      <c r="I62" s="2">
        <f t="shared" si="12"/>
        <v>1.7630323180096621E-3</v>
      </c>
      <c r="J62" s="2">
        <f t="shared" si="13"/>
        <v>4.3702362921866529E-3</v>
      </c>
      <c r="K62" s="2">
        <f t="shared" si="14"/>
        <v>3.8212999445998751E-3</v>
      </c>
      <c r="L62" s="2">
        <f t="shared" si="15"/>
        <v>3.4436673767470919E-3</v>
      </c>
      <c r="M62" s="2">
        <f t="shared" si="16"/>
        <v>6.4271427366524685E-3</v>
      </c>
      <c r="N62" s="2">
        <f t="shared" si="17"/>
        <v>5.6557726166134156E-3</v>
      </c>
      <c r="O62" s="2">
        <f t="shared" si="18"/>
        <v>5.1243024354845224E-3</v>
      </c>
      <c r="Z62" s="2">
        <v>2047</v>
      </c>
      <c r="AA62" s="2">
        <f t="shared" si="19"/>
        <v>1.2073857410404025E-2</v>
      </c>
      <c r="AB62" s="2">
        <f t="shared" si="19"/>
        <v>1.9618725749999996E-2</v>
      </c>
      <c r="AC62" s="2">
        <f t="shared" si="19"/>
        <v>1.9618725749999996E-2</v>
      </c>
    </row>
    <row r="63" spans="1:29" x14ac:dyDescent="0.25">
      <c r="A63" s="2">
        <v>2048</v>
      </c>
      <c r="B63" s="2">
        <f>Output!N136</f>
        <v>0.11088712144167996</v>
      </c>
      <c r="C63" s="2">
        <f>Output!N166</f>
        <v>8.8999293551815531E-2</v>
      </c>
      <c r="D63" s="2">
        <f>Output!N196</f>
        <v>7.7013003804550353E-2</v>
      </c>
      <c r="F63" s="2">
        <v>2048</v>
      </c>
      <c r="G63" s="2">
        <f t="shared" si="10"/>
        <v>2.3869306444519334E-3</v>
      </c>
      <c r="H63" s="2">
        <f t="shared" si="11"/>
        <v>2.0459001281962017E-3</v>
      </c>
      <c r="I63" s="2">
        <f t="shared" si="12"/>
        <v>1.814149331103477E-3</v>
      </c>
      <c r="J63" s="2">
        <f t="shared" si="13"/>
        <v>4.4970653518023778E-3</v>
      </c>
      <c r="K63" s="2">
        <f t="shared" si="14"/>
        <v>3.9230944231730906E-3</v>
      </c>
      <c r="L63" s="2">
        <f t="shared" si="15"/>
        <v>3.53175232947851E-3</v>
      </c>
      <c r="M63" s="2">
        <f t="shared" si="16"/>
        <v>6.6072000591528221E-3</v>
      </c>
      <c r="N63" s="2">
        <f t="shared" si="17"/>
        <v>5.8002887181499777E-3</v>
      </c>
      <c r="O63" s="2">
        <f t="shared" si="18"/>
        <v>5.2493553278535427E-3</v>
      </c>
      <c r="Z63" s="2">
        <v>2048</v>
      </c>
      <c r="AA63" s="2">
        <f t="shared" si="19"/>
        <v>1.2576934802504186E-2</v>
      </c>
      <c r="AB63" s="2">
        <f t="shared" si="19"/>
        <v>1.9618725749999996E-2</v>
      </c>
      <c r="AC63" s="2">
        <f t="shared" si="19"/>
        <v>1.9618725749999996E-2</v>
      </c>
    </row>
    <row r="64" spans="1:29" x14ac:dyDescent="0.25">
      <c r="A64" s="2">
        <v>2049</v>
      </c>
      <c r="B64" s="2">
        <f>Output!N137</f>
        <v>0.10847442966452885</v>
      </c>
      <c r="C64" s="2">
        <f>Output!N167</f>
        <v>8.7194055523068553E-2</v>
      </c>
      <c r="D64" s="2">
        <f>Output!N197</f>
        <v>7.5971889310573124E-2</v>
      </c>
      <c r="F64" s="2">
        <v>2049</v>
      </c>
      <c r="G64" s="2">
        <f t="shared" si="10"/>
        <v>2.4589300285504695E-3</v>
      </c>
      <c r="H64" s="2">
        <f t="shared" si="11"/>
        <v>2.1037747656949169E-3</v>
      </c>
      <c r="I64" s="2">
        <f t="shared" si="12"/>
        <v>1.8645753094292436E-3</v>
      </c>
      <c r="J64" s="2">
        <f t="shared" si="13"/>
        <v>4.623595205855942E-3</v>
      </c>
      <c r="K64" s="2">
        <f t="shared" si="14"/>
        <v>4.0248018131431706E-3</v>
      </c>
      <c r="L64" s="2">
        <f t="shared" si="15"/>
        <v>3.6203696386118136E-3</v>
      </c>
      <c r="M64" s="2">
        <f t="shared" si="16"/>
        <v>6.7882603831614114E-3</v>
      </c>
      <c r="N64" s="2">
        <f t="shared" si="17"/>
        <v>5.9458288605914195E-3</v>
      </c>
      <c r="O64" s="2">
        <f t="shared" si="18"/>
        <v>5.3761639677943817E-3</v>
      </c>
      <c r="Z64" s="2">
        <v>2049</v>
      </c>
      <c r="AA64" s="2">
        <f t="shared" si="19"/>
        <v>1.3080012194604354E-2</v>
      </c>
      <c r="AB64" s="2">
        <f t="shared" si="19"/>
        <v>1.9618725749999996E-2</v>
      </c>
      <c r="AC64" s="2">
        <f t="shared" si="19"/>
        <v>1.9618725749999996E-2</v>
      </c>
    </row>
    <row r="65" spans="1:29" x14ac:dyDescent="0.25">
      <c r="A65" s="2">
        <v>2050</v>
      </c>
      <c r="B65" s="2">
        <f>Output!N138</f>
        <v>0.10605275584302645</v>
      </c>
      <c r="C65" s="2">
        <f>Output!N168</f>
        <v>8.5379835449970284E-2</v>
      </c>
      <c r="D65" s="2">
        <f>Output!N198</f>
        <v>7.4921792772244603E-2</v>
      </c>
      <c r="F65" s="2">
        <v>2050</v>
      </c>
      <c r="G65" s="2">
        <f t="shared" si="10"/>
        <v>2.5293220382274491E-3</v>
      </c>
      <c r="H65" s="2">
        <f t="shared" si="11"/>
        <v>2.1604452232934822E-3</v>
      </c>
      <c r="I65" s="2">
        <f t="shared" si="12"/>
        <v>1.9143042911979647E-3</v>
      </c>
      <c r="J65" s="2">
        <f t="shared" si="13"/>
        <v>4.7497729259509151E-3</v>
      </c>
      <c r="K65" s="2">
        <f t="shared" si="14"/>
        <v>4.1263836428045032E-3</v>
      </c>
      <c r="L65" s="2">
        <f t="shared" si="15"/>
        <v>3.7095088686326006E-3</v>
      </c>
      <c r="M65" s="2">
        <f t="shared" si="16"/>
        <v>6.9702238136743816E-3</v>
      </c>
      <c r="N65" s="2">
        <f t="shared" si="17"/>
        <v>6.0923220623155224E-3</v>
      </c>
      <c r="O65" s="2">
        <f t="shared" si="18"/>
        <v>5.5047134460672366E-3</v>
      </c>
      <c r="Z65" s="2">
        <v>2050</v>
      </c>
      <c r="AA65" s="2">
        <f t="shared" si="19"/>
        <v>1.3583089586704525E-2</v>
      </c>
      <c r="AB65" s="2">
        <f t="shared" si="19"/>
        <v>1.9618725749999996E-2</v>
      </c>
      <c r="AC65" s="2">
        <f t="shared" si="19"/>
        <v>1.9618725749999996E-2</v>
      </c>
    </row>
  </sheetData>
  <mergeCells count="12">
    <mergeCell ref="B37:D37"/>
    <mergeCell ref="G37:I37"/>
    <mergeCell ref="J37:L37"/>
    <mergeCell ref="M37:O37"/>
    <mergeCell ref="R37:T37"/>
    <mergeCell ref="AA4:AC4"/>
    <mergeCell ref="AA37:AC37"/>
    <mergeCell ref="V4:X4"/>
    <mergeCell ref="G36:O36"/>
    <mergeCell ref="G4:I4"/>
    <mergeCell ref="L4:N4"/>
    <mergeCell ref="Q4:S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09D8C-1847-4ACA-B33D-D2D11E3C5511}">
  <dimension ref="A2:AC65"/>
  <sheetViews>
    <sheetView workbookViewId="0">
      <selection activeCell="J2" sqref="J2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81.45150000000001</v>
      </c>
      <c r="B2" s="2">
        <v>0.7797235466833714</v>
      </c>
      <c r="D2" s="2">
        <v>9.4167833062834116E-3</v>
      </c>
    </row>
    <row r="4" spans="1:29" ht="44.25" customHeight="1" x14ac:dyDescent="0.25">
      <c r="G4" s="6" t="s">
        <v>42</v>
      </c>
      <c r="H4" s="6"/>
      <c r="I4" s="6"/>
      <c r="L4" s="6"/>
      <c r="M4" s="6"/>
      <c r="N4" s="6"/>
      <c r="Q4" s="7" t="s">
        <v>46</v>
      </c>
      <c r="R4" s="7"/>
      <c r="S4" s="7"/>
      <c r="V4" s="7" t="s">
        <v>47</v>
      </c>
      <c r="W4" s="7"/>
      <c r="X4" s="7"/>
      <c r="AA4" s="7" t="s">
        <v>45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3.5289999999999999</v>
      </c>
      <c r="C6" s="2">
        <v>3.5289999999999999</v>
      </c>
      <c r="D6" s="2">
        <v>3.5289999999999999</v>
      </c>
      <c r="F6" s="2">
        <v>2024</v>
      </c>
      <c r="G6" s="2">
        <f>(B9-$B$6)*$B$2*Output!$O$98*$D$2/Output!$O$95/1000000</f>
        <v>0.25505854865203054</v>
      </c>
      <c r="H6" s="2">
        <f>(C9-$B$6)*$B$2*Output!$O$98*$D$2/Output!$O$95/1000000</f>
        <v>0.5028344069890871</v>
      </c>
      <c r="I6" s="2">
        <f>(D9-$B$6)*$B$2*Output!$O$98*$D$2/Output!$O$95/1000000</f>
        <v>0.75061026532614572</v>
      </c>
      <c r="P6" s="2">
        <v>2024</v>
      </c>
      <c r="Q6" s="2">
        <f>($A$2-(G6*0.67/0.16))/$A$2*100</f>
        <v>98.688719455773835</v>
      </c>
      <c r="R6" s="2">
        <f t="shared" ref="R6:S6" si="0">($A$2-(H6*0.67/0.16))/$A$2*100</f>
        <v>97.414879923307979</v>
      </c>
      <c r="S6" s="2">
        <f t="shared" si="0"/>
        <v>96.141040390842107</v>
      </c>
      <c r="U6" s="2">
        <v>2024</v>
      </c>
      <c r="V6" s="2">
        <f>100-Q6</f>
        <v>1.3112805442261646</v>
      </c>
      <c r="W6" s="2">
        <f t="shared" ref="W6:X21" si="1">100-R6</f>
        <v>2.5851200766920215</v>
      </c>
      <c r="X6" s="2">
        <f t="shared" si="1"/>
        <v>3.8589596091578926</v>
      </c>
      <c r="Z6" s="2">
        <v>2024</v>
      </c>
      <c r="AA6" s="2">
        <f>V6/100*$A$2</f>
        <v>1.0680576724803745</v>
      </c>
      <c r="AB6" s="2">
        <f t="shared" ref="AB6:AC21" si="2">W6/100*$A$2</f>
        <v>2.1056190792668024</v>
      </c>
      <c r="AC6" s="2">
        <f t="shared" si="2"/>
        <v>3.1431804860532413</v>
      </c>
    </row>
    <row r="7" spans="1:29" x14ac:dyDescent="0.25">
      <c r="F7" s="2">
        <v>2025</v>
      </c>
      <c r="G7" s="2">
        <f>(B10-$B$6)*$B$2*Output!$O$98*$D$2/Output!$O$95/1000000</f>
        <v>0.51011709730406107</v>
      </c>
      <c r="H7" s="2">
        <f>(C10-$B$6)*$B$2*Output!$O$98*$D$2/Output!$O$95/1000000</f>
        <v>1.0532579916578697</v>
      </c>
      <c r="I7" s="2">
        <f>(D10-$B$6)*$B$2*Output!$O$98*$D$2/Output!$O$95/1000000</f>
        <v>1.5963988860116793</v>
      </c>
      <c r="P7" s="2">
        <v>2025</v>
      </c>
      <c r="Q7" s="2">
        <f t="shared" ref="Q7:Q32" si="3">($A$2-(G7*0.67/0.16))/$A$2*100</f>
        <v>97.377438911547671</v>
      </c>
      <c r="R7" s="2">
        <f t="shared" ref="R7:R32" si="4">($A$2-(H7*0.67/0.16))/$A$2*100</f>
        <v>94.585099304411429</v>
      </c>
      <c r="S7" s="2">
        <f t="shared" ref="S7:S32" si="5">($A$2-(I7*0.67/0.16))/$A$2*100</f>
        <v>91.792759697275173</v>
      </c>
      <c r="U7" s="2">
        <v>2025</v>
      </c>
      <c r="V7" s="2">
        <f t="shared" ref="V7:X32" si="6">100-Q7</f>
        <v>2.6225610884523292</v>
      </c>
      <c r="W7" s="2">
        <f t="shared" si="1"/>
        <v>5.414900695588571</v>
      </c>
      <c r="X7" s="2">
        <f t="shared" si="1"/>
        <v>8.2072403027248271</v>
      </c>
      <c r="Z7" s="2">
        <v>2025</v>
      </c>
      <c r="AA7" s="2">
        <f t="shared" ref="AA7:AC32" si="7">V7/100*$A$2</f>
        <v>2.1361153449607491</v>
      </c>
      <c r="AB7" s="2">
        <f t="shared" si="2"/>
        <v>4.4105178400673255</v>
      </c>
      <c r="AC7" s="2">
        <f t="shared" si="2"/>
        <v>6.6849203351739135</v>
      </c>
    </row>
    <row r="8" spans="1:29" x14ac:dyDescent="0.25">
      <c r="F8" s="2">
        <v>2026</v>
      </c>
      <c r="G8" s="2">
        <f>(B11-$B$6)*$B$2*Output!$O$98*$D$2/Output!$O$95/1000000</f>
        <v>0.76517564595609155</v>
      </c>
      <c r="H8" s="2">
        <f>(C11-$B$6)*$B$2*Output!$O$98*$D$2/Output!$O$95/1000000</f>
        <v>1.65730512347036</v>
      </c>
      <c r="I8" s="2">
        <f>(D11-$B$6)*$B$2*Output!$O$98*$D$2/Output!$O$95/1000000</f>
        <v>2.5494346009846289</v>
      </c>
      <c r="P8" s="2">
        <v>2026</v>
      </c>
      <c r="Q8" s="2">
        <f t="shared" si="3"/>
        <v>96.066158367321492</v>
      </c>
      <c r="R8" s="2">
        <f t="shared" si="4"/>
        <v>91.479634869177204</v>
      </c>
      <c r="S8" s="2">
        <f t="shared" si="5"/>
        <v>86.893111371032902</v>
      </c>
      <c r="U8" s="2">
        <v>2026</v>
      </c>
      <c r="V8" s="2">
        <f t="shared" si="6"/>
        <v>3.9338416326785079</v>
      </c>
      <c r="W8" s="2">
        <f t="shared" si="1"/>
        <v>8.5203651308227961</v>
      </c>
      <c r="X8" s="2">
        <f t="shared" si="1"/>
        <v>13.106888628967098</v>
      </c>
      <c r="Z8" s="2">
        <v>2026</v>
      </c>
      <c r="AA8" s="2">
        <f t="shared" si="7"/>
        <v>3.2041730174411351</v>
      </c>
      <c r="AB8" s="2">
        <f t="shared" si="2"/>
        <v>6.9399652045321307</v>
      </c>
      <c r="AC8" s="2">
        <f t="shared" si="2"/>
        <v>10.675757391623137</v>
      </c>
    </row>
    <row r="9" spans="1:29" x14ac:dyDescent="0.25">
      <c r="A9" s="2">
        <v>2024</v>
      </c>
      <c r="B9" s="2">
        <v>3.6810550119020253</v>
      </c>
      <c r="C9" s="2">
        <v>3.8287683949177636</v>
      </c>
      <c r="D9" s="2">
        <v>3.9764817779335031</v>
      </c>
      <c r="F9" s="2">
        <v>2027</v>
      </c>
      <c r="G9" s="2">
        <f>(B12-$B$6)*$B$2*Output!$O$98*$D$2/Output!$O$95/1000000</f>
        <v>1.0202341946081221</v>
      </c>
      <c r="H9" s="2">
        <f>(C12-$B$6)*$B$2*Output!$O$98*$D$2/Output!$O$95/1000000</f>
        <v>2.3217753377665855</v>
      </c>
      <c r="I9" s="2">
        <f>(D12-$B$6)*$B$2*Output!$O$98*$D$2/Output!$O$95/1000000</f>
        <v>3.6233164809250535</v>
      </c>
      <c r="P9" s="2">
        <v>2027</v>
      </c>
      <c r="Q9" s="2">
        <f t="shared" si="3"/>
        <v>94.754877823095313</v>
      </c>
      <c r="R9" s="2">
        <f t="shared" si="4"/>
        <v>88.063529552067692</v>
      </c>
      <c r="S9" s="2">
        <f t="shared" si="5"/>
        <v>81.372181281040042</v>
      </c>
      <c r="U9" s="2">
        <v>2027</v>
      </c>
      <c r="V9" s="2">
        <f t="shared" si="6"/>
        <v>5.2451221769046867</v>
      </c>
      <c r="W9" s="2">
        <f t="shared" si="1"/>
        <v>11.936470447932308</v>
      </c>
      <c r="X9" s="2">
        <f t="shared" si="1"/>
        <v>18.627818718959958</v>
      </c>
      <c r="Z9" s="2">
        <v>2027</v>
      </c>
      <c r="AA9" s="2">
        <f t="shared" si="7"/>
        <v>4.2722306899215212</v>
      </c>
      <c r="AB9" s="2">
        <f t="shared" si="2"/>
        <v>9.722434226897585</v>
      </c>
      <c r="AC9" s="2">
        <f t="shared" si="2"/>
        <v>15.172637763873672</v>
      </c>
    </row>
    <row r="10" spans="1:29" x14ac:dyDescent="0.25">
      <c r="A10" s="2">
        <v>2025</v>
      </c>
      <c r="B10" s="2">
        <v>3.8331100238040507</v>
      </c>
      <c r="C10" s="2">
        <v>4.1569074248004654</v>
      </c>
      <c r="D10" s="2">
        <v>4.4807048257968809</v>
      </c>
      <c r="F10" s="2">
        <v>2028</v>
      </c>
      <c r="G10" s="2">
        <f>(B13-$B$6)*$B$2*Output!$O$98*$D$2/Output!$O$95/1000000</f>
        <v>1.2752927432601517</v>
      </c>
      <c r="H10" s="2">
        <f>(C13-$B$6)*$B$2*Output!$O$98*$D$2/Output!$O$95/1000000</f>
        <v>3.0543303597882772</v>
      </c>
      <c r="I10" s="2">
        <f>(D13-$B$6)*$B$2*Output!$O$98*$D$2/Output!$O$95/1000000</f>
        <v>4.8333679763164046</v>
      </c>
      <c r="P10" s="2">
        <v>2028</v>
      </c>
      <c r="Q10" s="2">
        <f t="shared" si="3"/>
        <v>93.443597278869177</v>
      </c>
      <c r="R10" s="2">
        <f t="shared" si="4"/>
        <v>84.297393686287663</v>
      </c>
      <c r="S10" s="2">
        <f t="shared" si="5"/>
        <v>75.151190093706148</v>
      </c>
      <c r="U10" s="2">
        <v>2028</v>
      </c>
      <c r="V10" s="2">
        <f t="shared" si="6"/>
        <v>6.5564027211308229</v>
      </c>
      <c r="W10" s="2">
        <f t="shared" si="1"/>
        <v>15.702606313712337</v>
      </c>
      <c r="X10" s="2">
        <f t="shared" si="1"/>
        <v>24.848809906293852</v>
      </c>
      <c r="Z10" s="2">
        <v>2028</v>
      </c>
      <c r="AA10" s="2">
        <f t="shared" si="7"/>
        <v>5.3402883624018731</v>
      </c>
      <c r="AB10" s="2">
        <f t="shared" si="2"/>
        <v>12.790008381613404</v>
      </c>
      <c r="AC10" s="2">
        <f t="shared" si="2"/>
        <v>20.239728400824937</v>
      </c>
    </row>
    <row r="11" spans="1:29" x14ac:dyDescent="0.25">
      <c r="A11" s="2">
        <v>2026</v>
      </c>
      <c r="B11" s="2">
        <v>3.9851650357060762</v>
      </c>
      <c r="C11" s="2">
        <v>4.5170145229649687</v>
      </c>
      <c r="D11" s="2">
        <v>5.0488640102238618</v>
      </c>
      <c r="F11" s="2">
        <v>2029</v>
      </c>
      <c r="G11" s="2">
        <f>(B14-$B$6)*$B$2*Output!$O$98*$D$2/Output!$O$95/1000000</f>
        <v>1.5303512919121831</v>
      </c>
      <c r="H11" s="2">
        <f>(C14-$B$6)*$B$2*Output!$O$98*$D$2/Output!$O$95/1000000</f>
        <v>3.8636034314768439</v>
      </c>
      <c r="I11" s="2">
        <f>(D14-$B$6)*$B$2*Output!$O$98*$D$2/Output!$O$95/1000000</f>
        <v>6.1968555710415067</v>
      </c>
      <c r="P11" s="2">
        <v>2029</v>
      </c>
      <c r="Q11" s="2">
        <f t="shared" si="3"/>
        <v>92.132316734642984</v>
      </c>
      <c r="R11" s="2">
        <f t="shared" si="4"/>
        <v>80.136842944194669</v>
      </c>
      <c r="S11" s="2">
        <f t="shared" si="5"/>
        <v>68.141369153746339</v>
      </c>
      <c r="U11" s="2">
        <v>2029</v>
      </c>
      <c r="V11" s="2">
        <f t="shared" si="6"/>
        <v>7.8676832653570159</v>
      </c>
      <c r="W11" s="2">
        <f t="shared" si="1"/>
        <v>19.863157055805331</v>
      </c>
      <c r="X11" s="2">
        <f t="shared" si="1"/>
        <v>31.858630846253661</v>
      </c>
      <c r="Z11" s="2">
        <v>2029</v>
      </c>
      <c r="AA11" s="2">
        <f t="shared" si="7"/>
        <v>6.4083460348822703</v>
      </c>
      <c r="AB11" s="2">
        <f t="shared" si="2"/>
        <v>16.17883936930928</v>
      </c>
      <c r="AC11" s="2">
        <f t="shared" si="2"/>
        <v>25.949332703736303</v>
      </c>
    </row>
    <row r="12" spans="1:29" x14ac:dyDescent="0.25">
      <c r="A12" s="2">
        <v>2027</v>
      </c>
      <c r="B12" s="2">
        <v>4.1372200476081016</v>
      </c>
      <c r="C12" s="2">
        <v>4.9131432819394218</v>
      </c>
      <c r="D12" s="2">
        <v>5.6890665162707448</v>
      </c>
      <c r="F12" s="2">
        <v>2030</v>
      </c>
      <c r="G12" s="2">
        <f>(B15-$B$6)*$B$2*Output!$O$98*$D$2/Output!$O$95/1000000</f>
        <v>1.7854098405642131</v>
      </c>
      <c r="H12" s="2">
        <f>(C15-$B$6)*$B$2*Output!$O$98*$D$2/Output!$O$95/1000000</f>
        <v>4.7593225010511935</v>
      </c>
      <c r="I12" s="2">
        <f>(D15-$B$6)*$B$2*Output!$O$98*$D$2/Output!$O$95/1000000</f>
        <v>7.7332351615381762</v>
      </c>
      <c r="P12" s="2">
        <v>2030</v>
      </c>
      <c r="Q12" s="2">
        <f t="shared" si="3"/>
        <v>90.82103619041682</v>
      </c>
      <c r="R12" s="2">
        <f t="shared" si="4"/>
        <v>75.531865007824436</v>
      </c>
      <c r="S12" s="2">
        <f t="shared" si="5"/>
        <v>60.242693825232067</v>
      </c>
      <c r="U12" s="2">
        <v>2030</v>
      </c>
      <c r="V12" s="2">
        <f t="shared" si="6"/>
        <v>9.1789638095831805</v>
      </c>
      <c r="W12" s="2">
        <f t="shared" si="1"/>
        <v>24.468134992175564</v>
      </c>
      <c r="X12" s="2">
        <f t="shared" si="1"/>
        <v>39.757306174767933</v>
      </c>
      <c r="Z12" s="2">
        <v>2030</v>
      </c>
      <c r="AA12" s="2">
        <f t="shared" si="7"/>
        <v>7.4764037073626453</v>
      </c>
      <c r="AB12" s="2">
        <f t="shared" si="2"/>
        <v>19.929662973151881</v>
      </c>
      <c r="AC12" s="2">
        <f t="shared" si="2"/>
        <v>32.382922238941106</v>
      </c>
    </row>
    <row r="13" spans="1:29" x14ac:dyDescent="0.25">
      <c r="A13" s="2">
        <v>2028</v>
      </c>
      <c r="B13" s="2">
        <v>4.2892750595101266</v>
      </c>
      <c r="C13" s="2">
        <v>5.3498612950429987</v>
      </c>
      <c r="D13" s="2">
        <v>6.4104475305758717</v>
      </c>
      <c r="F13" s="2">
        <v>2031</v>
      </c>
      <c r="G13" s="2">
        <f>(B16-$B$6)*$B$2*Output!$O$98*$D$2/Output!$O$95/1000000</f>
        <v>2.0404683892162443</v>
      </c>
      <c r="H13" s="2">
        <f>(C16-$B$6)*$B$2*Output!$O$98*$D$2/Output!$O$95/1000000</f>
        <v>5.0942993393694911</v>
      </c>
      <c r="I13" s="2">
        <f>(D16-$B$6)*$B$2*Output!$O$98*$D$2/Output!$O$95/1000000</f>
        <v>8.1481302895227365</v>
      </c>
      <c r="P13" s="2">
        <v>2031</v>
      </c>
      <c r="Q13" s="2">
        <f t="shared" si="3"/>
        <v>89.509755646190641</v>
      </c>
      <c r="R13" s="2">
        <f t="shared" si="4"/>
        <v>73.809716845472778</v>
      </c>
      <c r="S13" s="2">
        <f t="shared" si="5"/>
        <v>58.109678044754908</v>
      </c>
      <c r="U13" s="2">
        <v>2031</v>
      </c>
      <c r="V13" s="2">
        <f t="shared" si="6"/>
        <v>10.490244353809359</v>
      </c>
      <c r="W13" s="2">
        <f t="shared" si="1"/>
        <v>26.190283154527222</v>
      </c>
      <c r="X13" s="2">
        <f t="shared" si="1"/>
        <v>41.890321955245092</v>
      </c>
      <c r="Z13" s="2">
        <v>2031</v>
      </c>
      <c r="AA13" s="2">
        <f t="shared" si="7"/>
        <v>8.5444613798430318</v>
      </c>
      <c r="AB13" s="2">
        <f t="shared" si="2"/>
        <v>21.332378483609741</v>
      </c>
      <c r="AC13" s="2">
        <f t="shared" si="2"/>
        <v>34.120295587376461</v>
      </c>
    </row>
    <row r="14" spans="1:29" x14ac:dyDescent="0.25">
      <c r="A14" s="2">
        <v>2029</v>
      </c>
      <c r="B14" s="2">
        <v>4.4413300714121524</v>
      </c>
      <c r="C14" s="2">
        <v>5.8323153323529695</v>
      </c>
      <c r="D14" s="2">
        <v>7.2233005932937875</v>
      </c>
      <c r="F14" s="2">
        <v>2032</v>
      </c>
      <c r="G14" s="2">
        <f>(B17-$B$6)*$B$2*Output!$O$98*$D$2/Output!$O$95/1000000</f>
        <v>2.2955269378682743</v>
      </c>
      <c r="H14" s="2">
        <f>(C17-$B$6)*$B$2*Output!$O$98*$D$2/Output!$O$95/1000000</f>
        <v>5.4355802981520895</v>
      </c>
      <c r="I14" s="2">
        <f>(D17-$B$6)*$B$2*Output!$O$98*$D$2/Output!$O$95/1000000</f>
        <v>8.5756336584359065</v>
      </c>
      <c r="P14" s="2">
        <v>2032</v>
      </c>
      <c r="Q14" s="2">
        <f t="shared" si="3"/>
        <v>88.19847510196449</v>
      </c>
      <c r="R14" s="2">
        <f t="shared" si="4"/>
        <v>72.055158593135957</v>
      </c>
      <c r="S14" s="2">
        <f t="shared" si="5"/>
        <v>55.911842084307409</v>
      </c>
      <c r="U14" s="2">
        <v>2032</v>
      </c>
      <c r="V14" s="2">
        <f t="shared" si="6"/>
        <v>11.80152489803551</v>
      </c>
      <c r="W14" s="2">
        <f t="shared" si="1"/>
        <v>27.944841406864043</v>
      </c>
      <c r="X14" s="2">
        <f t="shared" si="1"/>
        <v>44.088157915692591</v>
      </c>
      <c r="Z14" s="2">
        <v>2032</v>
      </c>
      <c r="AA14" s="2">
        <f t="shared" si="7"/>
        <v>9.6125190523233943</v>
      </c>
      <c r="AB14" s="2">
        <f t="shared" si="2"/>
        <v>22.761492498511867</v>
      </c>
      <c r="AC14" s="2">
        <f t="shared" si="2"/>
        <v>35.910465944700356</v>
      </c>
    </row>
    <row r="15" spans="1:29" x14ac:dyDescent="0.25">
      <c r="A15" s="2">
        <v>2030</v>
      </c>
      <c r="B15" s="2">
        <v>4.5933850833141774</v>
      </c>
      <c r="C15" s="2">
        <v>6.3663047810689619</v>
      </c>
      <c r="D15" s="2">
        <v>8.1392244788237473</v>
      </c>
      <c r="F15" s="2">
        <v>2033</v>
      </c>
      <c r="G15" s="2">
        <f>(B18-$B$6)*$B$2*Output!$O$98*$D$2/Output!$O$95/1000000</f>
        <v>2.5505854865203053</v>
      </c>
      <c r="H15" s="2">
        <f>(C18-$B$6)*$B$2*Output!$O$98*$D$2/Output!$O$95/1000000</f>
        <v>5.7833569532076643</v>
      </c>
      <c r="I15" s="2">
        <f>(D18-$B$6)*$B$2*Output!$O$98*$D$2/Output!$O$95/1000000</f>
        <v>9.0161284198950238</v>
      </c>
      <c r="P15" s="2">
        <v>2033</v>
      </c>
      <c r="Q15" s="2">
        <f t="shared" si="3"/>
        <v>86.887194557738297</v>
      </c>
      <c r="R15" s="2">
        <f t="shared" si="4"/>
        <v>70.267205341145228</v>
      </c>
      <c r="S15" s="2">
        <f t="shared" si="5"/>
        <v>53.647216124552145</v>
      </c>
      <c r="U15" s="2">
        <v>2033</v>
      </c>
      <c r="V15" s="2">
        <f t="shared" si="6"/>
        <v>13.112805442261703</v>
      </c>
      <c r="W15" s="2">
        <f t="shared" si="1"/>
        <v>29.732794658854772</v>
      </c>
      <c r="X15" s="2">
        <f t="shared" si="1"/>
        <v>46.352783875447855</v>
      </c>
      <c r="Z15" s="2">
        <v>2033</v>
      </c>
      <c r="AA15" s="2">
        <f t="shared" si="7"/>
        <v>10.680576724803791</v>
      </c>
      <c r="AB15" s="2">
        <f t="shared" si="2"/>
        <v>24.217807241557097</v>
      </c>
      <c r="AC15" s="2">
        <f t="shared" si="2"/>
        <v>37.755037758310415</v>
      </c>
    </row>
    <row r="16" spans="1:29" x14ac:dyDescent="0.25">
      <c r="A16" s="2">
        <v>2031</v>
      </c>
      <c r="B16" s="2">
        <v>4.7454400952162032</v>
      </c>
      <c r="C16" s="2">
        <v>6.5660036635670371</v>
      </c>
      <c r="D16" s="2">
        <v>8.386567231917871</v>
      </c>
      <c r="F16" s="2">
        <v>2034</v>
      </c>
      <c r="G16" s="2">
        <f>(B19-$B$6)*$B$2*Output!$O$98*$D$2/Output!$O$95/1000000</f>
        <v>2.8056440351723353</v>
      </c>
      <c r="H16" s="2">
        <f>(C19-$B$6)*$B$2*Output!$O$98*$D$2/Output!$O$95/1000000</f>
        <v>6.1378267021388471</v>
      </c>
      <c r="I16" s="2">
        <f>(D19-$B$6)*$B$2*Output!$O$98*$D$2/Output!$O$95/1000000</f>
        <v>9.4700093691053535</v>
      </c>
      <c r="P16" s="2">
        <v>2034</v>
      </c>
      <c r="Q16" s="2">
        <f t="shared" si="3"/>
        <v>85.575914013512161</v>
      </c>
      <c r="R16" s="2">
        <f t="shared" si="4"/>
        <v>68.444842249428888</v>
      </c>
      <c r="S16" s="2">
        <f t="shared" si="5"/>
        <v>51.313770485345678</v>
      </c>
      <c r="U16" s="2">
        <v>2034</v>
      </c>
      <c r="V16" s="2">
        <f t="shared" si="6"/>
        <v>14.424085986487839</v>
      </c>
      <c r="W16" s="2">
        <f t="shared" si="1"/>
        <v>31.555157750571112</v>
      </c>
      <c r="X16" s="2">
        <f t="shared" si="1"/>
        <v>48.686229514654322</v>
      </c>
      <c r="Z16" s="2">
        <v>2034</v>
      </c>
      <c r="AA16" s="2">
        <f t="shared" si="7"/>
        <v>11.748634397284144</v>
      </c>
      <c r="AB16" s="2">
        <f t="shared" si="2"/>
        <v>25.70214931520643</v>
      </c>
      <c r="AC16" s="2">
        <f t="shared" si="2"/>
        <v>39.655664233128668</v>
      </c>
    </row>
    <row r="17" spans="1:29" x14ac:dyDescent="0.25">
      <c r="A17" s="2">
        <v>2032</v>
      </c>
      <c r="B17" s="2">
        <v>4.8974951071182282</v>
      </c>
      <c r="C17" s="2">
        <v>6.7694607934059565</v>
      </c>
      <c r="D17" s="2">
        <v>8.6414264796936866</v>
      </c>
      <c r="F17" s="2">
        <v>2035</v>
      </c>
      <c r="G17" s="2">
        <f>(B20-$B$6)*$B$2*Output!$O$98*$D$2/Output!$O$95/1000000</f>
        <v>3.0607025838243662</v>
      </c>
      <c r="H17" s="2">
        <f>(C20-$B$6)*$B$2*Output!$O$98*$D$2/Output!$O$95/1000000</f>
        <v>6.4991929412606328</v>
      </c>
      <c r="I17" s="2">
        <f>(D20-$B$6)*$B$2*Output!$O$98*$D$2/Output!$O$95/1000000</f>
        <v>9.9376832986968964</v>
      </c>
      <c r="P17" s="2">
        <v>2035</v>
      </c>
      <c r="Q17" s="2">
        <f t="shared" si="3"/>
        <v>84.264633469285968</v>
      </c>
      <c r="R17" s="2">
        <f t="shared" si="4"/>
        <v>66.587023637957671</v>
      </c>
      <c r="S17" s="2">
        <f t="shared" si="5"/>
        <v>48.909413806629395</v>
      </c>
      <c r="U17" s="2">
        <v>2035</v>
      </c>
      <c r="V17" s="2">
        <f t="shared" si="6"/>
        <v>15.735366530714032</v>
      </c>
      <c r="W17" s="2">
        <f t="shared" si="1"/>
        <v>33.412976362042329</v>
      </c>
      <c r="X17" s="2">
        <f t="shared" si="1"/>
        <v>51.090586193370605</v>
      </c>
      <c r="Z17" s="2">
        <v>2035</v>
      </c>
      <c r="AA17" s="2">
        <f t="shared" si="7"/>
        <v>12.816692069764541</v>
      </c>
      <c r="AB17" s="2">
        <f t="shared" si="2"/>
        <v>27.215370441528911</v>
      </c>
      <c r="AC17" s="2">
        <f t="shared" si="2"/>
        <v>41.614048813293259</v>
      </c>
    </row>
    <row r="18" spans="1:29" x14ac:dyDescent="0.25">
      <c r="A18" s="2">
        <v>2033</v>
      </c>
      <c r="B18" s="2">
        <v>5.0495501190202541</v>
      </c>
      <c r="C18" s="2">
        <v>6.9767903798997084</v>
      </c>
      <c r="D18" s="2">
        <v>8.9040306407791636</v>
      </c>
      <c r="F18" s="2">
        <v>2036</v>
      </c>
      <c r="G18" s="2">
        <f>(B21-$B$6)*$B$2*Output!$O$98*$D$2/Output!$O$95/1000000</f>
        <v>3.3157611324763963</v>
      </c>
      <c r="H18" s="2">
        <f>(C21-$B$6)*$B$2*Output!$O$98*$D$2/Output!$O$95/1000000</f>
        <v>6.867665247895145</v>
      </c>
      <c r="I18" s="2">
        <f>(D21-$B$6)*$B$2*Output!$O$98*$D$2/Output!$O$95/1000000</f>
        <v>10.419569363313897</v>
      </c>
      <c r="P18" s="2">
        <v>2036</v>
      </c>
      <c r="Q18" s="2">
        <f t="shared" si="3"/>
        <v>82.953352925059818</v>
      </c>
      <c r="R18" s="2">
        <f t="shared" si="4"/>
        <v>64.692672049549827</v>
      </c>
      <c r="S18" s="2">
        <f t="shared" si="5"/>
        <v>46.431991174039837</v>
      </c>
      <c r="U18" s="2">
        <v>2036</v>
      </c>
      <c r="V18" s="2">
        <f t="shared" si="6"/>
        <v>17.046647074940182</v>
      </c>
      <c r="W18" s="2">
        <f t="shared" si="1"/>
        <v>35.307327950450173</v>
      </c>
      <c r="X18" s="2">
        <f t="shared" si="1"/>
        <v>53.568008825960163</v>
      </c>
      <c r="Z18" s="2">
        <v>2036</v>
      </c>
      <c r="AA18" s="2">
        <f t="shared" si="7"/>
        <v>13.884749742244905</v>
      </c>
      <c r="AB18" s="2">
        <f t="shared" si="2"/>
        <v>28.758348225560926</v>
      </c>
      <c r="AC18" s="2">
        <f t="shared" si="2"/>
        <v>43.631946708876953</v>
      </c>
    </row>
    <row r="19" spans="1:29" x14ac:dyDescent="0.25">
      <c r="A19" s="2">
        <v>2034</v>
      </c>
      <c r="B19" s="2">
        <v>5.2016051309222791</v>
      </c>
      <c r="C19" s="2">
        <v>7.1881101030671601</v>
      </c>
      <c r="D19" s="2">
        <v>9.1746150752120386</v>
      </c>
      <c r="F19" s="2">
        <v>2037</v>
      </c>
      <c r="G19" s="2">
        <f>(B22-$B$6)*$B$2*Output!$O$98*$D$2/Output!$O$95/1000000</f>
        <v>3.5708196811284281</v>
      </c>
      <c r="H19" s="2">
        <f>(C22-$B$6)*$B$2*Output!$O$98*$D$2/Output!$O$95/1000000</f>
        <v>7.2434595682061564</v>
      </c>
      <c r="I19" s="2">
        <f>(D22-$B$6)*$B$2*Output!$O$98*$D$2/Output!$O$95/1000000</f>
        <v>10.916099455283884</v>
      </c>
      <c r="P19" s="2">
        <v>2037</v>
      </c>
      <c r="Q19" s="2">
        <f t="shared" si="3"/>
        <v>81.642072380833625</v>
      </c>
      <c r="R19" s="2">
        <f t="shared" si="4"/>
        <v>62.760677284195779</v>
      </c>
      <c r="S19" s="2">
        <f t="shared" si="5"/>
        <v>43.879282187557919</v>
      </c>
      <c r="U19" s="2">
        <v>2037</v>
      </c>
      <c r="V19" s="2">
        <f t="shared" si="6"/>
        <v>18.357927619166375</v>
      </c>
      <c r="W19" s="2">
        <f t="shared" si="1"/>
        <v>37.239322715804221</v>
      </c>
      <c r="X19" s="2">
        <f t="shared" si="1"/>
        <v>56.120717812442081</v>
      </c>
      <c r="Z19" s="2">
        <v>2037</v>
      </c>
      <c r="AA19" s="2">
        <f t="shared" si="7"/>
        <v>14.952807414725303</v>
      </c>
      <c r="AB19" s="2">
        <f t="shared" si="2"/>
        <v>30.331986941863278</v>
      </c>
      <c r="AC19" s="2">
        <f t="shared" si="2"/>
        <v>45.711166469001263</v>
      </c>
    </row>
    <row r="20" spans="1:29" x14ac:dyDescent="0.25">
      <c r="A20" s="2">
        <v>2035</v>
      </c>
      <c r="B20" s="2">
        <v>5.3536601428243049</v>
      </c>
      <c r="C20" s="2">
        <v>7.4035412191032544</v>
      </c>
      <c r="D20" s="2">
        <v>9.453422295382202</v>
      </c>
      <c r="F20" s="2">
        <v>2038</v>
      </c>
      <c r="G20" s="2">
        <f>(B23-$B$6)*$B$2*Output!$O$98*$D$2/Output!$O$95/1000000</f>
        <v>3.8258782297804568</v>
      </c>
      <c r="H20" s="2">
        <f>(C23-$B$6)*$B$2*Output!$O$98*$D$2/Output!$O$95/1000000</f>
        <v>7.6267984107417064</v>
      </c>
      <c r="I20" s="2">
        <f>(D23-$B$6)*$B$2*Output!$O$98*$D$2/Output!$O$95/1000000</f>
        <v>11.427718591702948</v>
      </c>
      <c r="P20" s="2">
        <v>2038</v>
      </c>
      <c r="Q20" s="2">
        <f t="shared" si="3"/>
        <v>80.330791836607474</v>
      </c>
      <c r="R20" s="2">
        <f t="shared" si="4"/>
        <v>60.789895404036884</v>
      </c>
      <c r="S20" s="2">
        <f t="shared" si="5"/>
        <v>41.248998971466342</v>
      </c>
      <c r="U20" s="2">
        <v>2038</v>
      </c>
      <c r="V20" s="2">
        <f t="shared" si="6"/>
        <v>19.669208163392526</v>
      </c>
      <c r="W20" s="2">
        <f t="shared" si="1"/>
        <v>39.210104595963116</v>
      </c>
      <c r="X20" s="2">
        <f t="shared" si="1"/>
        <v>58.751001028533658</v>
      </c>
      <c r="Z20" s="2">
        <v>2038</v>
      </c>
      <c r="AA20" s="2">
        <f t="shared" si="7"/>
        <v>16.020865087205667</v>
      </c>
      <c r="AB20" s="2">
        <f t="shared" si="2"/>
        <v>31.937218344980902</v>
      </c>
      <c r="AC20" s="2">
        <f t="shared" si="2"/>
        <v>47.853571602756098</v>
      </c>
    </row>
    <row r="21" spans="1:29" x14ac:dyDescent="0.25">
      <c r="A21" s="2">
        <v>2036</v>
      </c>
      <c r="B21" s="2">
        <v>5.5057151547263299</v>
      </c>
      <c r="C21" s="2">
        <v>7.6232086690553631</v>
      </c>
      <c r="D21" s="2">
        <v>9.7407021833843981</v>
      </c>
      <c r="F21" s="2">
        <v>2039</v>
      </c>
      <c r="G21" s="2">
        <f>(B24-$B$6)*$B$2*Output!$O$98*$D$2/Output!$O$95/1000000</f>
        <v>4.0809367784324886</v>
      </c>
      <c r="H21" s="2">
        <f>(C24-$B$6)*$B$2*Output!$O$98*$D$2/Output!$O$95/1000000</f>
        <v>8.017911045858277</v>
      </c>
      <c r="I21" s="2">
        <f>(D24-$B$6)*$B$2*Output!$O$98*$D$2/Output!$O$95/1000000</f>
        <v>11.954885313284057</v>
      </c>
      <c r="P21" s="2">
        <v>2039</v>
      </c>
      <c r="Q21" s="2">
        <f t="shared" si="3"/>
        <v>79.019511292381281</v>
      </c>
      <c r="R21" s="2">
        <f t="shared" si="4"/>
        <v>58.779147708106613</v>
      </c>
      <c r="S21" s="2">
        <f t="shared" si="5"/>
        <v>38.538784123831988</v>
      </c>
      <c r="U21" s="2">
        <v>2039</v>
      </c>
      <c r="V21" s="2">
        <f t="shared" si="6"/>
        <v>20.980488707618719</v>
      </c>
      <c r="W21" s="2">
        <f t="shared" si="1"/>
        <v>41.220852291893387</v>
      </c>
      <c r="X21" s="2">
        <f t="shared" si="1"/>
        <v>61.461215876168012</v>
      </c>
      <c r="Z21" s="2">
        <v>2039</v>
      </c>
      <c r="AA21" s="2">
        <f t="shared" si="7"/>
        <v>17.088922759686064</v>
      </c>
      <c r="AB21" s="2">
        <f t="shared" si="2"/>
        <v>33.575002504531547</v>
      </c>
      <c r="AC21" s="2">
        <f t="shared" si="2"/>
        <v>50.061082249376987</v>
      </c>
    </row>
    <row r="22" spans="1:29" x14ac:dyDescent="0.25">
      <c r="A22" s="2">
        <v>2037</v>
      </c>
      <c r="B22" s="2">
        <v>5.6577701666283557</v>
      </c>
      <c r="C22" s="2">
        <v>7.8472411908022064</v>
      </c>
      <c r="D22" s="2">
        <v>10.036712214976058</v>
      </c>
      <c r="F22" s="2">
        <v>2040</v>
      </c>
      <c r="G22" s="2">
        <f>(B25-$B$6)*$B$2*Output!$O$98*$D$2/Output!$O$95/1000000</f>
        <v>4.3359953270845191</v>
      </c>
      <c r="H22" s="2">
        <f>(C25-$B$6)*$B$2*Output!$O$98*$D$2/Output!$O$95/1000000</f>
        <v>8.4170337112052867</v>
      </c>
      <c r="I22" s="2">
        <f>(D25-$B$6)*$B$2*Output!$O$98*$D$2/Output!$O$95/1000000</f>
        <v>12.498072095326055</v>
      </c>
      <c r="P22" s="2">
        <v>2040</v>
      </c>
      <c r="Q22" s="2">
        <f t="shared" si="3"/>
        <v>77.708230748155131</v>
      </c>
      <c r="R22" s="2">
        <f t="shared" si="4"/>
        <v>56.727219675914952</v>
      </c>
      <c r="S22" s="2">
        <f t="shared" si="5"/>
        <v>35.746208603674759</v>
      </c>
      <c r="U22" s="2">
        <v>2040</v>
      </c>
      <c r="V22" s="2">
        <f t="shared" si="6"/>
        <v>22.291769251844869</v>
      </c>
      <c r="W22" s="2">
        <f t="shared" si="6"/>
        <v>43.272780324085048</v>
      </c>
      <c r="X22" s="2">
        <f t="shared" si="6"/>
        <v>64.253791396325241</v>
      </c>
      <c r="Z22" s="2">
        <v>2040</v>
      </c>
      <c r="AA22" s="2">
        <f t="shared" si="7"/>
        <v>18.156980432166428</v>
      </c>
      <c r="AB22" s="2">
        <f t="shared" si="7"/>
        <v>35.246328665672138</v>
      </c>
      <c r="AC22" s="2">
        <f t="shared" si="7"/>
        <v>52.335676899177862</v>
      </c>
    </row>
    <row r="23" spans="1:29" x14ac:dyDescent="0.25">
      <c r="A23" s="2">
        <v>2038</v>
      </c>
      <c r="B23" s="2">
        <v>5.8098251785303807</v>
      </c>
      <c r="C23" s="2">
        <v>8.0757714344356923</v>
      </c>
      <c r="D23" s="2">
        <v>10.341717690341</v>
      </c>
      <c r="F23" s="2">
        <v>2041</v>
      </c>
      <c r="G23" s="2">
        <f>(B26-$B$6)*$B$2*Output!$O$98*$D$2/Output!$O$95/1000000</f>
        <v>4.5910538757365504</v>
      </c>
      <c r="H23" s="2">
        <f>(C26-$B$6)*$B$2*Output!$O$98*$D$2/Output!$O$95/1000000</f>
        <v>8.8018242992129299</v>
      </c>
      <c r="I23" s="2">
        <f>(D26-$B$6)*$B$2*Output!$O$98*$D$2/Output!$O$95/1000000</f>
        <v>13.012594722689299</v>
      </c>
      <c r="P23" s="2">
        <v>2041</v>
      </c>
      <c r="Q23" s="2">
        <f t="shared" si="3"/>
        <v>76.396950203928967</v>
      </c>
      <c r="R23" s="2">
        <f t="shared" si="4"/>
        <v>54.748974232575044</v>
      </c>
      <c r="S23" s="2">
        <f t="shared" si="5"/>
        <v>33.100998261221179</v>
      </c>
      <c r="U23" s="2">
        <v>2041</v>
      </c>
      <c r="V23" s="2">
        <f t="shared" si="6"/>
        <v>23.603049796071033</v>
      </c>
      <c r="W23" s="2">
        <f t="shared" si="6"/>
        <v>45.251025767424956</v>
      </c>
      <c r="X23" s="2">
        <f t="shared" si="6"/>
        <v>66.899001738778821</v>
      </c>
      <c r="Z23" s="2">
        <v>2041</v>
      </c>
      <c r="AA23" s="2">
        <f t="shared" si="7"/>
        <v>19.225038104646799</v>
      </c>
      <c r="AB23" s="2">
        <f t="shared" si="7"/>
        <v>36.857639252954144</v>
      </c>
      <c r="AC23" s="2">
        <f t="shared" si="7"/>
        <v>54.490240401261438</v>
      </c>
    </row>
    <row r="24" spans="1:29" x14ac:dyDescent="0.25">
      <c r="A24" s="2">
        <v>2039</v>
      </c>
      <c r="B24" s="2">
        <v>5.9618801904324066</v>
      </c>
      <c r="C24" s="2">
        <v>8.3089360811490902</v>
      </c>
      <c r="D24" s="2">
        <v>10.655991971865769</v>
      </c>
      <c r="F24" s="2">
        <v>2042</v>
      </c>
      <c r="G24" s="2">
        <f>(B27-$B$6)*$B$2*Output!$O$98*$D$2/Output!$O$95/1000000</f>
        <v>4.8461124243885791</v>
      </c>
      <c r="H24" s="2">
        <f>(C27-$B$6)*$B$2*Output!$O$98*$D$2/Output!$O$95/1000000</f>
        <v>9.1938018389172402</v>
      </c>
      <c r="I24" s="2">
        <f>(D27-$B$6)*$B$2*Output!$O$98*$D$2/Output!$O$95/1000000</f>
        <v>13.541491253445892</v>
      </c>
      <c r="P24" s="2">
        <v>2042</v>
      </c>
      <c r="Q24" s="2">
        <f t="shared" si="3"/>
        <v>75.085669659702802</v>
      </c>
      <c r="R24" s="2">
        <f t="shared" si="4"/>
        <v>52.733779978924943</v>
      </c>
      <c r="S24" s="2">
        <f t="shared" si="5"/>
        <v>30.381890298147152</v>
      </c>
      <c r="U24" s="2">
        <v>2042</v>
      </c>
      <c r="V24" s="2">
        <f t="shared" si="6"/>
        <v>24.914330340297198</v>
      </c>
      <c r="W24" s="2">
        <f t="shared" si="6"/>
        <v>47.266220021075057</v>
      </c>
      <c r="X24" s="2">
        <f t="shared" si="6"/>
        <v>69.618109701852845</v>
      </c>
      <c r="Z24" s="2">
        <v>2042</v>
      </c>
      <c r="AA24" s="2">
        <f t="shared" si="7"/>
        <v>20.293095777127174</v>
      </c>
      <c r="AB24" s="2">
        <f t="shared" si="7"/>
        <v>38.499045200465957</v>
      </c>
      <c r="AC24" s="2">
        <f t="shared" si="7"/>
        <v>56.70499462380468</v>
      </c>
    </row>
    <row r="25" spans="1:29" x14ac:dyDescent="0.25">
      <c r="A25" s="2">
        <v>2040</v>
      </c>
      <c r="B25" s="2">
        <v>6.1139352023344316</v>
      </c>
      <c r="C25" s="2">
        <v>8.5468759657381117</v>
      </c>
      <c r="D25" s="2">
        <v>10.979816729141792</v>
      </c>
      <c r="F25" s="2">
        <v>2043</v>
      </c>
      <c r="G25" s="2">
        <f>(B28-$B$6)*$B$2*Output!$O$98*$D$2/Output!$O$95/1000000</f>
        <v>5.1011709730406105</v>
      </c>
      <c r="H25" s="2">
        <f>(C28-$B$6)*$B$2*Output!$O$98*$D$2/Output!$O$95/1000000</f>
        <v>9.5931671077843319</v>
      </c>
      <c r="I25" s="2">
        <f>(D28-$B$6)*$B$2*Output!$O$98*$D$2/Output!$O$95/1000000</f>
        <v>14.085163242528054</v>
      </c>
      <c r="P25" s="2">
        <v>2043</v>
      </c>
      <c r="Q25" s="2">
        <f t="shared" si="3"/>
        <v>73.774389115476623</v>
      </c>
      <c r="R25" s="2">
        <f t="shared" si="4"/>
        <v>50.68060469868955</v>
      </c>
      <c r="S25" s="2">
        <f t="shared" si="5"/>
        <v>27.586820281902448</v>
      </c>
      <c r="U25" s="2">
        <v>2043</v>
      </c>
      <c r="V25" s="2">
        <f t="shared" si="6"/>
        <v>26.225610884523377</v>
      </c>
      <c r="W25" s="2">
        <f t="shared" si="6"/>
        <v>49.31939530131045</v>
      </c>
      <c r="X25" s="2">
        <f t="shared" si="6"/>
        <v>72.413179718097552</v>
      </c>
      <c r="Z25" s="2">
        <v>2043</v>
      </c>
      <c r="AA25" s="2">
        <f t="shared" si="7"/>
        <v>21.36115344960756</v>
      </c>
      <c r="AB25" s="2">
        <f t="shared" si="7"/>
        <v>40.171387263846881</v>
      </c>
      <c r="AC25" s="2">
        <f t="shared" si="7"/>
        <v>58.981621078086235</v>
      </c>
    </row>
    <row r="26" spans="1:29" x14ac:dyDescent="0.25">
      <c r="A26" s="2">
        <v>2041</v>
      </c>
      <c r="B26" s="2">
        <v>6.2659902142364574</v>
      </c>
      <c r="C26" s="2">
        <v>8.7762716780108736</v>
      </c>
      <c r="D26" s="2">
        <v>11.286553141785285</v>
      </c>
      <c r="F26" s="2">
        <v>2044</v>
      </c>
      <c r="G26" s="2">
        <f>(B29-$B$6)*$B$2*Output!$O$98*$D$2/Output!$O$95/1000000</f>
        <v>5.356229521692641</v>
      </c>
      <c r="H26" s="2">
        <f>(C29-$B$6)*$B$2*Output!$O$98*$D$2/Output!$O$95/1000000</f>
        <v>10.000126492277387</v>
      </c>
      <c r="I26" s="2">
        <f>(D29-$B$6)*$B$2*Output!$O$98*$D$2/Output!$O$95/1000000</f>
        <v>14.644023462862132</v>
      </c>
      <c r="P26" s="2">
        <v>2044</v>
      </c>
      <c r="Q26" s="2">
        <f t="shared" si="3"/>
        <v>72.463108571250459</v>
      </c>
      <c r="R26" s="2">
        <f t="shared" si="4"/>
        <v>48.588387339199947</v>
      </c>
      <c r="S26" s="2">
        <f t="shared" si="5"/>
        <v>24.713666107149443</v>
      </c>
      <c r="U26" s="2">
        <v>2044</v>
      </c>
      <c r="V26" s="2">
        <f t="shared" si="6"/>
        <v>27.536891428749541</v>
      </c>
      <c r="W26" s="2">
        <f t="shared" si="6"/>
        <v>51.411612660800053</v>
      </c>
      <c r="X26" s="2">
        <f t="shared" si="6"/>
        <v>75.286333892850564</v>
      </c>
      <c r="Z26" s="2">
        <v>2044</v>
      </c>
      <c r="AA26" s="2">
        <f t="shared" si="7"/>
        <v>22.429211122087938</v>
      </c>
      <c r="AB26" s="2">
        <f t="shared" si="7"/>
        <v>41.875529686411561</v>
      </c>
      <c r="AC26" s="2">
        <f t="shared" si="7"/>
        <v>61.321848250735187</v>
      </c>
    </row>
    <row r="27" spans="1:29" x14ac:dyDescent="0.25">
      <c r="A27" s="2">
        <v>2042</v>
      </c>
      <c r="B27" s="2">
        <v>6.4180452261384824</v>
      </c>
      <c r="C27" s="2">
        <v>9.009951943895155</v>
      </c>
      <c r="D27" s="2">
        <v>11.601858661651825</v>
      </c>
      <c r="F27" s="2">
        <v>2045</v>
      </c>
      <c r="G27" s="2">
        <f>(B30-$B$6)*$B$2*Output!$O$98*$D$2/Output!$O$95/1000000</f>
        <v>5.6112880703446715</v>
      </c>
      <c r="H27" s="2">
        <f>(C30-$B$6)*$B$2*Output!$O$98*$D$2/Output!$O$95/1000000</f>
        <v>10.414892144551734</v>
      </c>
      <c r="I27" s="2">
        <f>(D30-$B$6)*$B$2*Output!$O$98*$D$2/Output!$O$95/1000000</f>
        <v>15.218496218758794</v>
      </c>
      <c r="P27" s="2">
        <v>2045</v>
      </c>
      <c r="Q27" s="2">
        <f t="shared" si="3"/>
        <v>71.151828027024294</v>
      </c>
      <c r="R27" s="2">
        <f t="shared" si="4"/>
        <v>46.456037205809125</v>
      </c>
      <c r="S27" s="2">
        <f t="shared" si="5"/>
        <v>21.76024638459397</v>
      </c>
      <c r="U27" s="2">
        <v>2045</v>
      </c>
      <c r="V27" s="2">
        <f t="shared" si="6"/>
        <v>28.848171972975706</v>
      </c>
      <c r="W27" s="2">
        <f t="shared" si="6"/>
        <v>53.543962794190875</v>
      </c>
      <c r="X27" s="2">
        <f t="shared" si="6"/>
        <v>78.23975361540603</v>
      </c>
      <c r="Z27" s="2">
        <v>2045</v>
      </c>
      <c r="AA27" s="2">
        <f t="shared" si="7"/>
        <v>23.49726879456831</v>
      </c>
      <c r="AB27" s="2">
        <f t="shared" si="7"/>
        <v>43.612360855310392</v>
      </c>
      <c r="AC27" s="2">
        <f t="shared" si="7"/>
        <v>63.727452916052449</v>
      </c>
    </row>
    <row r="28" spans="1:29" x14ac:dyDescent="0.25">
      <c r="A28" s="2">
        <v>2043</v>
      </c>
      <c r="B28" s="2">
        <v>6.5701002380405082</v>
      </c>
      <c r="C28" s="2">
        <v>9.2480364583400636</v>
      </c>
      <c r="D28" s="2">
        <v>11.925972678639619</v>
      </c>
      <c r="F28" s="2">
        <v>2046</v>
      </c>
      <c r="G28" s="2">
        <f>(B31-$B$6)*$B$2*Output!$O$98*$D$2/Output!$O$95/1000000</f>
        <v>5.8663466189967028</v>
      </c>
      <c r="H28" s="2">
        <f>(C31-$B$6)*$B$2*Output!$O$98*$D$2/Output!$O$95/1000000</f>
        <v>10.837682143527493</v>
      </c>
      <c r="I28" s="2">
        <f>(D31-$B$6)*$B$2*Output!$O$98*$D$2/Output!$O$95/1000000</f>
        <v>15.80901766805828</v>
      </c>
      <c r="P28" s="2">
        <v>2046</v>
      </c>
      <c r="Q28" s="2">
        <f t="shared" si="3"/>
        <v>69.840547482798115</v>
      </c>
      <c r="R28" s="2">
        <f t="shared" si="4"/>
        <v>44.282433133801867</v>
      </c>
      <c r="S28" s="2">
        <f t="shared" si="5"/>
        <v>18.724318784805639</v>
      </c>
      <c r="U28" s="2">
        <v>2046</v>
      </c>
      <c r="V28" s="2">
        <f t="shared" si="6"/>
        <v>30.159452517201885</v>
      </c>
      <c r="W28" s="2">
        <f t="shared" si="6"/>
        <v>55.717566866198133</v>
      </c>
      <c r="X28" s="2">
        <f t="shared" si="6"/>
        <v>81.275681215194368</v>
      </c>
      <c r="Z28" s="2">
        <v>2046</v>
      </c>
      <c r="AA28" s="2">
        <f t="shared" si="7"/>
        <v>24.565326467048695</v>
      </c>
      <c r="AB28" s="2">
        <f t="shared" si="7"/>
        <v>45.382793976021375</v>
      </c>
      <c r="AC28" s="2">
        <f t="shared" si="7"/>
        <v>66.200261484994058</v>
      </c>
    </row>
    <row r="29" spans="1:29" x14ac:dyDescent="0.25">
      <c r="A29" s="2">
        <v>2044</v>
      </c>
      <c r="B29" s="2">
        <v>6.7221552499425332</v>
      </c>
      <c r="C29" s="2">
        <v>9.4906482601391637</v>
      </c>
      <c r="D29" s="2">
        <v>12.259141270335791</v>
      </c>
      <c r="F29" s="2">
        <v>2047</v>
      </c>
      <c r="G29" s="2">
        <f>(B32-$B$6)*$B$2*Output!$O$98*$D$2/Output!$O$95/1000000</f>
        <v>6.1214051676487324</v>
      </c>
      <c r="H29" s="2">
        <f>(C32-$B$6)*$B$2*Output!$O$98*$D$2/Output!$O$95/1000000</f>
        <v>11.268720660461948</v>
      </c>
      <c r="I29" s="2">
        <f>(D32-$B$6)*$B$2*Output!$O$98*$D$2/Output!$O$95/1000000</f>
        <v>16.416036153275169</v>
      </c>
      <c r="P29" s="2">
        <v>2047</v>
      </c>
      <c r="Q29" s="2">
        <f t="shared" si="3"/>
        <v>68.529266938571951</v>
      </c>
      <c r="R29" s="2">
        <f t="shared" si="4"/>
        <v>42.066422637171314</v>
      </c>
      <c r="S29" s="2">
        <f t="shared" si="5"/>
        <v>15.60357833577066</v>
      </c>
      <c r="U29" s="2">
        <v>2047</v>
      </c>
      <c r="V29" s="2">
        <f t="shared" si="6"/>
        <v>31.470733061428049</v>
      </c>
      <c r="W29" s="2">
        <f t="shared" si="6"/>
        <v>57.933577362828686</v>
      </c>
      <c r="X29" s="2">
        <f t="shared" si="6"/>
        <v>84.396421664229337</v>
      </c>
      <c r="Z29" s="2">
        <v>2047</v>
      </c>
      <c r="AA29" s="2">
        <f t="shared" si="7"/>
        <v>25.633384139529067</v>
      </c>
      <c r="AB29" s="2">
        <f t="shared" si="7"/>
        <v>47.187767765684406</v>
      </c>
      <c r="AC29" s="2">
        <f t="shared" si="7"/>
        <v>68.742151391839769</v>
      </c>
    </row>
    <row r="30" spans="1:29" x14ac:dyDescent="0.25">
      <c r="A30" s="2">
        <v>2045</v>
      </c>
      <c r="B30" s="2">
        <v>6.8742102618445591</v>
      </c>
      <c r="C30" s="2">
        <v>9.7379138253453998</v>
      </c>
      <c r="D30" s="2">
        <v>12.601617388846241</v>
      </c>
      <c r="F30" s="2">
        <v>2048</v>
      </c>
      <c r="G30" s="2">
        <f>(B33-$B$6)*$B$2*Output!$O$98*$D$2/Output!$O$95/1000000</f>
        <v>6.376463716300762</v>
      </c>
      <c r="H30" s="2">
        <f>(C33-$B$6)*$B$2*Output!$O$98*$D$2/Output!$O$95/1000000</f>
        <v>11.708238129147466</v>
      </c>
      <c r="I30" s="2">
        <f>(D33-$B$6)*$B$2*Output!$O$98*$D$2/Output!$O$95/1000000</f>
        <v>17.040012541994177</v>
      </c>
      <c r="P30" s="2">
        <v>2048</v>
      </c>
      <c r="Q30" s="2">
        <f t="shared" si="3"/>
        <v>67.217986394345786</v>
      </c>
      <c r="R30" s="2">
        <f t="shared" si="4"/>
        <v>39.806821033615087</v>
      </c>
      <c r="S30" s="2">
        <f t="shared" si="5"/>
        <v>12.395655672884342</v>
      </c>
      <c r="U30" s="2">
        <v>2048</v>
      </c>
      <c r="V30" s="2">
        <f t="shared" si="6"/>
        <v>32.782013605654214</v>
      </c>
      <c r="W30" s="2">
        <f t="shared" si="6"/>
        <v>60.193178966384913</v>
      </c>
      <c r="X30" s="2">
        <f t="shared" si="6"/>
        <v>87.604344327115655</v>
      </c>
      <c r="Z30" s="2">
        <v>2048</v>
      </c>
      <c r="AA30" s="2">
        <f t="shared" si="7"/>
        <v>26.701441812009445</v>
      </c>
      <c r="AB30" s="2">
        <f t="shared" si="7"/>
        <v>49.028247165805013</v>
      </c>
      <c r="AC30" s="2">
        <f t="shared" si="7"/>
        <v>71.355052519600619</v>
      </c>
    </row>
    <row r="31" spans="1:29" x14ac:dyDescent="0.25">
      <c r="A31" s="2">
        <v>2046</v>
      </c>
      <c r="B31" s="2">
        <v>7.0262652737465841</v>
      </c>
      <c r="C31" s="2">
        <v>9.9899631632957302</v>
      </c>
      <c r="D31" s="2">
        <v>12.953661052844875</v>
      </c>
      <c r="F31" s="2">
        <v>2049</v>
      </c>
      <c r="G31" s="2">
        <f>(B34-$B$6)*$B$2*Output!$O$98*$D$2/Output!$O$95/1000000</f>
        <v>6.6315222649527934</v>
      </c>
      <c r="H31" s="2">
        <f>(C34-$B$6)*$B$2*Output!$O$98*$D$2/Output!$O$95/1000000</f>
        <v>12.156471420864072</v>
      </c>
      <c r="I31" s="2">
        <f>(D34-$B$6)*$B$2*Output!$O$98*$D$2/Output!$O$95/1000000</f>
        <v>17.681420576775349</v>
      </c>
      <c r="P31" s="2">
        <v>2049</v>
      </c>
      <c r="Q31" s="2">
        <f t="shared" si="3"/>
        <v>65.906705850119607</v>
      </c>
      <c r="R31" s="2">
        <f t="shared" si="4"/>
        <v>37.502410545087209</v>
      </c>
      <c r="S31" s="2">
        <f t="shared" si="5"/>
        <v>9.0981152400548009</v>
      </c>
      <c r="U31" s="2">
        <v>2049</v>
      </c>
      <c r="V31" s="2">
        <f t="shared" si="6"/>
        <v>34.093294149880393</v>
      </c>
      <c r="W31" s="2">
        <f t="shared" si="6"/>
        <v>62.497589454912791</v>
      </c>
      <c r="X31" s="2">
        <f t="shared" si="6"/>
        <v>90.901884759945204</v>
      </c>
      <c r="Z31" s="2">
        <v>2049</v>
      </c>
      <c r="AA31" s="2">
        <f t="shared" si="7"/>
        <v>27.769499484489831</v>
      </c>
      <c r="AB31" s="2">
        <f t="shared" si="7"/>
        <v>50.9052240748683</v>
      </c>
      <c r="AC31" s="2">
        <f t="shared" si="7"/>
        <v>74.040948665246773</v>
      </c>
    </row>
    <row r="32" spans="1:29" x14ac:dyDescent="0.25">
      <c r="A32" s="2">
        <v>2047</v>
      </c>
      <c r="B32" s="2">
        <v>7.1783202856486099</v>
      </c>
      <c r="C32" s="2">
        <v>10.24692991531829</v>
      </c>
      <c r="D32" s="2">
        <v>13.315539544987971</v>
      </c>
      <c r="F32" s="2">
        <v>2050</v>
      </c>
      <c r="G32" s="2">
        <f>(B35-$B$6)*$B$2*Output!$O$98*$D$2/Output!$O$95/1000000</f>
        <v>6.886580813604823</v>
      </c>
      <c r="H32" s="2">
        <f>(C35-$B$6)*$B$2*Output!$O$98*$D$2/Output!$O$95/1000000</f>
        <v>12.613664024219606</v>
      </c>
      <c r="I32" s="2">
        <f>(D35-$B$6)*$B$2*Output!$O$98*$D$2/Output!$O$95/1000000</f>
        <v>18.340747234834399</v>
      </c>
      <c r="P32" s="2">
        <v>2050</v>
      </c>
      <c r="Q32" s="2">
        <f t="shared" si="3"/>
        <v>64.595425305893457</v>
      </c>
      <c r="R32" s="2">
        <f t="shared" si="4"/>
        <v>35.151939373222604</v>
      </c>
      <c r="S32" s="2">
        <f t="shared" si="5"/>
        <v>5.7084534405516978</v>
      </c>
      <c r="U32" s="2">
        <v>2050</v>
      </c>
      <c r="V32" s="2">
        <f t="shared" si="6"/>
        <v>35.404574694106543</v>
      </c>
      <c r="W32" s="2">
        <f t="shared" si="6"/>
        <v>64.848060626777396</v>
      </c>
      <c r="X32" s="2">
        <f t="shared" si="6"/>
        <v>94.291546559448307</v>
      </c>
      <c r="Z32" s="2">
        <v>2050</v>
      </c>
      <c r="AA32" s="2">
        <f t="shared" si="7"/>
        <v>28.837557156970195</v>
      </c>
      <c r="AB32" s="2">
        <f t="shared" si="7"/>
        <v>52.819718101419596</v>
      </c>
      <c r="AC32" s="2">
        <f t="shared" si="7"/>
        <v>76.801879045869043</v>
      </c>
    </row>
    <row r="33" spans="1:29" x14ac:dyDescent="0.25">
      <c r="A33" s="2">
        <v>2048</v>
      </c>
      <c r="B33" s="2">
        <v>7.3303752975506349</v>
      </c>
      <c r="C33" s="2">
        <v>10.508951456197126</v>
      </c>
      <c r="D33" s="2">
        <v>13.687527614843619</v>
      </c>
    </row>
    <row r="34" spans="1:29" x14ac:dyDescent="0.25">
      <c r="A34" s="2">
        <v>2049</v>
      </c>
      <c r="B34" s="2">
        <v>7.4824303094526607</v>
      </c>
      <c r="C34" s="2">
        <v>10.776168998471451</v>
      </c>
      <c r="D34" s="2">
        <v>14.069907687490245</v>
      </c>
    </row>
    <row r="35" spans="1:29" x14ac:dyDescent="0.25">
      <c r="A35" s="2">
        <v>2050</v>
      </c>
      <c r="B35" s="2">
        <v>7.6344853213546857</v>
      </c>
      <c r="C35" s="2">
        <v>11.048727699648671</v>
      </c>
      <c r="D35" s="2">
        <v>14.462970077942659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43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/>
      <c r="S37" s="6"/>
      <c r="T37" s="6"/>
      <c r="AA37" s="7" t="s">
        <v>44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Output!O112</f>
        <v>0.18585197953982363</v>
      </c>
      <c r="C39" s="2">
        <f>Output!O142</f>
        <v>0.18585197953982363</v>
      </c>
      <c r="D39" s="2">
        <f>Output!O172</f>
        <v>0.18585197953982363</v>
      </c>
      <c r="F39" s="2">
        <v>2024</v>
      </c>
      <c r="G39" s="2">
        <f>((G6*B39+L6*R39)*1000000)/10^9</f>
        <v>4.7403136165534286E-5</v>
      </c>
      <c r="H39" s="2">
        <f>((G6*C39+L6*S39)*1000000)/10^9</f>
        <v>4.7403136165534286E-5</v>
      </c>
      <c r="I39" s="2">
        <f>((G6*D39+L6*T39)*1000000)/10^9</f>
        <v>4.7403136165534286E-5</v>
      </c>
      <c r="J39" s="2">
        <f>((H6*B39+M6*R39)*1000000)/10^9</f>
        <v>9.345276991965517E-5</v>
      </c>
      <c r="K39" s="2">
        <f>((H6*C39+M6*S39)*1000000)/10^9</f>
        <v>9.345276991965517E-5</v>
      </c>
      <c r="L39" s="2">
        <f>((H6*D39+M6*T39)*1000000)/10^9</f>
        <v>9.345276991965517E-5</v>
      </c>
      <c r="M39" s="2">
        <f>((I6*B39+N6*R39)*1000000)/10^9</f>
        <v>1.3950240367377643E-4</v>
      </c>
      <c r="N39" s="2">
        <f>((I6*C39+N6*S39)*1000000)/10^9</f>
        <v>1.3950240367377643E-4</v>
      </c>
      <c r="O39" s="2">
        <f>((I6*D39+N6*T39)*1000000)/10^9</f>
        <v>1.3950240367377643E-4</v>
      </c>
      <c r="Z39" s="2">
        <v>2024</v>
      </c>
      <c r="AA39" s="2">
        <f>0.181/10^3*AA6</f>
        <v>1.9331843871894778E-4</v>
      </c>
      <c r="AB39" s="2">
        <f t="shared" ref="AB39:AC39" si="8">0.181/10^3*AB6</f>
        <v>3.811170533472912E-4</v>
      </c>
      <c r="AC39" s="2">
        <f t="shared" si="8"/>
        <v>5.6891566797563663E-4</v>
      </c>
    </row>
    <row r="40" spans="1:29" x14ac:dyDescent="0.25">
      <c r="A40" s="2">
        <v>2025</v>
      </c>
      <c r="B40" s="2">
        <f>Output!O113</f>
        <v>0.17919493635634559</v>
      </c>
      <c r="C40" s="2">
        <f>Output!O143</f>
        <v>0.17591110231182222</v>
      </c>
      <c r="D40" s="2">
        <f>Output!O173</f>
        <v>0.17352252436709314</v>
      </c>
      <c r="F40" s="2">
        <v>2025</v>
      </c>
      <c r="G40" s="2">
        <f>G39+((G7-G6)*B40+(L7-L6)*R40)*1000000/10^9</f>
        <v>9.3108336558376766E-5</v>
      </c>
      <c r="H40" s="2">
        <f>H39+((G7-G6)*C40+(L7-L6)*S40)*1000000/10^9</f>
        <v>9.2270766612966517E-5</v>
      </c>
      <c r="I40" s="2">
        <f>I39+((G7-G6)*D40+(L7-L6)*T40)*1000000/10^9</f>
        <v>9.1661539389041667E-5</v>
      </c>
      <c r="J40" s="2">
        <f>J39+((H7-H6)*B40+(M7-M6)*R40)*1000000/10^9</f>
        <v>1.9208588914340928E-4</v>
      </c>
      <c r="K40" s="2">
        <f>K39+((H7-H6)*C40+(M7-M6)*S40)*1000000/10^9</f>
        <v>1.9027838943716535E-4</v>
      </c>
      <c r="L40" s="2">
        <f>L39+((H7-H6)*D40+(M7-M6)*T40)*1000000/10^9</f>
        <v>1.8896365980256675E-4</v>
      </c>
      <c r="M40" s="2">
        <f>M39+((I7-I6)*B40+(N7-N6)*R40)*1000000/10^9</f>
        <v>2.9106344172844195E-4</v>
      </c>
      <c r="N40" s="2">
        <f>N39+((I7-I6)*C40+(N7-N6)*S40)*1000000/10^9</f>
        <v>2.8828601226136435E-4</v>
      </c>
      <c r="O40" s="2">
        <f>O39+((I7-I6)*D40+(N7-N6)*T40)*1000000/10^9</f>
        <v>2.8626578021609205E-4</v>
      </c>
      <c r="Z40" s="2">
        <v>2025</v>
      </c>
      <c r="AA40" s="2">
        <f t="shared" ref="AA40:AC55" si="9">0.181/10^3*AA7</f>
        <v>3.8663687743789555E-4</v>
      </c>
      <c r="AB40" s="2">
        <f t="shared" si="9"/>
        <v>7.983037290521858E-4</v>
      </c>
      <c r="AC40" s="2">
        <f t="shared" si="9"/>
        <v>1.2099705806664783E-3</v>
      </c>
    </row>
    <row r="41" spans="1:29" x14ac:dyDescent="0.25">
      <c r="A41" s="2">
        <v>2026</v>
      </c>
      <c r="B41" s="2">
        <f>Output!O114</f>
        <v>0.17307512987580514</v>
      </c>
      <c r="C41" s="2">
        <f>Output!O144</f>
        <v>0.16724602601077559</v>
      </c>
      <c r="D41" s="2">
        <f>Output!O174</f>
        <v>0.16298498274560602</v>
      </c>
      <c r="F41" s="2">
        <v>2026</v>
      </c>
      <c r="G41" s="2">
        <f t="shared" ref="G41:G65" si="10">G40+((G8-G7)*B41+(L8-L7)*R41)*1000000/10^9</f>
        <v>1.3725262799226131E-4</v>
      </c>
      <c r="H41" s="2">
        <f t="shared" ref="H41:H65" si="11">H40+((G8-G7)*C41+(L8-L7)*S41)*1000000/10^9</f>
        <v>1.3492829527509466E-4</v>
      </c>
      <c r="I41" s="2">
        <f t="shared" ref="I41:I65" si="12">I40+((G8-G7)*D41+(L8-L7)*T41)*1000000/10^9</f>
        <v>1.3323225254021216E-4</v>
      </c>
      <c r="J41" s="2">
        <f t="shared" ref="J41:J65" si="13">J40+((H8-H7)*B41+(M8-M7)*R41)*1000000/10^9</f>
        <v>2.966314249329636E-4</v>
      </c>
      <c r="K41" s="2">
        <f t="shared" ref="K41:K65" si="14">K40+((H8-H7)*C41+(M8-M7)*S41)*1000000/10^9</f>
        <v>2.9130287175601146E-4</v>
      </c>
      <c r="L41" s="2">
        <f t="shared" ref="L41:L65" si="15">L40+((H8-H7)*D41+(M8-M7)*T41)*1000000/10^9</f>
        <v>2.8741427115855828E-4</v>
      </c>
      <c r="M41" s="2">
        <f t="shared" ref="M41:M65" si="16">M40+((I8-I7)*B41+(N8-N7)*R41)*1000000/10^9</f>
        <v>4.56010221873666E-4</v>
      </c>
      <c r="N41" s="2">
        <f t="shared" ref="N41:N65" si="17">N40+((I8-I7)*C41+(N8-N7)*S41)*1000000/10^9</f>
        <v>4.4767744823692837E-4</v>
      </c>
      <c r="O41" s="2">
        <f t="shared" ref="O41:O65" si="18">O40+((I8-I7)*D41+(N8-N7)*T41)*1000000/10^9</f>
        <v>4.4159628977690456E-4</v>
      </c>
      <c r="Z41" s="2">
        <v>2026</v>
      </c>
      <c r="AA41" s="2">
        <f t="shared" si="9"/>
        <v>5.7995531615684544E-4</v>
      </c>
      <c r="AB41" s="2">
        <f t="shared" si="9"/>
        <v>1.2561337020203156E-3</v>
      </c>
      <c r="AC41" s="2">
        <f t="shared" si="9"/>
        <v>1.9323120878837875E-3</v>
      </c>
    </row>
    <row r="42" spans="1:29" x14ac:dyDescent="0.25">
      <c r="A42" s="2">
        <v>2027</v>
      </c>
      <c r="B42" s="2">
        <f>Output!O115</f>
        <v>0.16742955117564734</v>
      </c>
      <c r="C42" s="2">
        <f>Output!O145</f>
        <v>0.15905517749011161</v>
      </c>
      <c r="D42" s="2">
        <f>Output!O175</f>
        <v>0.1529217208064147</v>
      </c>
      <c r="F42" s="2">
        <v>2027</v>
      </c>
      <c r="G42" s="2">
        <f t="shared" si="10"/>
        <v>1.7995696631658279E-4</v>
      </c>
      <c r="H42" s="2">
        <f t="shared" si="11"/>
        <v>1.7549667800131365E-4</v>
      </c>
      <c r="I42" s="2">
        <f t="shared" si="12"/>
        <v>1.7223624470646731E-4</v>
      </c>
      <c r="J42" s="2">
        <f t="shared" si="13"/>
        <v>4.0788337468216686E-4</v>
      </c>
      <c r="K42" s="2">
        <f t="shared" si="14"/>
        <v>3.9699029962779009E-4</v>
      </c>
      <c r="L42" s="2">
        <f t="shared" si="15"/>
        <v>3.8902619975334424E-4</v>
      </c>
      <c r="M42" s="2">
        <f t="shared" si="16"/>
        <v>6.3580978304775162E-4</v>
      </c>
      <c r="N42" s="2">
        <f t="shared" si="17"/>
        <v>6.1848392125426728E-4</v>
      </c>
      <c r="O42" s="2">
        <f t="shared" si="18"/>
        <v>6.0581615480022192E-4</v>
      </c>
      <c r="Z42" s="2">
        <v>2027</v>
      </c>
      <c r="AA42" s="2">
        <f t="shared" si="9"/>
        <v>7.7327375487579522E-4</v>
      </c>
      <c r="AB42" s="2">
        <f t="shared" si="9"/>
        <v>1.7597605950684628E-3</v>
      </c>
      <c r="AC42" s="2">
        <f t="shared" si="9"/>
        <v>2.7462474352611343E-3</v>
      </c>
    </row>
    <row r="43" spans="1:29" x14ac:dyDescent="0.25">
      <c r="A43" s="2">
        <v>2028</v>
      </c>
      <c r="B43" s="2">
        <f>Output!O116</f>
        <v>0.1622027171107229</v>
      </c>
      <c r="C43" s="2">
        <f>Output!O146</f>
        <v>0.15128307360468099</v>
      </c>
      <c r="D43" s="2">
        <f>Output!O176</f>
        <v>0.14327720350245673</v>
      </c>
      <c r="F43" s="2">
        <v>2028</v>
      </c>
      <c r="G43" s="2">
        <f t="shared" si="10"/>
        <v>2.213281559302595E-4</v>
      </c>
      <c r="H43" s="2">
        <f t="shared" si="11"/>
        <v>2.1408271919054174E-4</v>
      </c>
      <c r="I43" s="2">
        <f t="shared" si="12"/>
        <v>2.0878032028672541E-4</v>
      </c>
      <c r="J43" s="2">
        <f t="shared" si="13"/>
        <v>5.2670578968719067E-4</v>
      </c>
      <c r="K43" s="2">
        <f t="shared" si="14"/>
        <v>5.0781347494377634E-4</v>
      </c>
      <c r="L43" s="2">
        <f t="shared" si="15"/>
        <v>4.9398463472029286E-4</v>
      </c>
      <c r="M43" s="2">
        <f t="shared" si="16"/>
        <v>8.3208342344412217E-4</v>
      </c>
      <c r="N43" s="2">
        <f t="shared" si="17"/>
        <v>8.0154423069701136E-4</v>
      </c>
      <c r="O43" s="2">
        <f t="shared" si="18"/>
        <v>7.7918894915386065E-4</v>
      </c>
      <c r="Z43" s="2">
        <v>2028</v>
      </c>
      <c r="AA43" s="2">
        <f t="shared" si="9"/>
        <v>9.6659219359473893E-4</v>
      </c>
      <c r="AB43" s="2">
        <f t="shared" si="9"/>
        <v>2.314991517072026E-3</v>
      </c>
      <c r="AC43" s="2">
        <f t="shared" si="9"/>
        <v>3.6633908405493132E-3</v>
      </c>
    </row>
    <row r="44" spans="1:29" x14ac:dyDescent="0.25">
      <c r="A44" s="2">
        <v>2029</v>
      </c>
      <c r="B44" s="2">
        <f>Output!O117</f>
        <v>0.15734558037311216</v>
      </c>
      <c r="C44" s="2">
        <f>Output!O147</f>
        <v>0.14388071894847726</v>
      </c>
      <c r="D44" s="2">
        <f>Output!O177</f>
        <v>0.13400238352581251</v>
      </c>
      <c r="F44" s="2">
        <v>2029</v>
      </c>
      <c r="G44" s="2">
        <f t="shared" si="10"/>
        <v>2.6146049129703705E-4</v>
      </c>
      <c r="H44" s="2">
        <f t="shared" si="11"/>
        <v>2.5078072654455117E-4</v>
      </c>
      <c r="I44" s="2">
        <f t="shared" si="12"/>
        <v>2.4295877374473201E-4</v>
      </c>
      <c r="J44" s="2">
        <f t="shared" si="13"/>
        <v>6.540413308323594E-4</v>
      </c>
      <c r="K44" s="2">
        <f t="shared" si="14"/>
        <v>6.2425226632396988E-4</v>
      </c>
      <c r="L44" s="2">
        <f t="shared" si="15"/>
        <v>6.024291552498165E-4</v>
      </c>
      <c r="M44" s="2">
        <f t="shared" si="16"/>
        <v>1.0466221703676821E-3</v>
      </c>
      <c r="N44" s="2">
        <f t="shared" si="17"/>
        <v>9.9772380610338917E-4</v>
      </c>
      <c r="O44" s="2">
        <f t="shared" si="18"/>
        <v>9.6189953675490138E-4</v>
      </c>
      <c r="Z44" s="2">
        <v>2029</v>
      </c>
      <c r="AA44" s="2">
        <f t="shared" si="9"/>
        <v>1.1599106323136909E-3</v>
      </c>
      <c r="AB44" s="2">
        <f t="shared" si="9"/>
        <v>2.9283699258449794E-3</v>
      </c>
      <c r="AC44" s="2">
        <f t="shared" si="9"/>
        <v>4.6968292193762702E-3</v>
      </c>
    </row>
    <row r="45" spans="1:29" x14ac:dyDescent="0.25">
      <c r="A45" s="2">
        <v>2030</v>
      </c>
      <c r="B45" s="2">
        <f>Output!O118</f>
        <v>0.15281002788933212</v>
      </c>
      <c r="C45" s="2">
        <f>Output!O148</f>
        <v>0.13679989664419104</v>
      </c>
      <c r="D45" s="2">
        <f>Output!O178</f>
        <v>0.1250491997049121</v>
      </c>
      <c r="F45" s="2">
        <v>2030</v>
      </c>
      <c r="G45" s="2">
        <f t="shared" si="10"/>
        <v>3.0043599522996636E-4</v>
      </c>
      <c r="H45" s="2">
        <f t="shared" si="11"/>
        <v>2.8567270963836624E-4</v>
      </c>
      <c r="I45" s="2">
        <f t="shared" si="12"/>
        <v>2.7485364113156475E-4</v>
      </c>
      <c r="J45" s="2">
        <f t="shared" si="13"/>
        <v>7.909161868350224E-4</v>
      </c>
      <c r="K45" s="2">
        <f t="shared" si="14"/>
        <v>7.467865424639719E-4</v>
      </c>
      <c r="L45" s="2">
        <f t="shared" si="15"/>
        <v>7.1443810806051742E-4</v>
      </c>
      <c r="M45" s="2">
        <f t="shared" si="16"/>
        <v>1.2813963784400789E-3</v>
      </c>
      <c r="N45" s="2">
        <f t="shared" si="17"/>
        <v>1.2079003752895781E-3</v>
      </c>
      <c r="O45" s="2">
        <f t="shared" si="18"/>
        <v>1.1540225749894705E-3</v>
      </c>
      <c r="Z45" s="2">
        <v>2030</v>
      </c>
      <c r="AA45" s="2">
        <f t="shared" si="9"/>
        <v>1.3532290710326386E-3</v>
      </c>
      <c r="AB45" s="2">
        <f t="shared" si="9"/>
        <v>3.6072689981404902E-3</v>
      </c>
      <c r="AC45" s="2">
        <f t="shared" si="9"/>
        <v>5.8613089252483397E-3</v>
      </c>
    </row>
    <row r="46" spans="1:29" x14ac:dyDescent="0.25">
      <c r="A46" s="2">
        <v>2031</v>
      </c>
      <c r="B46" s="2">
        <f>Output!O119</f>
        <v>0.15009908716207523</v>
      </c>
      <c r="C46" s="2">
        <f>Output!O149</f>
        <v>0.13154368609642794</v>
      </c>
      <c r="D46" s="2">
        <f>Output!O179</f>
        <v>0.11792057573862166</v>
      </c>
      <c r="F46" s="2">
        <v>2031</v>
      </c>
      <c r="G46" s="2">
        <f t="shared" si="10"/>
        <v>3.3872005055551999E-4</v>
      </c>
      <c r="H46" s="2">
        <f t="shared" si="11"/>
        <v>3.1922405129845952E-4</v>
      </c>
      <c r="I46" s="2">
        <f t="shared" si="12"/>
        <v>3.0493029203566949E-4</v>
      </c>
      <c r="J46" s="2">
        <f t="shared" si="13"/>
        <v>8.411959044870369E-4</v>
      </c>
      <c r="K46" s="2">
        <f t="shared" si="14"/>
        <v>7.9085063053328797E-4</v>
      </c>
      <c r="L46" s="2">
        <f t="shared" si="15"/>
        <v>7.5393876969411422E-4</v>
      </c>
      <c r="M46" s="2">
        <f t="shared" si="16"/>
        <v>1.3436717584185539E-3</v>
      </c>
      <c r="N46" s="2">
        <f t="shared" si="17"/>
        <v>1.2624772097681164E-3</v>
      </c>
      <c r="O46" s="2">
        <f t="shared" si="18"/>
        <v>1.202947247352559E-3</v>
      </c>
      <c r="Z46" s="2">
        <v>2031</v>
      </c>
      <c r="AA46" s="2">
        <f t="shared" si="9"/>
        <v>1.5465475097515885E-3</v>
      </c>
      <c r="AB46" s="2">
        <f t="shared" si="9"/>
        <v>3.8611605055333628E-3</v>
      </c>
      <c r="AC46" s="2">
        <f t="shared" si="9"/>
        <v>6.1757735013151386E-3</v>
      </c>
    </row>
    <row r="47" spans="1:29" x14ac:dyDescent="0.25">
      <c r="A47" s="2">
        <v>2032</v>
      </c>
      <c r="B47" s="2">
        <f>Output!O120</f>
        <v>0.14741093137468786</v>
      </c>
      <c r="C47" s="2">
        <f>Output!O150</f>
        <v>0.12631031239044754</v>
      </c>
      <c r="D47" s="2">
        <f>Output!O180</f>
        <v>0.11081473671220078</v>
      </c>
      <c r="F47" s="2">
        <v>2032</v>
      </c>
      <c r="G47" s="2">
        <f t="shared" si="10"/>
        <v>3.7631846876739187E-4</v>
      </c>
      <c r="H47" s="2">
        <f t="shared" si="11"/>
        <v>3.514405762565516E-4</v>
      </c>
      <c r="I47" s="2">
        <f t="shared" si="12"/>
        <v>3.3319453795074025E-4</v>
      </c>
      <c r="J47" s="2">
        <f t="shared" si="13"/>
        <v>8.9150444848162618E-4</v>
      </c>
      <c r="K47" s="2">
        <f t="shared" si="14"/>
        <v>8.3395793505002945E-4</v>
      </c>
      <c r="L47" s="2">
        <f t="shared" si="15"/>
        <v>7.9175772928649526E-4</v>
      </c>
      <c r="M47" s="2">
        <f t="shared" si="16"/>
        <v>1.4066904281958611E-3</v>
      </c>
      <c r="N47" s="2">
        <f t="shared" si="17"/>
        <v>1.3164752938435076E-3</v>
      </c>
      <c r="O47" s="2">
        <f t="shared" si="18"/>
        <v>1.2503209206222508E-3</v>
      </c>
      <c r="Z47" s="2">
        <v>2032</v>
      </c>
      <c r="AA47" s="2">
        <f t="shared" si="9"/>
        <v>1.7398659484705343E-3</v>
      </c>
      <c r="AB47" s="2">
        <f t="shared" si="9"/>
        <v>4.1198301422306471E-3</v>
      </c>
      <c r="AC47" s="2">
        <f t="shared" si="9"/>
        <v>6.4997943359907636E-3</v>
      </c>
    </row>
    <row r="48" spans="1:29" x14ac:dyDescent="0.25">
      <c r="A48" s="2">
        <v>2033</v>
      </c>
      <c r="B48" s="2">
        <f>Output!O121</f>
        <v>0.14474597574247516</v>
      </c>
      <c r="C48" s="2">
        <f>Output!O151</f>
        <v>0.12110013883964182</v>
      </c>
      <c r="D48" s="2">
        <f>Output!O181</f>
        <v>0.10373214974286772</v>
      </c>
      <c r="F48" s="2">
        <v>2033</v>
      </c>
      <c r="G48" s="2">
        <f t="shared" si="10"/>
        <v>4.1323716726348968E-4</v>
      </c>
      <c r="H48" s="2">
        <f t="shared" si="11"/>
        <v>3.823282019105501E-4</v>
      </c>
      <c r="I48" s="2">
        <f t="shared" si="12"/>
        <v>3.5965230951271121E-4</v>
      </c>
      <c r="J48" s="2">
        <f t="shared" si="13"/>
        <v>9.4184371975809952E-4</v>
      </c>
      <c r="K48" s="2">
        <f t="shared" si="14"/>
        <v>8.7607373626244576E-4</v>
      </c>
      <c r="L48" s="2">
        <f t="shared" si="15"/>
        <v>8.2783334934579376E-4</v>
      </c>
      <c r="M48" s="2">
        <f t="shared" si="16"/>
        <v>1.4704502722527098E-3</v>
      </c>
      <c r="N48" s="2">
        <f t="shared" si="17"/>
        <v>1.3698192706143417E-3</v>
      </c>
      <c r="O48" s="2">
        <f t="shared" si="18"/>
        <v>1.2960143891788767E-3</v>
      </c>
      <c r="Z48" s="2">
        <v>2033</v>
      </c>
      <c r="AA48" s="2">
        <f t="shared" si="9"/>
        <v>1.9331843871894859E-3</v>
      </c>
      <c r="AB48" s="2">
        <f t="shared" si="9"/>
        <v>4.3834231107218336E-3</v>
      </c>
      <c r="AC48" s="2">
        <f t="shared" si="9"/>
        <v>6.8336618342541844E-3</v>
      </c>
    </row>
    <row r="49" spans="1:29" x14ac:dyDescent="0.25">
      <c r="A49" s="2">
        <v>2034</v>
      </c>
      <c r="B49" s="2">
        <f>Output!O122</f>
        <v>0.14210344173674003</v>
      </c>
      <c r="C49" s="2">
        <f>Output!O152</f>
        <v>0.11591233501340051</v>
      </c>
      <c r="D49" s="2">
        <f>Output!O182</f>
        <v>9.6671932498099064E-2</v>
      </c>
      <c r="F49" s="2">
        <v>2034</v>
      </c>
      <c r="G49" s="2">
        <f t="shared" si="10"/>
        <v>4.4948186487132088E-4</v>
      </c>
      <c r="H49" s="2">
        <f t="shared" si="11"/>
        <v>4.1189263384993594E-4</v>
      </c>
      <c r="I49" s="2">
        <f t="shared" si="12"/>
        <v>3.843093123110634E-4</v>
      </c>
      <c r="J49" s="2">
        <f t="shared" si="13"/>
        <v>9.9221509107277873E-4</v>
      </c>
      <c r="K49" s="2">
        <f t="shared" si="14"/>
        <v>9.1716115255267296E-4</v>
      </c>
      <c r="L49" s="2">
        <f t="shared" si="15"/>
        <v>8.6210062498708723E-4</v>
      </c>
      <c r="M49" s="2">
        <f t="shared" si="16"/>
        <v>1.5349483172742361E-3</v>
      </c>
      <c r="N49" s="2">
        <f t="shared" si="17"/>
        <v>1.4224296712554096E-3</v>
      </c>
      <c r="O49" s="2">
        <f t="shared" si="18"/>
        <v>1.3398919376631107E-3</v>
      </c>
      <c r="Z49" s="2">
        <v>2034</v>
      </c>
      <c r="AA49" s="2">
        <f t="shared" si="9"/>
        <v>2.1265028259084299E-3</v>
      </c>
      <c r="AB49" s="2">
        <f t="shared" si="9"/>
        <v>4.6520890260523633E-3</v>
      </c>
      <c r="AC49" s="2">
        <f t="shared" si="9"/>
        <v>7.1776752261962879E-3</v>
      </c>
    </row>
    <row r="50" spans="1:29" x14ac:dyDescent="0.25">
      <c r="A50" s="2">
        <v>2035</v>
      </c>
      <c r="B50" s="2">
        <f>Output!O123</f>
        <v>0.13948249892687214</v>
      </c>
      <c r="C50" s="2">
        <f>Output!O153</f>
        <v>0.11074612238302646</v>
      </c>
      <c r="D50" s="2">
        <f>Output!O183</f>
        <v>8.9633254547284519E-2</v>
      </c>
      <c r="F50" s="2">
        <v>2035</v>
      </c>
      <c r="G50" s="2">
        <f t="shared" si="10"/>
        <v>4.8505806860996733E-4</v>
      </c>
      <c r="H50" s="2">
        <f t="shared" si="11"/>
        <v>4.4013937909379085E-4</v>
      </c>
      <c r="I50" s="2">
        <f t="shared" si="12"/>
        <v>4.0717104012685183E-4</v>
      </c>
      <c r="J50" s="2">
        <f t="shared" si="13"/>
        <v>1.0426193571332911E-3</v>
      </c>
      <c r="K50" s="2">
        <f t="shared" si="14"/>
        <v>9.5718106229554826E-4</v>
      </c>
      <c r="L50" s="2">
        <f t="shared" si="15"/>
        <v>8.9449105708308519E-4</v>
      </c>
      <c r="M50" s="2">
        <f t="shared" si="16"/>
        <v>1.6001806456566146E-3</v>
      </c>
      <c r="N50" s="2">
        <f t="shared" si="17"/>
        <v>1.4742227454973055E-3</v>
      </c>
      <c r="O50" s="2">
        <f t="shared" si="18"/>
        <v>1.3818110740393182E-3</v>
      </c>
      <c r="Z50" s="2">
        <v>2035</v>
      </c>
      <c r="AA50" s="2">
        <f t="shared" si="9"/>
        <v>2.3198212646273818E-3</v>
      </c>
      <c r="AB50" s="2">
        <f t="shared" si="9"/>
        <v>4.9259820499167328E-3</v>
      </c>
      <c r="AC50" s="2">
        <f t="shared" si="9"/>
        <v>7.5321428352060791E-3</v>
      </c>
    </row>
    <row r="51" spans="1:29" x14ac:dyDescent="0.25">
      <c r="A51" s="2">
        <v>2036</v>
      </c>
      <c r="B51" s="2">
        <f>Output!O124</f>
        <v>0.13683098589016338</v>
      </c>
      <c r="C51" s="2">
        <f>Output!O154</f>
        <v>0.10868032243613031</v>
      </c>
      <c r="D51" s="2">
        <f>Output!O184</f>
        <v>8.8302437592398739E-2</v>
      </c>
      <c r="F51" s="2">
        <v>2036</v>
      </c>
      <c r="G51" s="2">
        <f t="shared" si="10"/>
        <v>5.1995798128173884E-4</v>
      </c>
      <c r="H51" s="2">
        <f t="shared" si="11"/>
        <v>4.6785922440138489E-4</v>
      </c>
      <c r="I51" s="2">
        <f t="shared" si="12"/>
        <v>4.2969333170160551E-4</v>
      </c>
      <c r="J51" s="2">
        <f t="shared" si="13"/>
        <v>1.0930377861233141E-3</v>
      </c>
      <c r="K51" s="2">
        <f t="shared" si="14"/>
        <v>9.9722675138937166E-4</v>
      </c>
      <c r="L51" s="2">
        <f t="shared" si="15"/>
        <v>9.2702805994420638E-4</v>
      </c>
      <c r="M51" s="2">
        <f t="shared" si="16"/>
        <v>1.6661175909648898E-3</v>
      </c>
      <c r="N51" s="2">
        <f t="shared" si="17"/>
        <v>1.526594278377359E-3</v>
      </c>
      <c r="O51" s="2">
        <f t="shared" si="18"/>
        <v>1.4243627881868075E-3</v>
      </c>
      <c r="Z51" s="2">
        <v>2036</v>
      </c>
      <c r="AA51" s="2">
        <f t="shared" si="9"/>
        <v>2.5131397033463275E-3</v>
      </c>
      <c r="AB51" s="2">
        <f t="shared" si="9"/>
        <v>5.2052610288265272E-3</v>
      </c>
      <c r="AC51" s="2">
        <f t="shared" si="9"/>
        <v>7.8973823543067277E-3</v>
      </c>
    </row>
    <row r="52" spans="1:29" x14ac:dyDescent="0.25">
      <c r="A52" s="2">
        <v>2037</v>
      </c>
      <c r="B52" s="2">
        <f>Output!O125</f>
        <v>0.13419945509001441</v>
      </c>
      <c r="C52" s="2">
        <f>Output!O155</f>
        <v>0.1066346085296203</v>
      </c>
      <c r="D52" s="2">
        <f>Output!O185</f>
        <v>8.6991602874072801E-2</v>
      </c>
      <c r="F52" s="2">
        <v>2037</v>
      </c>
      <c r="G52" s="2">
        <f t="shared" si="10"/>
        <v>5.5418669952689141E-4</v>
      </c>
      <c r="H52" s="2">
        <f t="shared" si="11"/>
        <v>4.950572928890274E-4</v>
      </c>
      <c r="I52" s="2">
        <f t="shared" si="12"/>
        <v>4.5188128367558043E-4</v>
      </c>
      <c r="J52" s="2">
        <f t="shared" si="13"/>
        <v>1.143469179134974E-3</v>
      </c>
      <c r="K52" s="2">
        <f t="shared" si="14"/>
        <v>1.0372994316233911E-3</v>
      </c>
      <c r="L52" s="2">
        <f t="shared" si="15"/>
        <v>9.59719010219034E-4</v>
      </c>
      <c r="M52" s="2">
        <f t="shared" si="16"/>
        <v>1.7327516587430569E-3</v>
      </c>
      <c r="N52" s="2">
        <f t="shared" si="17"/>
        <v>1.5795415703577548E-3</v>
      </c>
      <c r="O52" s="2">
        <f t="shared" si="18"/>
        <v>1.4675567367624875E-3</v>
      </c>
      <c r="Z52" s="2">
        <v>2037</v>
      </c>
      <c r="AA52" s="2">
        <f t="shared" si="9"/>
        <v>2.7064581420652794E-3</v>
      </c>
      <c r="AB52" s="2">
        <f t="shared" si="9"/>
        <v>5.4900896364772529E-3</v>
      </c>
      <c r="AC52" s="2">
        <f t="shared" si="9"/>
        <v>8.2737211308892278E-3</v>
      </c>
    </row>
    <row r="53" spans="1:29" x14ac:dyDescent="0.25">
      <c r="A53" s="2">
        <v>2038</v>
      </c>
      <c r="B53" s="2">
        <f>Output!O126</f>
        <v>0.13158728370346762</v>
      </c>
      <c r="C53" s="2">
        <f>Output!O156</f>
        <v>0.10460820213479928</v>
      </c>
      <c r="D53" s="2">
        <f>Output!O186</f>
        <v>8.5700127569348999E-2</v>
      </c>
      <c r="F53" s="2">
        <v>2038</v>
      </c>
      <c r="G53" s="2">
        <f t="shared" si="10"/>
        <v>5.8774916112936065E-4</v>
      </c>
      <c r="H53" s="2">
        <f t="shared" si="11"/>
        <v>5.2173850910262735E-4</v>
      </c>
      <c r="I53" s="2">
        <f t="shared" si="12"/>
        <v>4.7373983383271228E-4</v>
      </c>
      <c r="J53" s="2">
        <f t="shared" si="13"/>
        <v>1.1939116961622582E-3</v>
      </c>
      <c r="K53" s="2">
        <f t="shared" si="14"/>
        <v>1.0773998187494698E-3</v>
      </c>
      <c r="L53" s="2">
        <f t="shared" si="15"/>
        <v>9.9257119792661719E-4</v>
      </c>
      <c r="M53" s="2">
        <f t="shared" si="16"/>
        <v>1.8000742311951553E-3</v>
      </c>
      <c r="N53" s="2">
        <f t="shared" si="17"/>
        <v>1.6330611283963117E-3</v>
      </c>
      <c r="O53" s="2">
        <f t="shared" si="18"/>
        <v>1.5114025620205215E-3</v>
      </c>
      <c r="Z53" s="2">
        <v>2038</v>
      </c>
      <c r="AA53" s="2">
        <f t="shared" si="9"/>
        <v>2.8997765807842256E-3</v>
      </c>
      <c r="AB53" s="2">
        <f t="shared" si="9"/>
        <v>5.7806365204415427E-3</v>
      </c>
      <c r="AC53" s="2">
        <f t="shared" si="9"/>
        <v>8.6614964600988525E-3</v>
      </c>
    </row>
    <row r="54" spans="1:29" x14ac:dyDescent="0.25">
      <c r="A54" s="2">
        <v>2039</v>
      </c>
      <c r="B54" s="2">
        <f>Output!O127</f>
        <v>0.1289936932018258</v>
      </c>
      <c r="C54" s="2">
        <f>Output!O157</f>
        <v>0.10260037662488326</v>
      </c>
      <c r="D54" s="2">
        <f>Output!O187</f>
        <v>8.4427233149530198E-2</v>
      </c>
      <c r="F54" s="2">
        <v>2039</v>
      </c>
      <c r="G54" s="2">
        <f t="shared" si="10"/>
        <v>6.2065010530268382E-4</v>
      </c>
      <c r="H54" s="2">
        <f t="shared" si="11"/>
        <v>5.4790761225572196E-4</v>
      </c>
      <c r="I54" s="2">
        <f t="shared" si="12"/>
        <v>4.9527372138653814E-4</v>
      </c>
      <c r="J54" s="2">
        <f t="shared" si="13"/>
        <v>1.2443627594238428E-3</v>
      </c>
      <c r="K54" s="2">
        <f t="shared" si="14"/>
        <v>1.1175281224151804E-3</v>
      </c>
      <c r="L54" s="2">
        <f t="shared" si="15"/>
        <v>1.025591755559331E-3</v>
      </c>
      <c r="M54" s="2">
        <f t="shared" si="16"/>
        <v>1.8680754135450011E-3</v>
      </c>
      <c r="N54" s="2">
        <f t="shared" si="17"/>
        <v>1.6871486325746384E-3</v>
      </c>
      <c r="O54" s="2">
        <f t="shared" si="18"/>
        <v>1.5559097897321233E-3</v>
      </c>
      <c r="Z54" s="2">
        <v>2039</v>
      </c>
      <c r="AA54" s="2">
        <f t="shared" si="9"/>
        <v>3.093095019503177E-3</v>
      </c>
      <c r="AB54" s="2">
        <f t="shared" si="9"/>
        <v>6.077075453320209E-3</v>
      </c>
      <c r="AC54" s="2">
        <f t="shared" si="9"/>
        <v>9.0610558871372336E-3</v>
      </c>
    </row>
    <row r="55" spans="1:29" x14ac:dyDescent="0.25">
      <c r="A55" s="2">
        <v>2040</v>
      </c>
      <c r="B55" s="2">
        <f>Output!O128</f>
        <v>0.12641645180282388</v>
      </c>
      <c r="C55" s="2">
        <f>Output!O158</f>
        <v>0.10060884831569399</v>
      </c>
      <c r="D55" s="2">
        <f>Output!O188</f>
        <v>8.3170687832351278E-2</v>
      </c>
      <c r="F55" s="2">
        <v>2040</v>
      </c>
      <c r="G55" s="2">
        <f t="shared" si="10"/>
        <v>6.5289370202525139E-4</v>
      </c>
      <c r="H55" s="2">
        <f t="shared" si="11"/>
        <v>5.7356875908867516E-4</v>
      </c>
      <c r="I55" s="2">
        <f t="shared" si="12"/>
        <v>5.1648711631544874E-4</v>
      </c>
      <c r="J55" s="2">
        <f t="shared" si="13"/>
        <v>1.2948184306110977E-3</v>
      </c>
      <c r="K55" s="2">
        <f t="shared" si="14"/>
        <v>1.1576833941124333E-3</v>
      </c>
      <c r="L55" s="2">
        <f t="shared" si="15"/>
        <v>1.0587870621657231E-3</v>
      </c>
      <c r="M55" s="2">
        <f t="shared" si="16"/>
        <v>1.9367431591969444E-3</v>
      </c>
      <c r="N55" s="2">
        <f t="shared" si="17"/>
        <v>1.7417980291361916E-3</v>
      </c>
      <c r="O55" s="2">
        <f t="shared" si="18"/>
        <v>1.6010870080159978E-3</v>
      </c>
      <c r="Z55" s="2">
        <v>2040</v>
      </c>
      <c r="AA55" s="2">
        <f t="shared" si="9"/>
        <v>3.2864134582221232E-3</v>
      </c>
      <c r="AB55" s="2">
        <f t="shared" si="9"/>
        <v>6.3795854884866566E-3</v>
      </c>
      <c r="AC55" s="2">
        <f t="shared" si="9"/>
        <v>9.4727575187511914E-3</v>
      </c>
    </row>
    <row r="56" spans="1:29" x14ac:dyDescent="0.25">
      <c r="A56" s="2">
        <v>2041</v>
      </c>
      <c r="B56" s="2">
        <f>Output!O129</f>
        <v>0.12404920554439633</v>
      </c>
      <c r="C56" s="2">
        <f>Output!O159</f>
        <v>9.8827367048992226E-2</v>
      </c>
      <c r="D56" s="2">
        <f>Output!O189</f>
        <v>8.2124137655746735E-2</v>
      </c>
      <c r="F56" s="2">
        <v>2041</v>
      </c>
      <c r="G56" s="2">
        <f t="shared" si="10"/>
        <v>6.8453351235284263E-4</v>
      </c>
      <c r="H56" s="2">
        <f t="shared" si="11"/>
        <v>5.9877552389529267E-4</v>
      </c>
      <c r="I56" s="2">
        <f t="shared" si="12"/>
        <v>5.3743357967522311E-4</v>
      </c>
      <c r="J56" s="2">
        <f t="shared" si="13"/>
        <v>1.342551397354407E-3</v>
      </c>
      <c r="K56" s="2">
        <f t="shared" si="14"/>
        <v>1.1957112347904622E-3</v>
      </c>
      <c r="L56" s="2">
        <f t="shared" si="15"/>
        <v>1.0903876573838986E-3</v>
      </c>
      <c r="M56" s="2">
        <f t="shared" si="16"/>
        <v>2.00056928235597E-3</v>
      </c>
      <c r="N56" s="2">
        <f t="shared" si="17"/>
        <v>1.7926469456856307E-3</v>
      </c>
      <c r="O56" s="2">
        <f t="shared" si="18"/>
        <v>1.6433417350925732E-3</v>
      </c>
      <c r="Z56" s="2">
        <v>2041</v>
      </c>
      <c r="AA56" s="2">
        <f t="shared" ref="AA56:AC65" si="19">0.181/10^3*AA23</f>
        <v>3.4797318969410703E-3</v>
      </c>
      <c r="AB56" s="2">
        <f t="shared" si="19"/>
        <v>6.6712327047846994E-3</v>
      </c>
      <c r="AC56" s="2">
        <f t="shared" si="19"/>
        <v>9.8627335126283185E-3</v>
      </c>
    </row>
    <row r="57" spans="1:29" x14ac:dyDescent="0.25">
      <c r="A57" s="2">
        <v>2042</v>
      </c>
      <c r="B57" s="2">
        <f>Output!O130</f>
        <v>0.12168668236006476</v>
      </c>
      <c r="C57" s="2">
        <f>Output!O160</f>
        <v>9.7050608856386444E-2</v>
      </c>
      <c r="D57" s="2">
        <f>Output!O190</f>
        <v>8.1082310553238168E-2</v>
      </c>
      <c r="F57" s="2">
        <v>2042</v>
      </c>
      <c r="G57" s="2">
        <f t="shared" si="10"/>
        <v>7.1557074094588116E-4</v>
      </c>
      <c r="H57" s="2">
        <f t="shared" si="11"/>
        <v>6.2352911133599831E-4</v>
      </c>
      <c r="I57" s="2">
        <f t="shared" si="12"/>
        <v>5.5811431612628516E-4</v>
      </c>
      <c r="J57" s="2">
        <f t="shared" si="13"/>
        <v>1.390249843720685E-3</v>
      </c>
      <c r="K57" s="2">
        <f t="shared" si="14"/>
        <v>1.2337528936767939E-3</v>
      </c>
      <c r="L57" s="2">
        <f t="shared" si="15"/>
        <v>1.1221701019880977E-3</v>
      </c>
      <c r="M57" s="2">
        <f t="shared" si="16"/>
        <v>2.0649289464954876E-3</v>
      </c>
      <c r="N57" s="2">
        <f t="shared" si="17"/>
        <v>1.8439766760175887E-3</v>
      </c>
      <c r="O57" s="2">
        <f t="shared" si="18"/>
        <v>1.6862258878499097E-3</v>
      </c>
      <c r="Z57" s="2">
        <v>2042</v>
      </c>
      <c r="AA57" s="2">
        <f t="shared" si="19"/>
        <v>3.6730503356600182E-3</v>
      </c>
      <c r="AB57" s="2">
        <f t="shared" si="19"/>
        <v>6.9683271812843372E-3</v>
      </c>
      <c r="AC57" s="2">
        <f t="shared" si="19"/>
        <v>1.0263604026908646E-2</v>
      </c>
    </row>
    <row r="58" spans="1:29" x14ac:dyDescent="0.25">
      <c r="A58" s="2">
        <v>2043</v>
      </c>
      <c r="B58" s="2">
        <f>Output!O131</f>
        <v>0.11932986838617884</v>
      </c>
      <c r="C58" s="2">
        <f>Output!O161</f>
        <v>9.5279559874226316E-2</v>
      </c>
      <c r="D58" s="2">
        <f>Output!O191</f>
        <v>8.0046192661175256E-2</v>
      </c>
      <c r="F58" s="2">
        <v>2043</v>
      </c>
      <c r="G58" s="2">
        <f t="shared" si="10"/>
        <v>7.4600684398729781E-4</v>
      </c>
      <c r="H58" s="2">
        <f t="shared" si="11"/>
        <v>6.4783097759372283E-4</v>
      </c>
      <c r="I58" s="2">
        <f t="shared" si="12"/>
        <v>5.7853078185156543E-4</v>
      </c>
      <c r="J58" s="2">
        <f t="shared" si="13"/>
        <v>1.437906048692606E-3</v>
      </c>
      <c r="K58" s="2">
        <f t="shared" si="14"/>
        <v>1.2718042407235024E-3</v>
      </c>
      <c r="L58" s="2">
        <f t="shared" si="15"/>
        <v>1.1541377712420149E-3</v>
      </c>
      <c r="M58" s="2">
        <f t="shared" si="16"/>
        <v>2.129805253397914E-3</v>
      </c>
      <c r="N58" s="2">
        <f t="shared" si="17"/>
        <v>1.8957775038532822E-3</v>
      </c>
      <c r="O58" s="2">
        <f t="shared" si="18"/>
        <v>1.7297447606324646E-3</v>
      </c>
      <c r="Z58" s="2">
        <v>2043</v>
      </c>
      <c r="AA58" s="2">
        <f t="shared" si="19"/>
        <v>3.8663687743789679E-3</v>
      </c>
      <c r="AB58" s="2">
        <f t="shared" si="19"/>
        <v>7.2710210947562852E-3</v>
      </c>
      <c r="AC58" s="2">
        <f t="shared" si="19"/>
        <v>1.0675673415133608E-2</v>
      </c>
    </row>
    <row r="59" spans="1:29" x14ac:dyDescent="0.25">
      <c r="A59" s="2">
        <v>2044</v>
      </c>
      <c r="B59" s="2">
        <f>Output!O132</f>
        <v>0.11697865981891233</v>
      </c>
      <c r="C59" s="2">
        <f>Output!O162</f>
        <v>9.3514116298685585E-2</v>
      </c>
      <c r="D59" s="2">
        <f>Output!O192</f>
        <v>7.9015628273818597E-2</v>
      </c>
      <c r="F59" s="2">
        <v>2044</v>
      </c>
      <c r="G59" s="2">
        <f t="shared" si="10"/>
        <v>7.7584325118396915E-4</v>
      </c>
      <c r="H59" s="2">
        <f t="shared" si="11"/>
        <v>6.7168255237534278E-4</v>
      </c>
      <c r="I59" s="2">
        <f t="shared" si="12"/>
        <v>5.986843933199139E-4</v>
      </c>
      <c r="J59" s="2">
        <f t="shared" si="13"/>
        <v>1.485511612091333E-3</v>
      </c>
      <c r="K59" s="2">
        <f t="shared" si="14"/>
        <v>1.3098606879338275E-3</v>
      </c>
      <c r="L59" s="2">
        <f t="shared" si="15"/>
        <v>1.1862939226896601E-3</v>
      </c>
      <c r="M59" s="2">
        <f t="shared" si="16"/>
        <v>2.1951799729986966E-3</v>
      </c>
      <c r="N59" s="2">
        <f t="shared" si="17"/>
        <v>1.9480388234923121E-3</v>
      </c>
      <c r="O59" s="2">
        <f t="shared" si="18"/>
        <v>1.7739034520594065E-3</v>
      </c>
      <c r="Z59" s="2">
        <v>2044</v>
      </c>
      <c r="AA59" s="2">
        <f t="shared" si="19"/>
        <v>4.0596872130979162E-3</v>
      </c>
      <c r="AB59" s="2">
        <f t="shared" si="19"/>
        <v>7.5794708732404917E-3</v>
      </c>
      <c r="AC59" s="2">
        <f t="shared" si="19"/>
        <v>1.1099254533383068E-2</v>
      </c>
    </row>
    <row r="60" spans="1:29" x14ac:dyDescent="0.25">
      <c r="A60" s="2">
        <v>2045</v>
      </c>
      <c r="B60" s="2">
        <f>Output!O133</f>
        <v>0.11463284905061262</v>
      </c>
      <c r="C60" s="2">
        <f>Output!O163</f>
        <v>9.1754070522111666E-2</v>
      </c>
      <c r="D60" s="2">
        <f>Output!O193</f>
        <v>7.7990513587341895E-2</v>
      </c>
      <c r="F60" s="2">
        <v>2045</v>
      </c>
      <c r="G60" s="2">
        <f t="shared" si="10"/>
        <v>8.0508133929066568E-4</v>
      </c>
      <c r="H60" s="2">
        <f t="shared" si="11"/>
        <v>6.9508521243562868E-4</v>
      </c>
      <c r="I60" s="2">
        <f t="shared" si="12"/>
        <v>6.1857654052412776E-4</v>
      </c>
      <c r="J60" s="2">
        <f t="shared" si="13"/>
        <v>1.5330573804998773E-3</v>
      </c>
      <c r="K60" s="2">
        <f t="shared" si="14"/>
        <v>1.3479171248427576E-3</v>
      </c>
      <c r="L60" s="2">
        <f t="shared" si="15"/>
        <v>1.2186417089289252E-3</v>
      </c>
      <c r="M60" s="2">
        <f t="shared" si="16"/>
        <v>2.2610334217090882E-3</v>
      </c>
      <c r="N60" s="2">
        <f t="shared" si="17"/>
        <v>2.0007490372498864E-3</v>
      </c>
      <c r="O60" s="2">
        <f t="shared" si="18"/>
        <v>1.8187068773337228E-3</v>
      </c>
      <c r="Z60" s="2">
        <v>2045</v>
      </c>
      <c r="AA60" s="2">
        <f t="shared" si="19"/>
        <v>4.2530056518168633E-3</v>
      </c>
      <c r="AB60" s="2">
        <f t="shared" si="19"/>
        <v>7.8938373148111796E-3</v>
      </c>
      <c r="AC60" s="2">
        <f t="shared" si="19"/>
        <v>1.1534668977805492E-2</v>
      </c>
    </row>
    <row r="61" spans="1:29" x14ac:dyDescent="0.25">
      <c r="A61" s="2">
        <v>2046</v>
      </c>
      <c r="B61" s="2">
        <f>Output!O134</f>
        <v>0.11229238417936659</v>
      </c>
      <c r="C61" s="2">
        <f>Output!O164</f>
        <v>8.999937064259142E-2</v>
      </c>
      <c r="D61" s="2">
        <f>Output!O194</f>
        <v>7.6970744797918864E-2</v>
      </c>
      <c r="F61" s="2">
        <v>2046</v>
      </c>
      <c r="G61" s="2">
        <f t="shared" si="10"/>
        <v>8.3372247182413126E-4</v>
      </c>
      <c r="H61" s="2">
        <f t="shared" si="11"/>
        <v>7.1804032129132425E-4</v>
      </c>
      <c r="I61" s="2">
        <f t="shared" si="12"/>
        <v>6.3820858698095085E-4</v>
      </c>
      <c r="J61" s="2">
        <f t="shared" si="13"/>
        <v>1.5805334774920572E-3</v>
      </c>
      <c r="K61" s="2">
        <f t="shared" si="14"/>
        <v>1.3859679586645578E-3</v>
      </c>
      <c r="L61" s="2">
        <f t="shared" si="15"/>
        <v>1.2511841700432007E-3</v>
      </c>
      <c r="M61" s="2">
        <f t="shared" si="16"/>
        <v>2.3273444831599824E-3</v>
      </c>
      <c r="N61" s="2">
        <f t="shared" si="17"/>
        <v>2.0538955960377912E-3</v>
      </c>
      <c r="O61" s="2">
        <f t="shared" si="18"/>
        <v>1.8641597531054506E-3</v>
      </c>
      <c r="Z61" s="2">
        <v>2046</v>
      </c>
      <c r="AA61" s="2">
        <f t="shared" si="19"/>
        <v>4.4463240905358139E-3</v>
      </c>
      <c r="AB61" s="2">
        <f t="shared" si="19"/>
        <v>8.2142857096598673E-3</v>
      </c>
      <c r="AC61" s="2">
        <f t="shared" si="19"/>
        <v>1.1982247328783923E-2</v>
      </c>
    </row>
    <row r="62" spans="1:29" x14ac:dyDescent="0.25">
      <c r="A62" s="2">
        <v>2047</v>
      </c>
      <c r="B62" s="2">
        <f>Output!O135</f>
        <v>0.10995716140134794</v>
      </c>
      <c r="C62" s="2">
        <f>Output!O165</f>
        <v>8.8249912856298574E-2</v>
      </c>
      <c r="D62" s="2">
        <f>Output!O195</f>
        <v>7.5956218101723219E-2</v>
      </c>
      <c r="F62" s="2">
        <v>2047</v>
      </c>
      <c r="G62" s="2">
        <f t="shared" si="10"/>
        <v>8.6176798582505607E-4</v>
      </c>
      <c r="H62" s="2">
        <f t="shared" si="11"/>
        <v>7.405492159831198E-4</v>
      </c>
      <c r="I62" s="2">
        <f t="shared" si="12"/>
        <v>6.5758186973107337E-4</v>
      </c>
      <c r="J62" s="2">
        <f t="shared" si="13"/>
        <v>1.6279292492688167E-3</v>
      </c>
      <c r="K62" s="2">
        <f t="shared" si="14"/>
        <v>1.4240070702217316E-3</v>
      </c>
      <c r="L62" s="2">
        <f t="shared" si="15"/>
        <v>1.2839242256457175E-3</v>
      </c>
      <c r="M62" s="2">
        <f t="shared" si="16"/>
        <v>2.3940905127125774E-3</v>
      </c>
      <c r="N62" s="2">
        <f t="shared" si="17"/>
        <v>2.1074649244603441E-3</v>
      </c>
      <c r="O62" s="2">
        <f t="shared" si="18"/>
        <v>1.9102665815603622E-3</v>
      </c>
      <c r="Z62" s="2">
        <v>2047</v>
      </c>
      <c r="AA62" s="2">
        <f t="shared" si="19"/>
        <v>4.6396425292547609E-3</v>
      </c>
      <c r="AB62" s="2">
        <f t="shared" si="19"/>
        <v>8.5409859655888772E-3</v>
      </c>
      <c r="AC62" s="2">
        <f t="shared" si="19"/>
        <v>1.2442329401922997E-2</v>
      </c>
    </row>
    <row r="63" spans="1:29" x14ac:dyDescent="0.25">
      <c r="A63" s="2">
        <v>2048</v>
      </c>
      <c r="B63" s="2">
        <f>Output!O136</f>
        <v>0.10762707691273039</v>
      </c>
      <c r="C63" s="2">
        <f>Output!O166</f>
        <v>8.6505541457493673E-2</v>
      </c>
      <c r="D63" s="2">
        <f>Output!O196</f>
        <v>7.4946829694928691E-2</v>
      </c>
      <c r="F63" s="2">
        <v>2048</v>
      </c>
      <c r="G63" s="2">
        <f t="shared" si="10"/>
        <v>8.892191918580774E-4</v>
      </c>
      <c r="H63" s="2">
        <f t="shared" si="11"/>
        <v>7.6261319383762616E-4</v>
      </c>
      <c r="I63" s="2">
        <f t="shared" si="12"/>
        <v>6.7669769933913269E-4</v>
      </c>
      <c r="J63" s="2">
        <f t="shared" si="13"/>
        <v>1.6752332296755214E-3</v>
      </c>
      <c r="K63" s="2">
        <f t="shared" si="14"/>
        <v>1.4620277668303992E-3</v>
      </c>
      <c r="L63" s="2">
        <f t="shared" si="15"/>
        <v>1.316864666519237E-3</v>
      </c>
      <c r="M63" s="2">
        <f t="shared" si="16"/>
        <v>2.4612472674929659E-3</v>
      </c>
      <c r="N63" s="2">
        <f t="shared" si="17"/>
        <v>2.1614423398231735E-3</v>
      </c>
      <c r="O63" s="2">
        <f t="shared" si="18"/>
        <v>1.9570316336993423E-3</v>
      </c>
      <c r="Z63" s="2">
        <v>2048</v>
      </c>
      <c r="AA63" s="2">
        <f t="shared" si="19"/>
        <v>4.8329609679737089E-3</v>
      </c>
      <c r="AB63" s="2">
        <f t="shared" si="19"/>
        <v>8.8741127370107059E-3</v>
      </c>
      <c r="AC63" s="2">
        <f t="shared" si="19"/>
        <v>1.291526450604771E-2</v>
      </c>
    </row>
    <row r="64" spans="1:29" x14ac:dyDescent="0.25">
      <c r="A64" s="2">
        <v>2049</v>
      </c>
      <c r="B64" s="2">
        <f>Output!O137</f>
        <v>0.10530197500777454</v>
      </c>
      <c r="C64" s="2">
        <f>Output!O167</f>
        <v>8.476620454426359E-2</v>
      </c>
      <c r="D64" s="2">
        <f>Output!O197</f>
        <v>7.3942371969882681E-2</v>
      </c>
      <c r="F64" s="2">
        <v>2049</v>
      </c>
      <c r="G64" s="2">
        <f t="shared" si="10"/>
        <v>9.1607736077375284E-4</v>
      </c>
      <c r="H64" s="2">
        <f t="shared" si="11"/>
        <v>7.8423353894342728E-4</v>
      </c>
      <c r="I64" s="2">
        <f t="shared" si="12"/>
        <v>6.9555733341765966E-4</v>
      </c>
      <c r="J64" s="2">
        <f t="shared" si="13"/>
        <v>1.7224330805575159E-3</v>
      </c>
      <c r="K64" s="2">
        <f t="shared" si="14"/>
        <v>1.5000228017195976E-3</v>
      </c>
      <c r="L64" s="2">
        <f t="shared" si="15"/>
        <v>1.3500080993046313E-3</v>
      </c>
      <c r="M64" s="2">
        <f t="shared" si="16"/>
        <v>2.5287888003412786E-3</v>
      </c>
      <c r="N64" s="2">
        <f t="shared" si="17"/>
        <v>2.2158120644957683E-3</v>
      </c>
      <c r="O64" s="2">
        <f t="shared" si="18"/>
        <v>2.004458865191603E-3</v>
      </c>
      <c r="Z64" s="2">
        <v>2049</v>
      </c>
      <c r="AA64" s="2">
        <f t="shared" si="19"/>
        <v>5.0262794066926585E-3</v>
      </c>
      <c r="AB64" s="2">
        <f t="shared" si="19"/>
        <v>9.2138455575511615E-3</v>
      </c>
      <c r="AC64" s="2">
        <f t="shared" si="19"/>
        <v>1.3401411708409664E-2</v>
      </c>
    </row>
    <row r="65" spans="1:29" x14ac:dyDescent="0.25">
      <c r="A65" s="2">
        <v>2050</v>
      </c>
      <c r="B65" s="2">
        <f>Output!O138</f>
        <v>0.10296804977758445</v>
      </c>
      <c r="C65" s="2">
        <f>Output!O168</f>
        <v>8.3018044305799302E-2</v>
      </c>
      <c r="D65" s="2">
        <f>Output!O198</f>
        <v>7.2929142821515608E-2</v>
      </c>
      <c r="F65" s="2">
        <v>2050</v>
      </c>
      <c r="G65" s="2">
        <f t="shared" si="10"/>
        <v>9.4234024210755347E-4</v>
      </c>
      <c r="H65" s="2">
        <f t="shared" si="11"/>
        <v>8.0540800083599433E-4</v>
      </c>
      <c r="I65" s="2">
        <f t="shared" si="12"/>
        <v>7.1415853474015201E-4</v>
      </c>
      <c r="J65" s="2">
        <f t="shared" si="13"/>
        <v>1.7695093112977719E-3</v>
      </c>
      <c r="K65" s="2">
        <f t="shared" si="14"/>
        <v>1.537978037521251E-3</v>
      </c>
      <c r="L65" s="2">
        <f t="shared" si="15"/>
        <v>1.3833507639716875E-3</v>
      </c>
      <c r="M65" s="2">
        <f t="shared" si="16"/>
        <v>2.5966783804879912E-3</v>
      </c>
      <c r="N65" s="2">
        <f t="shared" si="17"/>
        <v>2.2705480742065093E-3</v>
      </c>
      <c r="O65" s="2">
        <f t="shared" si="18"/>
        <v>2.0525429932032242E-3</v>
      </c>
      <c r="Z65" s="2">
        <v>2050</v>
      </c>
      <c r="AA65" s="2">
        <f t="shared" si="19"/>
        <v>5.2195978454116047E-3</v>
      </c>
      <c r="AB65" s="2">
        <f t="shared" si="19"/>
        <v>9.5603689763569463E-3</v>
      </c>
      <c r="AC65" s="2">
        <f t="shared" si="19"/>
        <v>1.3901140107302295E-2</v>
      </c>
    </row>
  </sheetData>
  <mergeCells count="12">
    <mergeCell ref="B37:D37"/>
    <mergeCell ref="G37:I37"/>
    <mergeCell ref="J37:L37"/>
    <mergeCell ref="M37:O37"/>
    <mergeCell ref="R37:T37"/>
    <mergeCell ref="AA4:AC4"/>
    <mergeCell ref="AA37:AC37"/>
    <mergeCell ref="V4:X4"/>
    <mergeCell ref="G36:O36"/>
    <mergeCell ref="G4:I4"/>
    <mergeCell ref="L4:N4"/>
    <mergeCell ref="Q4:S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FC9D-067E-4C63-A600-F5BB57804693}">
  <dimension ref="A2:AC65"/>
  <sheetViews>
    <sheetView workbookViewId="0">
      <selection activeCell="J2" sqref="J2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0</v>
      </c>
      <c r="B2" s="2">
        <v>0.72362379271785282</v>
      </c>
      <c r="D2" s="2">
        <v>0</v>
      </c>
    </row>
    <row r="4" spans="1:29" ht="44.25" customHeight="1" x14ac:dyDescent="0.25">
      <c r="G4" s="6" t="s">
        <v>42</v>
      </c>
      <c r="H4" s="6"/>
      <c r="I4" s="6"/>
      <c r="L4" s="6"/>
      <c r="M4" s="6"/>
      <c r="N4" s="6"/>
      <c r="Q4" s="7" t="s">
        <v>46</v>
      </c>
      <c r="R4" s="7"/>
      <c r="S4" s="7"/>
      <c r="V4" s="7" t="s">
        <v>47</v>
      </c>
      <c r="W4" s="7"/>
      <c r="X4" s="7"/>
      <c r="AA4" s="7" t="s">
        <v>45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1.917</v>
      </c>
      <c r="C6" s="2">
        <v>1.917</v>
      </c>
      <c r="D6" s="2">
        <v>1.917</v>
      </c>
      <c r="F6" s="2">
        <v>2024</v>
      </c>
      <c r="G6" s="2">
        <f>(B9-$B$6)*$B$2*Output!$P$98*$D$2/Output!$P$95/1000000</f>
        <v>0</v>
      </c>
      <c r="H6" s="2">
        <f>(C9-$B$6)*$B$2*Output!$P$98*$D$2/Output!$P$95/1000000</f>
        <v>0</v>
      </c>
      <c r="I6" s="2">
        <f>(D9-$B$6)*$B$2*Output!$P$98*$D$2/Output!$P$95/1000000</f>
        <v>0</v>
      </c>
      <c r="P6" s="2">
        <v>2024</v>
      </c>
      <c r="Q6" s="2">
        <f>(L9-$B$6)*$B$2*Output!$P$98*$D$2/Output!$P$95/1000000</f>
        <v>0</v>
      </c>
      <c r="R6" s="2">
        <f>(M9-$B$6)*$B$2*Output!$P$98*$D$2/Output!$P$95/1000000</f>
        <v>0</v>
      </c>
      <c r="S6" s="2">
        <f>(N9-$B$6)*$B$2*Output!$P$98*$D$2/Output!$P$95/1000000</f>
        <v>0</v>
      </c>
      <c r="U6" s="2">
        <v>2024</v>
      </c>
      <c r="V6" s="2">
        <f>100-Q6</f>
        <v>100</v>
      </c>
      <c r="W6" s="2">
        <f t="shared" ref="W6:X21" si="0">100-R6</f>
        <v>100</v>
      </c>
      <c r="X6" s="2">
        <f t="shared" si="0"/>
        <v>100</v>
      </c>
      <c r="Z6" s="2">
        <v>2024</v>
      </c>
      <c r="AA6" s="2">
        <f>V6/100*$A$2</f>
        <v>0</v>
      </c>
      <c r="AB6" s="2">
        <f t="shared" ref="AB6:AC21" si="1">W6/100*$A$2</f>
        <v>0</v>
      </c>
      <c r="AC6" s="2">
        <f t="shared" si="1"/>
        <v>0</v>
      </c>
    </row>
    <row r="7" spans="1:29" x14ac:dyDescent="0.25">
      <c r="F7" s="2">
        <v>2025</v>
      </c>
      <c r="G7" s="2">
        <f>(B10-$B$6)*$B$2*Output!$P$98*$D$2/Output!$P$95/1000000</f>
        <v>0</v>
      </c>
      <c r="H7" s="2">
        <f>(C10-$B$6)*$B$2*Output!$P$98*$D$2/Output!$P$95/1000000</f>
        <v>0</v>
      </c>
      <c r="I7" s="2">
        <f>(D10-$B$6)*$B$2*Output!$P$98*$D$2/Output!$P$95/1000000</f>
        <v>0</v>
      </c>
      <c r="P7" s="2">
        <v>2025</v>
      </c>
      <c r="Q7" s="2">
        <f>(L10-$B$6)*$B$2*Output!$P$98*$D$2/Output!$P$95/1000000</f>
        <v>0</v>
      </c>
      <c r="R7" s="2">
        <f>(M10-$B$6)*$B$2*Output!$P$98*$D$2/Output!$P$95/1000000</f>
        <v>0</v>
      </c>
      <c r="S7" s="2">
        <f>(N10-$B$6)*$B$2*Output!$P$98*$D$2/Output!$P$95/1000000</f>
        <v>0</v>
      </c>
      <c r="U7" s="2">
        <v>2025</v>
      </c>
      <c r="V7" s="2">
        <f t="shared" ref="V7:X32" si="2">100-Q7</f>
        <v>100</v>
      </c>
      <c r="W7" s="2">
        <f t="shared" si="0"/>
        <v>100</v>
      </c>
      <c r="X7" s="2">
        <f t="shared" si="0"/>
        <v>100</v>
      </c>
      <c r="Z7" s="2">
        <v>2025</v>
      </c>
      <c r="AA7" s="2">
        <f t="shared" ref="AA7:AC32" si="3">V7/100*$A$2</f>
        <v>0</v>
      </c>
      <c r="AB7" s="2">
        <f t="shared" si="1"/>
        <v>0</v>
      </c>
      <c r="AC7" s="2">
        <f t="shared" si="1"/>
        <v>0</v>
      </c>
    </row>
    <row r="8" spans="1:29" x14ac:dyDescent="0.25">
      <c r="F8" s="2">
        <v>2026</v>
      </c>
      <c r="G8" s="2">
        <f>(B11-$B$6)*$B$2*Output!$P$98*$D$2/Output!$P$95/1000000</f>
        <v>0</v>
      </c>
      <c r="H8" s="2">
        <f>(C11-$B$6)*$B$2*Output!$P$98*$D$2/Output!$P$95/1000000</f>
        <v>0</v>
      </c>
      <c r="I8" s="2">
        <f>(D11-$B$6)*$B$2*Output!$P$98*$D$2/Output!$P$95/1000000</f>
        <v>0</v>
      </c>
      <c r="P8" s="2">
        <v>2026</v>
      </c>
      <c r="Q8" s="2">
        <f>(L11-$B$6)*$B$2*Output!$P$98*$D$2/Output!$P$95/1000000</f>
        <v>0</v>
      </c>
      <c r="R8" s="2">
        <f>(M11-$B$6)*$B$2*Output!$P$98*$D$2/Output!$P$95/1000000</f>
        <v>0</v>
      </c>
      <c r="S8" s="2">
        <f>(N11-$B$6)*$B$2*Output!$P$98*$D$2/Output!$P$95/1000000</f>
        <v>0</v>
      </c>
      <c r="U8" s="2">
        <v>2026</v>
      </c>
      <c r="V8" s="2">
        <f t="shared" si="2"/>
        <v>100</v>
      </c>
      <c r="W8" s="2">
        <f t="shared" si="0"/>
        <v>100</v>
      </c>
      <c r="X8" s="2">
        <f t="shared" si="0"/>
        <v>100</v>
      </c>
      <c r="Z8" s="2">
        <v>2026</v>
      </c>
      <c r="AA8" s="2">
        <f t="shared" si="3"/>
        <v>0</v>
      </c>
      <c r="AB8" s="2">
        <f t="shared" si="1"/>
        <v>0</v>
      </c>
      <c r="AC8" s="2">
        <f t="shared" si="1"/>
        <v>0</v>
      </c>
    </row>
    <row r="9" spans="1:29" x14ac:dyDescent="0.25">
      <c r="A9" s="2">
        <v>2024</v>
      </c>
      <c r="B9" s="2">
        <v>1.9995983161848065</v>
      </c>
      <c r="C9" s="2">
        <v>2.079838201489757</v>
      </c>
      <c r="D9" s="2">
        <v>2.1600780867947083</v>
      </c>
      <c r="F9" s="2">
        <v>2027</v>
      </c>
      <c r="G9" s="2">
        <f>(B12-$B$6)*$B$2*Output!$P$98*$D$2/Output!$P$95/1000000</f>
        <v>0</v>
      </c>
      <c r="H9" s="2">
        <f>(C12-$B$6)*$B$2*Output!$P$98*$D$2/Output!$P$95/1000000</f>
        <v>0</v>
      </c>
      <c r="I9" s="2">
        <f>(D12-$B$6)*$B$2*Output!$P$98*$D$2/Output!$P$95/1000000</f>
        <v>0</v>
      </c>
      <c r="P9" s="2">
        <v>2027</v>
      </c>
      <c r="Q9" s="2">
        <f>(L12-$B$6)*$B$2*Output!$P$98*$D$2/Output!$P$95/1000000</f>
        <v>0</v>
      </c>
      <c r="R9" s="2">
        <f>(M12-$B$6)*$B$2*Output!$P$98*$D$2/Output!$P$95/1000000</f>
        <v>0</v>
      </c>
      <c r="S9" s="2">
        <f>(N12-$B$6)*$B$2*Output!$P$98*$D$2/Output!$P$95/1000000</f>
        <v>0</v>
      </c>
      <c r="U9" s="2">
        <v>2027</v>
      </c>
      <c r="V9" s="2">
        <f t="shared" si="2"/>
        <v>100</v>
      </c>
      <c r="W9" s="2">
        <f t="shared" si="0"/>
        <v>100</v>
      </c>
      <c r="X9" s="2">
        <f t="shared" si="0"/>
        <v>100</v>
      </c>
      <c r="Z9" s="2">
        <v>2027</v>
      </c>
      <c r="AA9" s="2">
        <f t="shared" si="3"/>
        <v>0</v>
      </c>
      <c r="AB9" s="2">
        <f t="shared" si="1"/>
        <v>0</v>
      </c>
      <c r="AC9" s="2">
        <f t="shared" si="1"/>
        <v>0</v>
      </c>
    </row>
    <row r="10" spans="1:29" x14ac:dyDescent="0.25">
      <c r="A10" s="2">
        <v>2025</v>
      </c>
      <c r="B10" s="2">
        <v>2.0821966323696128</v>
      </c>
      <c r="C10" s="2">
        <v>2.2580877113466968</v>
      </c>
      <c r="D10" s="2">
        <v>2.4339787903237804</v>
      </c>
      <c r="F10" s="2">
        <v>2028</v>
      </c>
      <c r="G10" s="2">
        <f>(B13-$B$6)*$B$2*Output!$P$98*$D$2/Output!$P$95/1000000</f>
        <v>0</v>
      </c>
      <c r="H10" s="2">
        <f>(C13-$B$6)*$B$2*Output!$P$98*$D$2/Output!$P$95/1000000</f>
        <v>0</v>
      </c>
      <c r="I10" s="2">
        <f>(D13-$B$6)*$B$2*Output!$P$98*$D$2/Output!$P$95/1000000</f>
        <v>0</v>
      </c>
      <c r="P10" s="2">
        <v>2028</v>
      </c>
      <c r="Q10" s="2">
        <f>(L13-$B$6)*$B$2*Output!$P$98*$D$2/Output!$P$95/1000000</f>
        <v>0</v>
      </c>
      <c r="R10" s="2">
        <f>(M13-$B$6)*$B$2*Output!$P$98*$D$2/Output!$P$95/1000000</f>
        <v>0</v>
      </c>
      <c r="S10" s="2">
        <f>(N13-$B$6)*$B$2*Output!$P$98*$D$2/Output!$P$95/1000000</f>
        <v>0</v>
      </c>
      <c r="U10" s="2">
        <v>2028</v>
      </c>
      <c r="V10" s="2">
        <f t="shared" si="2"/>
        <v>100</v>
      </c>
      <c r="W10" s="2">
        <f t="shared" si="0"/>
        <v>100</v>
      </c>
      <c r="X10" s="2">
        <f t="shared" si="0"/>
        <v>100</v>
      </c>
      <c r="Z10" s="2">
        <v>2028</v>
      </c>
      <c r="AA10" s="2">
        <f t="shared" si="3"/>
        <v>0</v>
      </c>
      <c r="AB10" s="2">
        <f t="shared" si="1"/>
        <v>0</v>
      </c>
      <c r="AC10" s="2">
        <f t="shared" si="1"/>
        <v>0</v>
      </c>
    </row>
    <row r="11" spans="1:29" x14ac:dyDescent="0.25">
      <c r="A11" s="2">
        <v>2026</v>
      </c>
      <c r="B11" s="2">
        <v>2.1647949485544196</v>
      </c>
      <c r="C11" s="2">
        <v>2.453702703463827</v>
      </c>
      <c r="D11" s="2">
        <v>2.742610458373234</v>
      </c>
      <c r="F11" s="2">
        <v>2029</v>
      </c>
      <c r="G11" s="2">
        <f>(B14-$B$6)*$B$2*Output!$P$98*$D$2/Output!$P$95/1000000</f>
        <v>0</v>
      </c>
      <c r="H11" s="2">
        <f>(C14-$B$6)*$B$2*Output!$P$98*$D$2/Output!$P$95/1000000</f>
        <v>0</v>
      </c>
      <c r="I11" s="2">
        <f>(D14-$B$6)*$B$2*Output!$P$98*$D$2/Output!$P$95/1000000</f>
        <v>0</v>
      </c>
      <c r="P11" s="2">
        <v>2029</v>
      </c>
      <c r="Q11" s="2">
        <f>(L14-$B$6)*$B$2*Output!$P$98*$D$2/Output!$P$95/1000000</f>
        <v>0</v>
      </c>
      <c r="R11" s="2">
        <f>(M14-$B$6)*$B$2*Output!$P$98*$D$2/Output!$P$95/1000000</f>
        <v>0</v>
      </c>
      <c r="S11" s="2">
        <f>(N14-$B$6)*$B$2*Output!$P$98*$D$2/Output!$P$95/1000000</f>
        <v>0</v>
      </c>
      <c r="U11" s="2">
        <v>2029</v>
      </c>
      <c r="V11" s="2">
        <f t="shared" si="2"/>
        <v>100</v>
      </c>
      <c r="W11" s="2">
        <f t="shared" si="0"/>
        <v>100</v>
      </c>
      <c r="X11" s="2">
        <f t="shared" si="0"/>
        <v>100</v>
      </c>
      <c r="Z11" s="2">
        <v>2029</v>
      </c>
      <c r="AA11" s="2">
        <f t="shared" si="3"/>
        <v>0</v>
      </c>
      <c r="AB11" s="2">
        <f t="shared" si="1"/>
        <v>0</v>
      </c>
      <c r="AC11" s="2">
        <f t="shared" si="1"/>
        <v>0</v>
      </c>
    </row>
    <row r="12" spans="1:29" x14ac:dyDescent="0.25">
      <c r="A12" s="2">
        <v>2027</v>
      </c>
      <c r="B12" s="2">
        <v>2.2473932647392263</v>
      </c>
      <c r="C12" s="2">
        <v>2.6688851435188079</v>
      </c>
      <c r="D12" s="2">
        <v>3.09037702229839</v>
      </c>
      <c r="F12" s="2">
        <v>2030</v>
      </c>
      <c r="G12" s="2">
        <f>(B15-$B$6)*$B$2*Output!$P$98*$D$2/Output!$P$95/1000000</f>
        <v>0</v>
      </c>
      <c r="H12" s="2">
        <f>(C15-$B$6)*$B$2*Output!$P$98*$D$2/Output!$P$95/1000000</f>
        <v>0</v>
      </c>
      <c r="I12" s="2">
        <f>(D15-$B$6)*$B$2*Output!$P$98*$D$2/Output!$P$95/1000000</f>
        <v>0</v>
      </c>
      <c r="P12" s="2">
        <v>2030</v>
      </c>
      <c r="Q12" s="2">
        <f>(L15-$B$6)*$B$2*Output!$P$98*$D$2/Output!$P$95/1000000</f>
        <v>0</v>
      </c>
      <c r="R12" s="2">
        <f>(M15-$B$6)*$B$2*Output!$P$98*$D$2/Output!$P$95/1000000</f>
        <v>0</v>
      </c>
      <c r="S12" s="2">
        <f>(N15-$B$6)*$B$2*Output!$P$98*$D$2/Output!$P$95/1000000</f>
        <v>0</v>
      </c>
      <c r="U12" s="2">
        <v>2030</v>
      </c>
      <c r="V12" s="2">
        <f t="shared" si="2"/>
        <v>100</v>
      </c>
      <c r="W12" s="2">
        <f t="shared" si="0"/>
        <v>100</v>
      </c>
      <c r="X12" s="2">
        <f t="shared" si="0"/>
        <v>100</v>
      </c>
      <c r="Z12" s="2">
        <v>2030</v>
      </c>
      <c r="AA12" s="2">
        <f t="shared" si="3"/>
        <v>0</v>
      </c>
      <c r="AB12" s="2">
        <f t="shared" si="1"/>
        <v>0</v>
      </c>
      <c r="AC12" s="2">
        <f t="shared" si="1"/>
        <v>0</v>
      </c>
    </row>
    <row r="13" spans="1:29" x14ac:dyDescent="0.25">
      <c r="A13" s="2">
        <v>2028</v>
      </c>
      <c r="B13" s="2">
        <v>2.329991580924033</v>
      </c>
      <c r="C13" s="2">
        <v>2.9061162092936894</v>
      </c>
      <c r="D13" s="2">
        <v>3.4822408376633458</v>
      </c>
      <c r="F13" s="2">
        <v>2031</v>
      </c>
      <c r="G13" s="2">
        <f>(B16-$B$6)*$B$2*Output!$P$98*$D$2/Output!$P$95/1000000</f>
        <v>0</v>
      </c>
      <c r="H13" s="2">
        <f>(C16-$B$6)*$B$2*Output!$P$98*$D$2/Output!$P$95/1000000</f>
        <v>0</v>
      </c>
      <c r="I13" s="2">
        <f>(D16-$B$6)*$B$2*Output!$P$98*$D$2/Output!$P$95/1000000</f>
        <v>0</v>
      </c>
      <c r="P13" s="2">
        <v>2031</v>
      </c>
      <c r="Q13" s="2">
        <f>(L16-$B$6)*$B$2*Output!$P$98*$D$2/Output!$P$95/1000000</f>
        <v>0</v>
      </c>
      <c r="R13" s="2">
        <f>(M16-$B$6)*$B$2*Output!$P$98*$D$2/Output!$P$95/1000000</f>
        <v>0</v>
      </c>
      <c r="S13" s="2">
        <f>(N16-$B$6)*$B$2*Output!$P$98*$D$2/Output!$P$95/1000000</f>
        <v>0</v>
      </c>
      <c r="U13" s="2">
        <v>2031</v>
      </c>
      <c r="V13" s="2">
        <f t="shared" si="2"/>
        <v>100</v>
      </c>
      <c r="W13" s="2">
        <f t="shared" si="0"/>
        <v>100</v>
      </c>
      <c r="X13" s="2">
        <f t="shared" si="0"/>
        <v>100</v>
      </c>
      <c r="Z13" s="2">
        <v>2031</v>
      </c>
      <c r="AA13" s="2">
        <f t="shared" si="3"/>
        <v>0</v>
      </c>
      <c r="AB13" s="2">
        <f t="shared" si="1"/>
        <v>0</v>
      </c>
      <c r="AC13" s="2">
        <f t="shared" si="1"/>
        <v>0</v>
      </c>
    </row>
    <row r="14" spans="1:29" x14ac:dyDescent="0.25">
      <c r="A14" s="2">
        <v>2029</v>
      </c>
      <c r="B14" s="2">
        <v>2.4125898971088393</v>
      </c>
      <c r="C14" s="2">
        <v>3.1681916951319478</v>
      </c>
      <c r="D14" s="2">
        <v>3.9237934931550558</v>
      </c>
      <c r="F14" s="2">
        <v>2032</v>
      </c>
      <c r="G14" s="2">
        <f>(B17-$B$6)*$B$2*Output!$P$98*$D$2/Output!$P$95/1000000</f>
        <v>0</v>
      </c>
      <c r="H14" s="2">
        <f>(C17-$B$6)*$B$2*Output!$P$98*$D$2/Output!$P$95/1000000</f>
        <v>0</v>
      </c>
      <c r="I14" s="2">
        <f>(D17-$B$6)*$B$2*Output!$P$98*$D$2/Output!$P$95/1000000</f>
        <v>0</v>
      </c>
      <c r="P14" s="2">
        <v>2032</v>
      </c>
      <c r="Q14" s="2">
        <f>(L17-$B$6)*$B$2*Output!$P$98*$D$2/Output!$P$95/1000000</f>
        <v>0</v>
      </c>
      <c r="R14" s="2">
        <f>(M17-$B$6)*$B$2*Output!$P$98*$D$2/Output!$P$95/1000000</f>
        <v>0</v>
      </c>
      <c r="S14" s="2">
        <f>(N17-$B$6)*$B$2*Output!$P$98*$D$2/Output!$P$95/1000000</f>
        <v>0</v>
      </c>
      <c r="U14" s="2">
        <v>2032</v>
      </c>
      <c r="V14" s="2">
        <f t="shared" si="2"/>
        <v>100</v>
      </c>
      <c r="W14" s="2">
        <f t="shared" si="0"/>
        <v>100</v>
      </c>
      <c r="X14" s="2">
        <f t="shared" si="0"/>
        <v>100</v>
      </c>
      <c r="Z14" s="2">
        <v>2032</v>
      </c>
      <c r="AA14" s="2">
        <f t="shared" si="3"/>
        <v>0</v>
      </c>
      <c r="AB14" s="2">
        <f t="shared" si="1"/>
        <v>0</v>
      </c>
      <c r="AC14" s="2">
        <f t="shared" si="1"/>
        <v>0</v>
      </c>
    </row>
    <row r="15" spans="1:29" x14ac:dyDescent="0.25">
      <c r="A15" s="2">
        <v>2030</v>
      </c>
      <c r="B15" s="2">
        <v>2.495188213293646</v>
      </c>
      <c r="C15" s="2">
        <v>3.4582619057266082</v>
      </c>
      <c r="D15" s="2">
        <v>4.4213355981595708</v>
      </c>
      <c r="F15" s="2">
        <v>2033</v>
      </c>
      <c r="G15" s="2">
        <f>(B18-$B$6)*$B$2*Output!$P$98*$D$2/Output!$P$95/1000000</f>
        <v>0</v>
      </c>
      <c r="H15" s="2">
        <f>(C18-$B$6)*$B$2*Output!$P$98*$D$2/Output!$P$95/1000000</f>
        <v>0</v>
      </c>
      <c r="I15" s="2">
        <f>(D18-$B$6)*$B$2*Output!$P$98*$D$2/Output!$P$95/1000000</f>
        <v>0</v>
      </c>
      <c r="P15" s="2">
        <v>2033</v>
      </c>
      <c r="Q15" s="2">
        <f>(L18-$B$6)*$B$2*Output!$P$98*$D$2/Output!$P$95/1000000</f>
        <v>0</v>
      </c>
      <c r="R15" s="2">
        <f>(M18-$B$6)*$B$2*Output!$P$98*$D$2/Output!$P$95/1000000</f>
        <v>0</v>
      </c>
      <c r="S15" s="2">
        <f>(N18-$B$6)*$B$2*Output!$P$98*$D$2/Output!$P$95/1000000</f>
        <v>0</v>
      </c>
      <c r="U15" s="2">
        <v>2033</v>
      </c>
      <c r="V15" s="2">
        <f t="shared" si="2"/>
        <v>100</v>
      </c>
      <c r="W15" s="2">
        <f t="shared" si="0"/>
        <v>100</v>
      </c>
      <c r="X15" s="2">
        <f t="shared" si="0"/>
        <v>100</v>
      </c>
      <c r="Z15" s="2">
        <v>2033</v>
      </c>
      <c r="AA15" s="2">
        <f t="shared" si="3"/>
        <v>0</v>
      </c>
      <c r="AB15" s="2">
        <f t="shared" si="1"/>
        <v>0</v>
      </c>
      <c r="AC15" s="2">
        <f t="shared" si="1"/>
        <v>0</v>
      </c>
    </row>
    <row r="16" spans="1:29" x14ac:dyDescent="0.25">
      <c r="A16" s="2">
        <v>2031</v>
      </c>
      <c r="B16" s="2">
        <v>2.5777865294784528</v>
      </c>
      <c r="C16" s="2">
        <v>3.5667410096508951</v>
      </c>
      <c r="D16" s="2">
        <v>4.5556954898233384</v>
      </c>
      <c r="F16" s="2">
        <v>2034</v>
      </c>
      <c r="G16" s="2">
        <f>(B19-$B$6)*$B$2*Output!$P$98*$D$2/Output!$P$95/1000000</f>
        <v>0</v>
      </c>
      <c r="H16" s="2">
        <f>(C19-$B$6)*$B$2*Output!$P$98*$D$2/Output!$P$95/1000000</f>
        <v>0</v>
      </c>
      <c r="I16" s="2">
        <f>(D19-$B$6)*$B$2*Output!$P$98*$D$2/Output!$P$95/1000000</f>
        <v>0</v>
      </c>
      <c r="P16" s="2">
        <v>2034</v>
      </c>
      <c r="Q16" s="2">
        <f>(L19-$B$6)*$B$2*Output!$P$98*$D$2/Output!$P$95/1000000</f>
        <v>0</v>
      </c>
      <c r="R16" s="2">
        <f>(M19-$B$6)*$B$2*Output!$P$98*$D$2/Output!$P$95/1000000</f>
        <v>0</v>
      </c>
      <c r="S16" s="2">
        <f>(N19-$B$6)*$B$2*Output!$P$98*$D$2/Output!$P$95/1000000</f>
        <v>0</v>
      </c>
      <c r="U16" s="2">
        <v>2034</v>
      </c>
      <c r="V16" s="2">
        <f t="shared" si="2"/>
        <v>100</v>
      </c>
      <c r="W16" s="2">
        <f t="shared" si="0"/>
        <v>100</v>
      </c>
      <c r="X16" s="2">
        <f t="shared" si="0"/>
        <v>100</v>
      </c>
      <c r="Z16" s="2">
        <v>2034</v>
      </c>
      <c r="AA16" s="2">
        <f t="shared" si="3"/>
        <v>0</v>
      </c>
      <c r="AB16" s="2">
        <f t="shared" si="1"/>
        <v>0</v>
      </c>
      <c r="AC16" s="2">
        <f t="shared" si="1"/>
        <v>0</v>
      </c>
    </row>
    <row r="17" spans="1:29" x14ac:dyDescent="0.25">
      <c r="A17" s="2">
        <v>2032</v>
      </c>
      <c r="B17" s="2">
        <v>2.6603848456632595</v>
      </c>
      <c r="C17" s="2">
        <v>3.6772616437968888</v>
      </c>
      <c r="D17" s="2">
        <v>4.6941384419305177</v>
      </c>
      <c r="F17" s="2">
        <v>2035</v>
      </c>
      <c r="G17" s="2">
        <f>(B20-$B$6)*$B$2*Output!$P$98*$D$2/Output!$P$95/1000000</f>
        <v>0</v>
      </c>
      <c r="H17" s="2">
        <f>(C20-$B$6)*$B$2*Output!$P$98*$D$2/Output!$P$95/1000000</f>
        <v>0</v>
      </c>
      <c r="I17" s="2">
        <f>(D20-$B$6)*$B$2*Output!$P$98*$D$2/Output!$P$95/1000000</f>
        <v>0</v>
      </c>
      <c r="P17" s="2">
        <v>2035</v>
      </c>
      <c r="Q17" s="2">
        <f>(L20-$B$6)*$B$2*Output!$P$98*$D$2/Output!$P$95/1000000</f>
        <v>0</v>
      </c>
      <c r="R17" s="2">
        <f>(M20-$B$6)*$B$2*Output!$P$98*$D$2/Output!$P$95/1000000</f>
        <v>0</v>
      </c>
      <c r="S17" s="2">
        <f>(N20-$B$6)*$B$2*Output!$P$98*$D$2/Output!$P$95/1000000</f>
        <v>0</v>
      </c>
      <c r="U17" s="2">
        <v>2035</v>
      </c>
      <c r="V17" s="2">
        <f t="shared" si="2"/>
        <v>100</v>
      </c>
      <c r="W17" s="2">
        <f t="shared" si="0"/>
        <v>100</v>
      </c>
      <c r="X17" s="2">
        <f t="shared" si="0"/>
        <v>100</v>
      </c>
      <c r="Z17" s="2">
        <v>2035</v>
      </c>
      <c r="AA17" s="2">
        <f t="shared" si="3"/>
        <v>0</v>
      </c>
      <c r="AB17" s="2">
        <f t="shared" si="1"/>
        <v>0</v>
      </c>
      <c r="AC17" s="2">
        <f t="shared" si="1"/>
        <v>0</v>
      </c>
    </row>
    <row r="18" spans="1:29" x14ac:dyDescent="0.25">
      <c r="A18" s="2">
        <v>2033</v>
      </c>
      <c r="B18" s="2">
        <v>2.7429831618480662</v>
      </c>
      <c r="C18" s="2">
        <v>3.7898858481914823</v>
      </c>
      <c r="D18" s="2">
        <v>4.8367885345348984</v>
      </c>
      <c r="F18" s="2">
        <v>2036</v>
      </c>
      <c r="G18" s="2">
        <f>(B21-$B$6)*$B$2*Output!$P$98*$D$2/Output!$P$95/1000000</f>
        <v>0</v>
      </c>
      <c r="H18" s="2">
        <f>(C21-$B$6)*$B$2*Output!$P$98*$D$2/Output!$P$95/1000000</f>
        <v>0</v>
      </c>
      <c r="I18" s="2">
        <f>(D21-$B$6)*$B$2*Output!$P$98*$D$2/Output!$P$95/1000000</f>
        <v>0</v>
      </c>
      <c r="P18" s="2">
        <v>2036</v>
      </c>
      <c r="Q18" s="2">
        <f>(L21-$B$6)*$B$2*Output!$P$98*$D$2/Output!$P$95/1000000</f>
        <v>0</v>
      </c>
      <c r="R18" s="2">
        <f>(M21-$B$6)*$B$2*Output!$P$98*$D$2/Output!$P$95/1000000</f>
        <v>0</v>
      </c>
      <c r="S18" s="2">
        <f>(N21-$B$6)*$B$2*Output!$P$98*$D$2/Output!$P$95/1000000</f>
        <v>0</v>
      </c>
      <c r="U18" s="2">
        <v>2036</v>
      </c>
      <c r="V18" s="2">
        <f t="shared" si="2"/>
        <v>100</v>
      </c>
      <c r="W18" s="2">
        <f t="shared" si="0"/>
        <v>100</v>
      </c>
      <c r="X18" s="2">
        <f t="shared" si="0"/>
        <v>100</v>
      </c>
      <c r="Z18" s="2">
        <v>2036</v>
      </c>
      <c r="AA18" s="2">
        <f t="shared" si="3"/>
        <v>0</v>
      </c>
      <c r="AB18" s="2">
        <f t="shared" si="1"/>
        <v>0</v>
      </c>
      <c r="AC18" s="2">
        <f t="shared" si="1"/>
        <v>0</v>
      </c>
    </row>
    <row r="19" spans="1:29" x14ac:dyDescent="0.25">
      <c r="A19" s="2">
        <v>2034</v>
      </c>
      <c r="B19" s="2">
        <v>2.825581478032873</v>
      </c>
      <c r="C19" s="2">
        <v>3.9046775481948837</v>
      </c>
      <c r="D19" s="2">
        <v>4.9837736183568948</v>
      </c>
      <c r="F19" s="2">
        <v>2037</v>
      </c>
      <c r="G19" s="2">
        <f>(B22-$B$6)*$B$2*Output!$P$98*$D$2/Output!$P$95/1000000</f>
        <v>0</v>
      </c>
      <c r="H19" s="2">
        <f>(C22-$B$6)*$B$2*Output!$P$98*$D$2/Output!$P$95/1000000</f>
        <v>0</v>
      </c>
      <c r="I19" s="2">
        <f>(D22-$B$6)*$B$2*Output!$P$98*$D$2/Output!$P$95/1000000</f>
        <v>0</v>
      </c>
      <c r="P19" s="2">
        <v>2037</v>
      </c>
      <c r="Q19" s="2">
        <f>(L22-$B$6)*$B$2*Output!$P$98*$D$2/Output!$P$95/1000000</f>
        <v>0</v>
      </c>
      <c r="R19" s="2">
        <f>(M22-$B$6)*$B$2*Output!$P$98*$D$2/Output!$P$95/1000000</f>
        <v>0</v>
      </c>
      <c r="S19" s="2">
        <f>(N22-$B$6)*$B$2*Output!$P$98*$D$2/Output!$P$95/1000000</f>
        <v>0</v>
      </c>
      <c r="U19" s="2">
        <v>2037</v>
      </c>
      <c r="V19" s="2">
        <f t="shared" si="2"/>
        <v>100</v>
      </c>
      <c r="W19" s="2">
        <f t="shared" si="0"/>
        <v>100</v>
      </c>
      <c r="X19" s="2">
        <f t="shared" si="0"/>
        <v>100</v>
      </c>
      <c r="Z19" s="2">
        <v>2037</v>
      </c>
      <c r="AA19" s="2">
        <f t="shared" si="3"/>
        <v>0</v>
      </c>
      <c r="AB19" s="2">
        <f t="shared" si="1"/>
        <v>0</v>
      </c>
      <c r="AC19" s="2">
        <f t="shared" si="1"/>
        <v>0</v>
      </c>
    </row>
    <row r="20" spans="1:29" x14ac:dyDescent="0.25">
      <c r="A20" s="2">
        <v>2035</v>
      </c>
      <c r="B20" s="2">
        <v>2.9081797942176797</v>
      </c>
      <c r="C20" s="2">
        <v>4.0217026117939749</v>
      </c>
      <c r="D20" s="2">
        <v>5.135225429370271</v>
      </c>
      <c r="F20" s="2">
        <v>2038</v>
      </c>
      <c r="G20" s="2">
        <f>(B23-$B$6)*$B$2*Output!$P$98*$D$2/Output!$P$95/1000000</f>
        <v>0</v>
      </c>
      <c r="H20" s="2">
        <f>(C23-$B$6)*$B$2*Output!$P$98*$D$2/Output!$P$95/1000000</f>
        <v>0</v>
      </c>
      <c r="I20" s="2">
        <f>(D23-$B$6)*$B$2*Output!$P$98*$D$2/Output!$P$95/1000000</f>
        <v>0</v>
      </c>
      <c r="P20" s="2">
        <v>2038</v>
      </c>
      <c r="Q20" s="2">
        <f>(L23-$B$6)*$B$2*Output!$P$98*$D$2/Output!$P$95/1000000</f>
        <v>0</v>
      </c>
      <c r="R20" s="2">
        <f>(M23-$B$6)*$B$2*Output!$P$98*$D$2/Output!$P$95/1000000</f>
        <v>0</v>
      </c>
      <c r="S20" s="2">
        <f>(N23-$B$6)*$B$2*Output!$P$98*$D$2/Output!$P$95/1000000</f>
        <v>0</v>
      </c>
      <c r="U20" s="2">
        <v>2038</v>
      </c>
      <c r="V20" s="2">
        <f t="shared" si="2"/>
        <v>100</v>
      </c>
      <c r="W20" s="2">
        <f t="shared" si="0"/>
        <v>100</v>
      </c>
      <c r="X20" s="2">
        <f t="shared" si="0"/>
        <v>100</v>
      </c>
      <c r="Z20" s="2">
        <v>2038</v>
      </c>
      <c r="AA20" s="2">
        <f t="shared" si="3"/>
        <v>0</v>
      </c>
      <c r="AB20" s="2">
        <f t="shared" si="1"/>
        <v>0</v>
      </c>
      <c r="AC20" s="2">
        <f t="shared" si="1"/>
        <v>0</v>
      </c>
    </row>
    <row r="21" spans="1:29" x14ac:dyDescent="0.25">
      <c r="A21" s="2">
        <v>2036</v>
      </c>
      <c r="B21" s="2">
        <v>2.990778110402486</v>
      </c>
      <c r="C21" s="2">
        <v>4.1410289086367609</v>
      </c>
      <c r="D21" s="2">
        <v>5.2912797068710375</v>
      </c>
      <c r="F21" s="2">
        <v>2039</v>
      </c>
      <c r="G21" s="2">
        <f>(B24-$B$6)*$B$2*Output!$P$98*$D$2/Output!$P$95/1000000</f>
        <v>0</v>
      </c>
      <c r="H21" s="2">
        <f>(C24-$B$6)*$B$2*Output!$P$98*$D$2/Output!$P$95/1000000</f>
        <v>0</v>
      </c>
      <c r="I21" s="2">
        <f>(D24-$B$6)*$B$2*Output!$P$98*$D$2/Output!$P$95/1000000</f>
        <v>0</v>
      </c>
      <c r="P21" s="2">
        <v>2039</v>
      </c>
      <c r="Q21" s="2">
        <f>(L24-$B$6)*$B$2*Output!$P$98*$D$2/Output!$P$95/1000000</f>
        <v>0</v>
      </c>
      <c r="R21" s="2">
        <f>(M24-$B$6)*$B$2*Output!$P$98*$D$2/Output!$P$95/1000000</f>
        <v>0</v>
      </c>
      <c r="S21" s="2">
        <f>(N24-$B$6)*$B$2*Output!$P$98*$D$2/Output!$P$95/1000000</f>
        <v>0</v>
      </c>
      <c r="U21" s="2">
        <v>2039</v>
      </c>
      <c r="V21" s="2">
        <f t="shared" si="2"/>
        <v>100</v>
      </c>
      <c r="W21" s="2">
        <f t="shared" si="0"/>
        <v>100</v>
      </c>
      <c r="X21" s="2">
        <f t="shared" si="0"/>
        <v>100</v>
      </c>
      <c r="Z21" s="2">
        <v>2039</v>
      </c>
      <c r="AA21" s="2">
        <f t="shared" si="3"/>
        <v>0</v>
      </c>
      <c r="AB21" s="2">
        <f t="shared" si="1"/>
        <v>0</v>
      </c>
      <c r="AC21" s="2">
        <f t="shared" si="1"/>
        <v>0</v>
      </c>
    </row>
    <row r="22" spans="1:29" x14ac:dyDescent="0.25">
      <c r="A22" s="2">
        <v>2037</v>
      </c>
      <c r="B22" s="2">
        <v>3.0733764265872927</v>
      </c>
      <c r="C22" s="2">
        <v>4.2627263708608192</v>
      </c>
      <c r="D22" s="2">
        <v>5.4520763151343461</v>
      </c>
      <c r="F22" s="2">
        <v>2040</v>
      </c>
      <c r="G22" s="2">
        <f>(B25-$B$6)*$B$2*Output!$P$98*$D$2/Output!$P$95/1000000</f>
        <v>0</v>
      </c>
      <c r="H22" s="2">
        <f>(C25-$B$6)*$B$2*Output!$P$98*$D$2/Output!$P$95/1000000</f>
        <v>0</v>
      </c>
      <c r="I22" s="2">
        <f>(D25-$B$6)*$B$2*Output!$P$98*$D$2/Output!$P$95/1000000</f>
        <v>0</v>
      </c>
      <c r="P22" s="2">
        <v>2040</v>
      </c>
      <c r="Q22" s="2">
        <f>(L25-$B$6)*$B$2*Output!$P$98*$D$2/Output!$P$95/1000000</f>
        <v>0</v>
      </c>
      <c r="R22" s="2">
        <f>(M25-$B$6)*$B$2*Output!$P$98*$D$2/Output!$P$95/1000000</f>
        <v>0</v>
      </c>
      <c r="S22" s="2">
        <f>(N25-$B$6)*$B$2*Output!$P$98*$D$2/Output!$P$95/1000000</f>
        <v>0</v>
      </c>
      <c r="U22" s="2">
        <v>2040</v>
      </c>
      <c r="V22" s="2">
        <f t="shared" si="2"/>
        <v>100</v>
      </c>
      <c r="W22" s="2">
        <f t="shared" si="2"/>
        <v>100</v>
      </c>
      <c r="X22" s="2">
        <f t="shared" si="2"/>
        <v>100</v>
      </c>
      <c r="Z22" s="2">
        <v>2040</v>
      </c>
      <c r="AA22" s="2">
        <f t="shared" si="3"/>
        <v>0</v>
      </c>
      <c r="AB22" s="2">
        <f t="shared" si="3"/>
        <v>0</v>
      </c>
      <c r="AC22" s="2">
        <f t="shared" si="3"/>
        <v>0</v>
      </c>
    </row>
    <row r="23" spans="1:29" x14ac:dyDescent="0.25">
      <c r="A23" s="2">
        <v>2038</v>
      </c>
      <c r="B23" s="2">
        <v>3.1559747427720994</v>
      </c>
      <c r="C23" s="2">
        <v>4.3868670557702529</v>
      </c>
      <c r="D23" s="2">
        <v>5.6177593687684046</v>
      </c>
      <c r="F23" s="2">
        <v>2041</v>
      </c>
      <c r="G23" s="2">
        <f>(B26-$B$6)*$B$2*Output!$P$98*$D$2/Output!$P$95/1000000</f>
        <v>0</v>
      </c>
      <c r="H23" s="2">
        <f>(C26-$B$6)*$B$2*Output!$P$98*$D$2/Output!$P$95/1000000</f>
        <v>0</v>
      </c>
      <c r="I23" s="2">
        <f>(D26-$B$6)*$B$2*Output!$P$98*$D$2/Output!$P$95/1000000</f>
        <v>0</v>
      </c>
      <c r="P23" s="2">
        <v>2041</v>
      </c>
      <c r="Q23" s="2">
        <f>(L26-$B$6)*$B$2*Output!$P$98*$D$2/Output!$P$95/1000000</f>
        <v>0</v>
      </c>
      <c r="R23" s="2">
        <f>(M26-$B$6)*$B$2*Output!$P$98*$D$2/Output!$P$95/1000000</f>
        <v>0</v>
      </c>
      <c r="S23" s="2">
        <f>(N26-$B$6)*$B$2*Output!$P$98*$D$2/Output!$P$95/1000000</f>
        <v>0</v>
      </c>
      <c r="U23" s="2">
        <v>2041</v>
      </c>
      <c r="V23" s="2">
        <f t="shared" si="2"/>
        <v>100</v>
      </c>
      <c r="W23" s="2">
        <f t="shared" si="2"/>
        <v>100</v>
      </c>
      <c r="X23" s="2">
        <f t="shared" si="2"/>
        <v>100</v>
      </c>
      <c r="Z23" s="2">
        <v>2041</v>
      </c>
      <c r="AA23" s="2">
        <f t="shared" si="3"/>
        <v>0</v>
      </c>
      <c r="AB23" s="2">
        <f t="shared" si="3"/>
        <v>0</v>
      </c>
      <c r="AC23" s="2">
        <f t="shared" si="3"/>
        <v>0</v>
      </c>
    </row>
    <row r="24" spans="1:29" x14ac:dyDescent="0.25">
      <c r="A24" s="2">
        <v>2039</v>
      </c>
      <c r="B24" s="2">
        <v>3.2385730589569062</v>
      </c>
      <c r="C24" s="2">
        <v>4.5135252104173436</v>
      </c>
      <c r="D24" s="2">
        <v>5.7884773618777787</v>
      </c>
      <c r="F24" s="2">
        <v>2042</v>
      </c>
      <c r="G24" s="2">
        <f>(B27-$B$6)*$B$2*Output!$P$98*$D$2/Output!$P$95/1000000</f>
        <v>0</v>
      </c>
      <c r="H24" s="2">
        <f>(C27-$B$6)*$B$2*Output!$P$98*$D$2/Output!$P$95/1000000</f>
        <v>0</v>
      </c>
      <c r="I24" s="2">
        <f>(D27-$B$6)*$B$2*Output!$P$98*$D$2/Output!$P$95/1000000</f>
        <v>0</v>
      </c>
      <c r="P24" s="2">
        <v>2042</v>
      </c>
      <c r="Q24" s="2">
        <f>(L27-$B$6)*$B$2*Output!$P$98*$D$2/Output!$P$95/1000000</f>
        <v>0</v>
      </c>
      <c r="R24" s="2">
        <f>(M27-$B$6)*$B$2*Output!$P$98*$D$2/Output!$P$95/1000000</f>
        <v>0</v>
      </c>
      <c r="S24" s="2">
        <f>(N27-$B$6)*$B$2*Output!$P$98*$D$2/Output!$P$95/1000000</f>
        <v>0</v>
      </c>
      <c r="U24" s="2">
        <v>2042</v>
      </c>
      <c r="V24" s="2">
        <f t="shared" si="2"/>
        <v>100</v>
      </c>
      <c r="W24" s="2">
        <f t="shared" si="2"/>
        <v>100</v>
      </c>
      <c r="X24" s="2">
        <f t="shared" si="2"/>
        <v>100</v>
      </c>
      <c r="Z24" s="2">
        <v>2042</v>
      </c>
      <c r="AA24" s="2">
        <f t="shared" si="3"/>
        <v>0</v>
      </c>
      <c r="AB24" s="2">
        <f t="shared" si="3"/>
        <v>0</v>
      </c>
      <c r="AC24" s="2">
        <f t="shared" si="3"/>
        <v>0</v>
      </c>
    </row>
    <row r="25" spans="1:29" x14ac:dyDescent="0.25">
      <c r="A25" s="2">
        <v>2040</v>
      </c>
      <c r="B25" s="2">
        <v>3.3211713751417129</v>
      </c>
      <c r="C25" s="2">
        <v>4.6427773381467734</v>
      </c>
      <c r="D25" s="2">
        <v>5.964383301151833</v>
      </c>
      <c r="F25" s="2">
        <v>2043</v>
      </c>
      <c r="G25" s="2">
        <f>(B28-$B$6)*$B$2*Output!$P$98*$D$2/Output!$P$95/1000000</f>
        <v>0</v>
      </c>
      <c r="H25" s="2">
        <f>(C28-$B$6)*$B$2*Output!$P$98*$D$2/Output!$P$95/1000000</f>
        <v>0</v>
      </c>
      <c r="I25" s="2">
        <f>(D28-$B$6)*$B$2*Output!$P$98*$D$2/Output!$P$95/1000000</f>
        <v>0</v>
      </c>
      <c r="P25" s="2">
        <v>2043</v>
      </c>
      <c r="Q25" s="2">
        <f>(L28-$B$6)*$B$2*Output!$P$98*$D$2/Output!$P$95/1000000</f>
        <v>0</v>
      </c>
      <c r="R25" s="2">
        <f>(M28-$B$6)*$B$2*Output!$P$98*$D$2/Output!$P$95/1000000</f>
        <v>0</v>
      </c>
      <c r="S25" s="2">
        <f>(N28-$B$6)*$B$2*Output!$P$98*$D$2/Output!$P$95/1000000</f>
        <v>0</v>
      </c>
      <c r="U25" s="2">
        <v>2043</v>
      </c>
      <c r="V25" s="2">
        <f t="shared" si="2"/>
        <v>100</v>
      </c>
      <c r="W25" s="2">
        <f t="shared" si="2"/>
        <v>100</v>
      </c>
      <c r="X25" s="2">
        <f t="shared" si="2"/>
        <v>100</v>
      </c>
      <c r="Z25" s="2">
        <v>2043</v>
      </c>
      <c r="AA25" s="2">
        <f t="shared" si="3"/>
        <v>0</v>
      </c>
      <c r="AB25" s="2">
        <f t="shared" si="3"/>
        <v>0</v>
      </c>
      <c r="AC25" s="2">
        <f t="shared" si="3"/>
        <v>0</v>
      </c>
    </row>
    <row r="26" spans="1:29" x14ac:dyDescent="0.25">
      <c r="A26" s="2">
        <v>2041</v>
      </c>
      <c r="B26" s="2">
        <v>3.4037696913265196</v>
      </c>
      <c r="C26" s="2">
        <v>4.7673881571966126</v>
      </c>
      <c r="D26" s="2">
        <v>6.1310066230667024</v>
      </c>
      <c r="F26" s="2">
        <v>2044</v>
      </c>
      <c r="G26" s="2">
        <f>(B29-$B$6)*$B$2*Output!$P$98*$D$2/Output!$P$95/1000000</f>
        <v>0</v>
      </c>
      <c r="H26" s="2">
        <f>(C29-$B$6)*$B$2*Output!$P$98*$D$2/Output!$P$95/1000000</f>
        <v>0</v>
      </c>
      <c r="I26" s="2">
        <f>(D29-$B$6)*$B$2*Output!$P$98*$D$2/Output!$P$95/1000000</f>
        <v>0</v>
      </c>
      <c r="P26" s="2">
        <v>2044</v>
      </c>
      <c r="Q26" s="2">
        <f>(L29-$B$6)*$B$2*Output!$P$98*$D$2/Output!$P$95/1000000</f>
        <v>0</v>
      </c>
      <c r="R26" s="2">
        <f>(M29-$B$6)*$B$2*Output!$P$98*$D$2/Output!$P$95/1000000</f>
        <v>0</v>
      </c>
      <c r="S26" s="2">
        <f>(N29-$B$6)*$B$2*Output!$P$98*$D$2/Output!$P$95/1000000</f>
        <v>0</v>
      </c>
      <c r="U26" s="2">
        <v>2044</v>
      </c>
      <c r="V26" s="2">
        <f t="shared" si="2"/>
        <v>100</v>
      </c>
      <c r="W26" s="2">
        <f t="shared" si="2"/>
        <v>100</v>
      </c>
      <c r="X26" s="2">
        <f t="shared" si="2"/>
        <v>100</v>
      </c>
      <c r="Z26" s="2">
        <v>2044</v>
      </c>
      <c r="AA26" s="2">
        <f t="shared" si="3"/>
        <v>0</v>
      </c>
      <c r="AB26" s="2">
        <f t="shared" si="3"/>
        <v>0</v>
      </c>
      <c r="AC26" s="2">
        <f t="shared" si="3"/>
        <v>0</v>
      </c>
    </row>
    <row r="27" spans="1:29" x14ac:dyDescent="0.25">
      <c r="A27" s="2">
        <v>2042</v>
      </c>
      <c r="B27" s="2">
        <v>3.4863680075113264</v>
      </c>
      <c r="C27" s="2">
        <v>4.8943264030736788</v>
      </c>
      <c r="D27" s="2">
        <v>6.3022847986360295</v>
      </c>
      <c r="F27" s="2">
        <v>2045</v>
      </c>
      <c r="G27" s="2">
        <f>(B30-$B$6)*$B$2*Output!$P$98*$D$2/Output!$P$95/1000000</f>
        <v>0</v>
      </c>
      <c r="H27" s="2">
        <f>(C30-$B$6)*$B$2*Output!$P$98*$D$2/Output!$P$95/1000000</f>
        <v>0</v>
      </c>
      <c r="I27" s="2">
        <f>(D30-$B$6)*$B$2*Output!$P$98*$D$2/Output!$P$95/1000000</f>
        <v>0</v>
      </c>
      <c r="P27" s="2">
        <v>2045</v>
      </c>
      <c r="Q27" s="2">
        <f>(L30-$B$6)*$B$2*Output!$P$98*$D$2/Output!$P$95/1000000</f>
        <v>0</v>
      </c>
      <c r="R27" s="2">
        <f>(M30-$B$6)*$B$2*Output!$P$98*$D$2/Output!$P$95/1000000</f>
        <v>0</v>
      </c>
      <c r="S27" s="2">
        <f>(N30-$B$6)*$B$2*Output!$P$98*$D$2/Output!$P$95/1000000</f>
        <v>0</v>
      </c>
      <c r="U27" s="2">
        <v>2045</v>
      </c>
      <c r="V27" s="2">
        <f t="shared" si="2"/>
        <v>100</v>
      </c>
      <c r="W27" s="2">
        <f t="shared" si="2"/>
        <v>100</v>
      </c>
      <c r="X27" s="2">
        <f t="shared" si="2"/>
        <v>100</v>
      </c>
      <c r="Z27" s="2">
        <v>2045</v>
      </c>
      <c r="AA27" s="2">
        <f t="shared" si="3"/>
        <v>0</v>
      </c>
      <c r="AB27" s="2">
        <f t="shared" si="3"/>
        <v>0</v>
      </c>
      <c r="AC27" s="2">
        <f t="shared" si="3"/>
        <v>0</v>
      </c>
    </row>
    <row r="28" spans="1:29" x14ac:dyDescent="0.25">
      <c r="A28" s="2">
        <v>2043</v>
      </c>
      <c r="B28" s="2">
        <v>3.5689663236961326</v>
      </c>
      <c r="C28" s="2">
        <v>5.0236570956752349</v>
      </c>
      <c r="D28" s="2">
        <v>6.4783478676543353</v>
      </c>
      <c r="F28" s="2">
        <v>2046</v>
      </c>
      <c r="G28" s="2">
        <f>(B31-$B$6)*$B$2*Output!$P$98*$D$2/Output!$P$95/1000000</f>
        <v>0</v>
      </c>
      <c r="H28" s="2">
        <f>(C31-$B$6)*$B$2*Output!$P$98*$D$2/Output!$P$95/1000000</f>
        <v>0</v>
      </c>
      <c r="I28" s="2">
        <f>(D31-$B$6)*$B$2*Output!$P$98*$D$2/Output!$P$95/1000000</f>
        <v>0</v>
      </c>
      <c r="P28" s="2">
        <v>2046</v>
      </c>
      <c r="Q28" s="2">
        <f>(L31-$B$6)*$B$2*Output!$P$98*$D$2/Output!$P$95/1000000</f>
        <v>0</v>
      </c>
      <c r="R28" s="2">
        <f>(M31-$B$6)*$B$2*Output!$P$98*$D$2/Output!$P$95/1000000</f>
        <v>0</v>
      </c>
      <c r="S28" s="2">
        <f>(N31-$B$6)*$B$2*Output!$P$98*$D$2/Output!$P$95/1000000</f>
        <v>0</v>
      </c>
      <c r="U28" s="2">
        <v>2046</v>
      </c>
      <c r="V28" s="2">
        <f t="shared" si="2"/>
        <v>100</v>
      </c>
      <c r="W28" s="2">
        <f t="shared" si="2"/>
        <v>100</v>
      </c>
      <c r="X28" s="2">
        <f t="shared" si="2"/>
        <v>100</v>
      </c>
      <c r="Z28" s="2">
        <v>2046</v>
      </c>
      <c r="AA28" s="2">
        <f t="shared" si="3"/>
        <v>0</v>
      </c>
      <c r="AB28" s="2">
        <f t="shared" si="3"/>
        <v>0</v>
      </c>
      <c r="AC28" s="2">
        <f t="shared" si="3"/>
        <v>0</v>
      </c>
    </row>
    <row r="29" spans="1:29" x14ac:dyDescent="0.25">
      <c r="A29" s="2">
        <v>2044</v>
      </c>
      <c r="B29" s="2">
        <v>3.6515646398809394</v>
      </c>
      <c r="C29" s="2">
        <v>5.1554470713195739</v>
      </c>
      <c r="D29" s="2">
        <v>6.6593295027582071</v>
      </c>
      <c r="F29" s="2">
        <v>2047</v>
      </c>
      <c r="G29" s="2">
        <f>(B32-$B$6)*$B$2*Output!$P$98*$D$2/Output!$P$95/1000000</f>
        <v>0</v>
      </c>
      <c r="H29" s="2">
        <f>(C32-$B$6)*$B$2*Output!$P$98*$D$2/Output!$P$95/1000000</f>
        <v>0</v>
      </c>
      <c r="I29" s="2">
        <f>(D32-$B$6)*$B$2*Output!$P$98*$D$2/Output!$P$95/1000000</f>
        <v>0</v>
      </c>
      <c r="P29" s="2">
        <v>2047</v>
      </c>
      <c r="Q29" s="2">
        <f>(L32-$B$6)*$B$2*Output!$P$98*$D$2/Output!$P$95/1000000</f>
        <v>0</v>
      </c>
      <c r="R29" s="2">
        <f>(M32-$B$6)*$B$2*Output!$P$98*$D$2/Output!$P$95/1000000</f>
        <v>0</v>
      </c>
      <c r="S29" s="2">
        <f>(N32-$B$6)*$B$2*Output!$P$98*$D$2/Output!$P$95/1000000</f>
        <v>0</v>
      </c>
      <c r="U29" s="2">
        <v>2047</v>
      </c>
      <c r="V29" s="2">
        <f t="shared" si="2"/>
        <v>100</v>
      </c>
      <c r="W29" s="2">
        <f t="shared" si="2"/>
        <v>100</v>
      </c>
      <c r="X29" s="2">
        <f t="shared" si="2"/>
        <v>100</v>
      </c>
      <c r="Z29" s="2">
        <v>2047</v>
      </c>
      <c r="AA29" s="2">
        <f t="shared" si="3"/>
        <v>0</v>
      </c>
      <c r="AB29" s="2">
        <f t="shared" si="3"/>
        <v>0</v>
      </c>
      <c r="AC29" s="2">
        <f t="shared" si="3"/>
        <v>0</v>
      </c>
    </row>
    <row r="30" spans="1:29" x14ac:dyDescent="0.25">
      <c r="A30" s="2">
        <v>2045</v>
      </c>
      <c r="B30" s="2">
        <v>3.7341629560657461</v>
      </c>
      <c r="C30" s="2">
        <v>5.2897650334902622</v>
      </c>
      <c r="D30" s="2">
        <v>6.8453671109147773</v>
      </c>
      <c r="F30" s="2">
        <v>2048</v>
      </c>
      <c r="G30" s="2">
        <f>(B33-$B$6)*$B$2*Output!$P$98*$D$2/Output!$P$95/1000000</f>
        <v>0</v>
      </c>
      <c r="H30" s="2">
        <f>(C33-$B$6)*$B$2*Output!$P$98*$D$2/Output!$P$95/1000000</f>
        <v>0</v>
      </c>
      <c r="I30" s="2">
        <f>(D33-$B$6)*$B$2*Output!$P$98*$D$2/Output!$P$95/1000000</f>
        <v>0</v>
      </c>
      <c r="P30" s="2">
        <v>2048</v>
      </c>
      <c r="Q30" s="2">
        <f>(L33-$B$6)*$B$2*Output!$P$98*$D$2/Output!$P$95/1000000</f>
        <v>0</v>
      </c>
      <c r="R30" s="2">
        <f>(M33-$B$6)*$B$2*Output!$P$98*$D$2/Output!$P$95/1000000</f>
        <v>0</v>
      </c>
      <c r="S30" s="2">
        <f>(N33-$B$6)*$B$2*Output!$P$98*$D$2/Output!$P$95/1000000</f>
        <v>0</v>
      </c>
      <c r="U30" s="2">
        <v>2048</v>
      </c>
      <c r="V30" s="2">
        <f t="shared" si="2"/>
        <v>100</v>
      </c>
      <c r="W30" s="2">
        <f t="shared" si="2"/>
        <v>100</v>
      </c>
      <c r="X30" s="2">
        <f t="shared" si="2"/>
        <v>100</v>
      </c>
      <c r="Z30" s="2">
        <v>2048</v>
      </c>
      <c r="AA30" s="2">
        <f t="shared" si="3"/>
        <v>0</v>
      </c>
      <c r="AB30" s="2">
        <f t="shared" si="3"/>
        <v>0</v>
      </c>
      <c r="AC30" s="2">
        <f t="shared" si="3"/>
        <v>0</v>
      </c>
    </row>
    <row r="31" spans="1:29" x14ac:dyDescent="0.25">
      <c r="A31" s="2">
        <v>2046</v>
      </c>
      <c r="B31" s="2">
        <v>3.8167612722505528</v>
      </c>
      <c r="C31" s="2">
        <v>5.4266816049979925</v>
      </c>
      <c r="D31" s="2">
        <v>7.0366019377454325</v>
      </c>
      <c r="F31" s="2">
        <v>2049</v>
      </c>
      <c r="G31" s="2">
        <f>(B34-$B$6)*$B$2*Output!$P$98*$D$2/Output!$P$95/1000000</f>
        <v>0</v>
      </c>
      <c r="H31" s="2">
        <f>(C34-$B$6)*$B$2*Output!$P$98*$D$2/Output!$P$95/1000000</f>
        <v>0</v>
      </c>
      <c r="I31" s="2">
        <f>(D34-$B$6)*$B$2*Output!$P$98*$D$2/Output!$P$95/1000000</f>
        <v>0</v>
      </c>
      <c r="P31" s="2">
        <v>2049</v>
      </c>
      <c r="Q31" s="2">
        <f>(L34-$B$6)*$B$2*Output!$P$98*$D$2/Output!$P$95/1000000</f>
        <v>0</v>
      </c>
      <c r="R31" s="2">
        <f>(M34-$B$6)*$B$2*Output!$P$98*$D$2/Output!$P$95/1000000</f>
        <v>0</v>
      </c>
      <c r="S31" s="2">
        <f>(N34-$B$6)*$B$2*Output!$P$98*$D$2/Output!$P$95/1000000</f>
        <v>0</v>
      </c>
      <c r="U31" s="2">
        <v>2049</v>
      </c>
      <c r="V31" s="2">
        <f t="shared" si="2"/>
        <v>100</v>
      </c>
      <c r="W31" s="2">
        <f t="shared" si="2"/>
        <v>100</v>
      </c>
      <c r="X31" s="2">
        <f t="shared" si="2"/>
        <v>100</v>
      </c>
      <c r="Z31" s="2">
        <v>2049</v>
      </c>
      <c r="AA31" s="2">
        <f t="shared" si="3"/>
        <v>0</v>
      </c>
      <c r="AB31" s="2">
        <f t="shared" si="3"/>
        <v>0</v>
      </c>
      <c r="AC31" s="2">
        <f t="shared" si="3"/>
        <v>0</v>
      </c>
    </row>
    <row r="32" spans="1:29" x14ac:dyDescent="0.25">
      <c r="A32" s="2">
        <v>2047</v>
      </c>
      <c r="B32" s="2">
        <v>3.8993595884353596</v>
      </c>
      <c r="C32" s="2">
        <v>5.5662693815996498</v>
      </c>
      <c r="D32" s="2">
        <v>7.2331791747639409</v>
      </c>
      <c r="F32" s="2">
        <v>2050</v>
      </c>
      <c r="G32" s="2">
        <f>(B35-$B$6)*$B$2*Output!$P$98*$D$2/Output!$P$95/1000000</f>
        <v>0</v>
      </c>
      <c r="H32" s="2">
        <f>(C35-$B$6)*$B$2*Output!$P$98*$D$2/Output!$P$95/1000000</f>
        <v>0</v>
      </c>
      <c r="I32" s="2">
        <f>(D35-$B$6)*$B$2*Output!$P$98*$D$2/Output!$P$95/1000000</f>
        <v>0</v>
      </c>
      <c r="P32" s="2">
        <v>2050</v>
      </c>
      <c r="Q32" s="2">
        <f>(L35-$B$6)*$B$2*Output!$P$98*$D$2/Output!$P$95/1000000</f>
        <v>0</v>
      </c>
      <c r="R32" s="2">
        <f>(M35-$B$6)*$B$2*Output!$P$98*$D$2/Output!$P$95/1000000</f>
        <v>0</v>
      </c>
      <c r="S32" s="2">
        <f>(N35-$B$6)*$B$2*Output!$P$98*$D$2/Output!$P$95/1000000</f>
        <v>0</v>
      </c>
      <c r="U32" s="2">
        <v>2050</v>
      </c>
      <c r="V32" s="2">
        <f t="shared" si="2"/>
        <v>100</v>
      </c>
      <c r="W32" s="2">
        <f t="shared" si="2"/>
        <v>100</v>
      </c>
      <c r="X32" s="2">
        <f t="shared" si="2"/>
        <v>100</v>
      </c>
      <c r="Z32" s="2">
        <v>2050</v>
      </c>
      <c r="AA32" s="2">
        <f t="shared" si="3"/>
        <v>0</v>
      </c>
      <c r="AB32" s="2">
        <f t="shared" si="3"/>
        <v>0</v>
      </c>
      <c r="AC32" s="2">
        <f t="shared" si="3"/>
        <v>0</v>
      </c>
    </row>
    <row r="33" spans="1:29" x14ac:dyDescent="0.25">
      <c r="A33" s="2">
        <v>2048</v>
      </c>
      <c r="B33" s="2">
        <v>3.9819579046201663</v>
      </c>
      <c r="C33" s="2">
        <v>5.7086029871152997</v>
      </c>
      <c r="D33" s="2">
        <v>7.4352480696104344</v>
      </c>
    </row>
    <row r="34" spans="1:29" x14ac:dyDescent="0.25">
      <c r="A34" s="2">
        <v>2049</v>
      </c>
      <c r="B34" s="2">
        <v>4.064556220804973</v>
      </c>
      <c r="C34" s="2">
        <v>5.8537591300849465</v>
      </c>
      <c r="D34" s="2">
        <v>7.6429620393649209</v>
      </c>
    </row>
    <row r="35" spans="1:29" x14ac:dyDescent="0.25">
      <c r="A35" s="2">
        <v>2050</v>
      </c>
      <c r="B35" s="2">
        <v>4.1471545369897793</v>
      </c>
      <c r="C35" s="2">
        <v>6.0018166620080775</v>
      </c>
      <c r="D35" s="2">
        <v>7.8564787870263766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43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/>
      <c r="S37" s="6"/>
      <c r="T37" s="6"/>
      <c r="AA37" s="7" t="s">
        <v>44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Output!P112</f>
        <v>0.14825657523918079</v>
      </c>
      <c r="C39" s="2">
        <f>Output!P142</f>
        <v>0.14825657523918079</v>
      </c>
      <c r="D39" s="2">
        <f>Output!P172</f>
        <v>0.14825657523918079</v>
      </c>
      <c r="F39" s="2">
        <v>2024</v>
      </c>
      <c r="G39" s="2">
        <f>((G6*B39+L6*R39)*1000000)/10^9</f>
        <v>0</v>
      </c>
      <c r="H39" s="2">
        <f>((G6*C39+L6*S39)*1000000)/10^9</f>
        <v>0</v>
      </c>
      <c r="I39" s="2">
        <f>((G6*D39+L6*T39)*1000000)/10^9</f>
        <v>0</v>
      </c>
      <c r="J39" s="2">
        <f>((H6*B39+M6*R39)*1000000)/10^9</f>
        <v>0</v>
      </c>
      <c r="K39" s="2">
        <f>((H6*C39+M6*S39)*1000000)/10^9</f>
        <v>0</v>
      </c>
      <c r="L39" s="2">
        <f>((H6*D39+M6*T39)*1000000)/10^9</f>
        <v>0</v>
      </c>
      <c r="M39" s="2">
        <f>((I6*B39+N6*R39)*1000000)/10^9</f>
        <v>0</v>
      </c>
      <c r="N39" s="2">
        <f>((I6*C39+N6*S39)*1000000)/10^9</f>
        <v>0</v>
      </c>
      <c r="O39" s="2">
        <f>((I6*D39+N6*T39)*1000000)/10^9</f>
        <v>0</v>
      </c>
      <c r="Z39" s="2">
        <v>2024</v>
      </c>
      <c r="AA39" s="2">
        <f>0.181/10^3*AA6</f>
        <v>0</v>
      </c>
      <c r="AB39" s="2">
        <f t="shared" ref="AB39:AC39" si="4">0.181/10^3*AB6</f>
        <v>0</v>
      </c>
      <c r="AC39" s="2">
        <f t="shared" si="4"/>
        <v>0</v>
      </c>
    </row>
    <row r="40" spans="1:29" x14ac:dyDescent="0.25">
      <c r="A40" s="2">
        <v>2025</v>
      </c>
      <c r="B40" s="2">
        <f>Output!P113</f>
        <v>0.1427111564570703</v>
      </c>
      <c r="C40" s="2">
        <f>Output!P143</f>
        <v>0.14022395799026124</v>
      </c>
      <c r="D40" s="2">
        <f>Output!P173</f>
        <v>0.13840977127763904</v>
      </c>
      <c r="F40" s="2">
        <v>2025</v>
      </c>
      <c r="G40" s="2">
        <f>G39+((G7-G6)*B40+(L7-L6)*R40)*1000000/10^9</f>
        <v>0</v>
      </c>
      <c r="H40" s="2">
        <f>H39+((G7-G6)*C40+(L7-L6)*S40)*1000000/10^9</f>
        <v>0</v>
      </c>
      <c r="I40" s="2">
        <f>I39+((G7-G6)*D40+(L7-L6)*T40)*1000000/10^9</f>
        <v>0</v>
      </c>
      <c r="J40" s="2">
        <f>J39+((H7-H6)*B40+(M7-M6)*R40)*1000000/10^9</f>
        <v>0</v>
      </c>
      <c r="K40" s="2">
        <f>K39+((H7-H6)*C40+(M7-M6)*S40)*1000000/10^9</f>
        <v>0</v>
      </c>
      <c r="L40" s="2">
        <f>L39+((H7-H6)*D40+(M7-M6)*T40)*1000000/10^9</f>
        <v>0</v>
      </c>
      <c r="M40" s="2">
        <f>M39+((I7-I6)*B40+(N7-N6)*R40)*1000000/10^9</f>
        <v>0</v>
      </c>
      <c r="N40" s="2">
        <f>N39+((I7-I6)*C40+(N7-N6)*S40)*1000000/10^9</f>
        <v>0</v>
      </c>
      <c r="O40" s="2">
        <f>O39+((I7-I6)*D40+(N7-N6)*T40)*1000000/10^9</f>
        <v>0</v>
      </c>
      <c r="Z40" s="2">
        <v>2025</v>
      </c>
      <c r="AA40" s="2">
        <f t="shared" ref="AA40:AC55" si="5">0.181/10^3*AA7</f>
        <v>0</v>
      </c>
      <c r="AB40" s="2">
        <f t="shared" si="5"/>
        <v>0</v>
      </c>
      <c r="AC40" s="2">
        <f t="shared" si="5"/>
        <v>0</v>
      </c>
    </row>
    <row r="41" spans="1:29" x14ac:dyDescent="0.25">
      <c r="A41" s="2">
        <v>2026</v>
      </c>
      <c r="B41" s="2">
        <f>Output!P114</f>
        <v>0.13762443162902033</v>
      </c>
      <c r="C41" s="2">
        <f>Output!P144</f>
        <v>0.13313305332884467</v>
      </c>
      <c r="D41" s="2">
        <f>Output!P174</f>
        <v>0.12984244545159027</v>
      </c>
      <c r="F41" s="2">
        <v>2026</v>
      </c>
      <c r="G41" s="2">
        <f t="shared" ref="G41:G65" si="6">G40+((G8-G7)*B41+(L8-L7)*R41)*1000000/10^9</f>
        <v>0</v>
      </c>
      <c r="H41" s="2">
        <f t="shared" ref="H41:H65" si="7">H40+((G8-G7)*C41+(L8-L7)*S41)*1000000/10^9</f>
        <v>0</v>
      </c>
      <c r="I41" s="2">
        <f t="shared" ref="I41:I65" si="8">I40+((G8-G7)*D41+(L8-L7)*T41)*1000000/10^9</f>
        <v>0</v>
      </c>
      <c r="J41" s="2">
        <f t="shared" ref="J41:J65" si="9">J40+((H8-H7)*B41+(M8-M7)*R41)*1000000/10^9</f>
        <v>0</v>
      </c>
      <c r="K41" s="2">
        <f t="shared" ref="K41:K65" si="10">K40+((H8-H7)*C41+(M8-M7)*S41)*1000000/10^9</f>
        <v>0</v>
      </c>
      <c r="L41" s="2">
        <f t="shared" ref="L41:L65" si="11">L40+((H8-H7)*D41+(M8-M7)*T41)*1000000/10^9</f>
        <v>0</v>
      </c>
      <c r="M41" s="2">
        <f t="shared" ref="M41:M65" si="12">M40+((I8-I7)*B41+(N8-N7)*R41)*1000000/10^9</f>
        <v>0</v>
      </c>
      <c r="N41" s="2">
        <f t="shared" ref="N41:N65" si="13">N40+((I8-I7)*C41+(N8-N7)*S41)*1000000/10^9</f>
        <v>0</v>
      </c>
      <c r="O41" s="2">
        <f t="shared" ref="O41:O65" si="14">O40+((I8-I7)*D41+(N8-N7)*T41)*1000000/10^9</f>
        <v>0</v>
      </c>
      <c r="Z41" s="2">
        <v>2026</v>
      </c>
      <c r="AA41" s="2">
        <f t="shared" si="5"/>
        <v>0</v>
      </c>
      <c r="AB41" s="2">
        <f t="shared" si="5"/>
        <v>0</v>
      </c>
      <c r="AC41" s="2">
        <f t="shared" si="5"/>
        <v>0</v>
      </c>
    </row>
    <row r="42" spans="1:29" x14ac:dyDescent="0.25">
      <c r="A42" s="2">
        <v>2027</v>
      </c>
      <c r="B42" s="2">
        <f>Output!P115</f>
        <v>0.13294253896497069</v>
      </c>
      <c r="C42" s="2">
        <f>Output!P145</f>
        <v>0.12644698083142847</v>
      </c>
      <c r="D42" s="2">
        <f>Output!P175</f>
        <v>0.12167995178954186</v>
      </c>
      <c r="F42" s="2">
        <v>2027</v>
      </c>
      <c r="G42" s="2">
        <f t="shared" si="6"/>
        <v>0</v>
      </c>
      <c r="H42" s="2">
        <f t="shared" si="7"/>
        <v>0</v>
      </c>
      <c r="I42" s="2">
        <f t="shared" si="8"/>
        <v>0</v>
      </c>
      <c r="J42" s="2">
        <f t="shared" si="9"/>
        <v>0</v>
      </c>
      <c r="K42" s="2">
        <f t="shared" si="10"/>
        <v>0</v>
      </c>
      <c r="L42" s="2">
        <f t="shared" si="11"/>
        <v>0</v>
      </c>
      <c r="M42" s="2">
        <f t="shared" si="12"/>
        <v>0</v>
      </c>
      <c r="N42" s="2">
        <f t="shared" si="13"/>
        <v>0</v>
      </c>
      <c r="O42" s="2">
        <f t="shared" si="14"/>
        <v>0</v>
      </c>
      <c r="Z42" s="2">
        <v>2027</v>
      </c>
      <c r="AA42" s="2">
        <f t="shared" si="5"/>
        <v>0</v>
      </c>
      <c r="AB42" s="2">
        <f t="shared" si="5"/>
        <v>0</v>
      </c>
      <c r="AC42" s="2">
        <f t="shared" si="5"/>
        <v>0</v>
      </c>
    </row>
    <row r="43" spans="1:29" x14ac:dyDescent="0.25">
      <c r="A43" s="2">
        <v>2028</v>
      </c>
      <c r="B43" s="2">
        <f>Output!P116</f>
        <v>0.12861813221398147</v>
      </c>
      <c r="C43" s="2">
        <f>Output!P146</f>
        <v>0.1201184811209276</v>
      </c>
      <c r="D43" s="2">
        <f>Output!P176</f>
        <v>0.11387494404055384</v>
      </c>
      <c r="F43" s="2">
        <v>2028</v>
      </c>
      <c r="G43" s="2">
        <f t="shared" si="6"/>
        <v>0</v>
      </c>
      <c r="H43" s="2">
        <f t="shared" si="7"/>
        <v>0</v>
      </c>
      <c r="I43" s="2">
        <f t="shared" si="8"/>
        <v>0</v>
      </c>
      <c r="J43" s="2">
        <f t="shared" si="9"/>
        <v>0</v>
      </c>
      <c r="K43" s="2">
        <f t="shared" si="10"/>
        <v>0</v>
      </c>
      <c r="L43" s="2">
        <f t="shared" si="11"/>
        <v>0</v>
      </c>
      <c r="M43" s="2">
        <f t="shared" si="12"/>
        <v>0</v>
      </c>
      <c r="N43" s="2">
        <f t="shared" si="13"/>
        <v>0</v>
      </c>
      <c r="O43" s="2">
        <f t="shared" si="14"/>
        <v>0</v>
      </c>
      <c r="Z43" s="2">
        <v>2028</v>
      </c>
      <c r="AA43" s="2">
        <f t="shared" si="5"/>
        <v>0</v>
      </c>
      <c r="AB43" s="2">
        <f t="shared" si="5"/>
        <v>0</v>
      </c>
      <c r="AC43" s="2">
        <f t="shared" si="5"/>
        <v>0</v>
      </c>
    </row>
    <row r="44" spans="1:29" x14ac:dyDescent="0.25">
      <c r="A44" s="2">
        <v>2029</v>
      </c>
      <c r="B44" s="2">
        <f>Output!P117</f>
        <v>0.12460933817797364</v>
      </c>
      <c r="C44" s="2">
        <f>Output!P147</f>
        <v>0.11410550725155319</v>
      </c>
      <c r="D44" s="2">
        <f>Output!P177</f>
        <v>0.10638554900654723</v>
      </c>
      <c r="F44" s="2">
        <v>2029</v>
      </c>
      <c r="G44" s="2">
        <f t="shared" si="6"/>
        <v>0</v>
      </c>
      <c r="H44" s="2">
        <f t="shared" si="7"/>
        <v>0</v>
      </c>
      <c r="I44" s="2">
        <f t="shared" si="8"/>
        <v>0</v>
      </c>
      <c r="J44" s="2">
        <f t="shared" si="9"/>
        <v>0</v>
      </c>
      <c r="K44" s="2">
        <f t="shared" si="10"/>
        <v>0</v>
      </c>
      <c r="L44" s="2">
        <f t="shared" si="11"/>
        <v>0</v>
      </c>
      <c r="M44" s="2">
        <f t="shared" si="12"/>
        <v>0</v>
      </c>
      <c r="N44" s="2">
        <f t="shared" si="13"/>
        <v>0</v>
      </c>
      <c r="O44" s="2">
        <f t="shared" si="14"/>
        <v>0</v>
      </c>
      <c r="Z44" s="2">
        <v>2029</v>
      </c>
      <c r="AA44" s="2">
        <f t="shared" si="5"/>
        <v>0</v>
      </c>
      <c r="AB44" s="2">
        <f t="shared" si="5"/>
        <v>0</v>
      </c>
      <c r="AC44" s="2">
        <f t="shared" si="5"/>
        <v>0</v>
      </c>
    </row>
    <row r="45" spans="1:29" x14ac:dyDescent="0.25">
      <c r="A45" s="2">
        <v>2030</v>
      </c>
      <c r="B45" s="2">
        <f>Output!P118</f>
        <v>0.1208750655235626</v>
      </c>
      <c r="C45" s="2">
        <f>Output!P148</f>
        <v>0.10836714163763052</v>
      </c>
      <c r="D45" s="2">
        <f>Output!P178</f>
        <v>9.9170762227992357E-2</v>
      </c>
      <c r="F45" s="2">
        <v>2030</v>
      </c>
      <c r="G45" s="2">
        <f t="shared" si="6"/>
        <v>0</v>
      </c>
      <c r="H45" s="2">
        <f t="shared" si="7"/>
        <v>0</v>
      </c>
      <c r="I45" s="2">
        <f t="shared" si="8"/>
        <v>0</v>
      </c>
      <c r="J45" s="2">
        <f t="shared" si="9"/>
        <v>0</v>
      </c>
      <c r="K45" s="2">
        <f t="shared" si="10"/>
        <v>0</v>
      </c>
      <c r="L45" s="2">
        <f t="shared" si="11"/>
        <v>0</v>
      </c>
      <c r="M45" s="2">
        <f t="shared" si="12"/>
        <v>0</v>
      </c>
      <c r="N45" s="2">
        <f t="shared" si="13"/>
        <v>0</v>
      </c>
      <c r="O45" s="2">
        <f t="shared" si="14"/>
        <v>0</v>
      </c>
      <c r="Z45" s="2">
        <v>2030</v>
      </c>
      <c r="AA45" s="2">
        <f t="shared" si="5"/>
        <v>0</v>
      </c>
      <c r="AB45" s="2">
        <f t="shared" si="5"/>
        <v>0</v>
      </c>
      <c r="AC45" s="2">
        <f t="shared" si="5"/>
        <v>0</v>
      </c>
    </row>
    <row r="46" spans="1:29" x14ac:dyDescent="0.25">
      <c r="A46" s="2">
        <v>2031</v>
      </c>
      <c r="B46" s="2">
        <f>Output!P119</f>
        <v>0.1186985279620036</v>
      </c>
      <c r="C46" s="2">
        <f>Output!P149</f>
        <v>0.10418642424270494</v>
      </c>
      <c r="D46" s="2">
        <f>Output!P179</f>
        <v>9.3513536794579633E-2</v>
      </c>
      <c r="F46" s="2">
        <v>2031</v>
      </c>
      <c r="G46" s="2">
        <f t="shared" si="6"/>
        <v>0</v>
      </c>
      <c r="H46" s="2">
        <f t="shared" si="7"/>
        <v>0</v>
      </c>
      <c r="I46" s="2">
        <f t="shared" si="8"/>
        <v>0</v>
      </c>
      <c r="J46" s="2">
        <f t="shared" si="9"/>
        <v>0</v>
      </c>
      <c r="K46" s="2">
        <f t="shared" si="10"/>
        <v>0</v>
      </c>
      <c r="L46" s="2">
        <f t="shared" si="11"/>
        <v>0</v>
      </c>
      <c r="M46" s="2">
        <f t="shared" si="12"/>
        <v>0</v>
      </c>
      <c r="N46" s="2">
        <f t="shared" si="13"/>
        <v>0</v>
      </c>
      <c r="O46" s="2">
        <f t="shared" si="14"/>
        <v>0</v>
      </c>
      <c r="Z46" s="2">
        <v>2031</v>
      </c>
      <c r="AA46" s="2">
        <f t="shared" si="5"/>
        <v>0</v>
      </c>
      <c r="AB46" s="2">
        <f t="shared" si="5"/>
        <v>0</v>
      </c>
      <c r="AC46" s="2">
        <f t="shared" si="5"/>
        <v>0</v>
      </c>
    </row>
    <row r="47" spans="1:29" x14ac:dyDescent="0.25">
      <c r="A47" s="2">
        <v>2032</v>
      </c>
      <c r="B47" s="2">
        <f>Output!P120</f>
        <v>0.11654136327009526</v>
      </c>
      <c r="C47" s="2">
        <f>Output!P150</f>
        <v>0.10002516659128495</v>
      </c>
      <c r="D47" s="2">
        <f>Output!P180</f>
        <v>8.7875771104672498E-2</v>
      </c>
      <c r="F47" s="2">
        <v>2032</v>
      </c>
      <c r="G47" s="2">
        <f t="shared" si="6"/>
        <v>0</v>
      </c>
      <c r="H47" s="2">
        <f t="shared" si="7"/>
        <v>0</v>
      </c>
      <c r="I47" s="2">
        <f t="shared" si="8"/>
        <v>0</v>
      </c>
      <c r="J47" s="2">
        <f t="shared" si="9"/>
        <v>0</v>
      </c>
      <c r="K47" s="2">
        <f t="shared" si="10"/>
        <v>0</v>
      </c>
      <c r="L47" s="2">
        <f t="shared" si="11"/>
        <v>0</v>
      </c>
      <c r="M47" s="2">
        <f t="shared" si="12"/>
        <v>0</v>
      </c>
      <c r="N47" s="2">
        <f t="shared" si="13"/>
        <v>0</v>
      </c>
      <c r="O47" s="2">
        <f t="shared" si="14"/>
        <v>0</v>
      </c>
      <c r="Z47" s="2">
        <v>2032</v>
      </c>
      <c r="AA47" s="2">
        <f t="shared" si="5"/>
        <v>0</v>
      </c>
      <c r="AB47" s="2">
        <f t="shared" si="5"/>
        <v>0</v>
      </c>
      <c r="AC47" s="2">
        <f t="shared" si="5"/>
        <v>0</v>
      </c>
    </row>
    <row r="48" spans="1:29" x14ac:dyDescent="0.25">
      <c r="A48" s="2">
        <v>2033</v>
      </c>
      <c r="B48" s="2">
        <f>Output!P121</f>
        <v>0.11440409269096719</v>
      </c>
      <c r="C48" s="2">
        <f>Output!P151</f>
        <v>9.588371617879031E-2</v>
      </c>
      <c r="D48" s="2">
        <f>Output!P181</f>
        <v>8.225789084016015E-2</v>
      </c>
      <c r="F48" s="2">
        <v>2033</v>
      </c>
      <c r="G48" s="2">
        <f t="shared" si="6"/>
        <v>0</v>
      </c>
      <c r="H48" s="2">
        <f t="shared" si="7"/>
        <v>0</v>
      </c>
      <c r="I48" s="2">
        <f t="shared" si="8"/>
        <v>0</v>
      </c>
      <c r="J48" s="2">
        <f t="shared" si="9"/>
        <v>0</v>
      </c>
      <c r="K48" s="2">
        <f t="shared" si="10"/>
        <v>0</v>
      </c>
      <c r="L48" s="2">
        <f t="shared" si="11"/>
        <v>0</v>
      </c>
      <c r="M48" s="2">
        <f t="shared" si="12"/>
        <v>0</v>
      </c>
      <c r="N48" s="2">
        <f t="shared" si="13"/>
        <v>0</v>
      </c>
      <c r="O48" s="2">
        <f t="shared" si="14"/>
        <v>0</v>
      </c>
      <c r="Z48" s="2">
        <v>2033</v>
      </c>
      <c r="AA48" s="2">
        <f t="shared" si="5"/>
        <v>0</v>
      </c>
      <c r="AB48" s="2">
        <f t="shared" si="5"/>
        <v>0</v>
      </c>
      <c r="AC48" s="2">
        <f t="shared" si="5"/>
        <v>0</v>
      </c>
    </row>
    <row r="49" spans="1:29" x14ac:dyDescent="0.25">
      <c r="A49" s="2">
        <v>2034</v>
      </c>
      <c r="B49" s="2">
        <f>Output!P122</f>
        <v>0.11228584748607004</v>
      </c>
      <c r="C49" s="2">
        <f>Output!P152</f>
        <v>9.1761378014381514E-2</v>
      </c>
      <c r="D49" s="2">
        <f>Output!P182</f>
        <v>7.6659096761577186E-2</v>
      </c>
      <c r="F49" s="2">
        <v>2034</v>
      </c>
      <c r="G49" s="2">
        <f t="shared" si="6"/>
        <v>0</v>
      </c>
      <c r="H49" s="2">
        <f t="shared" si="7"/>
        <v>0</v>
      </c>
      <c r="I49" s="2">
        <f t="shared" si="8"/>
        <v>0</v>
      </c>
      <c r="J49" s="2">
        <f t="shared" si="9"/>
        <v>0</v>
      </c>
      <c r="K49" s="2">
        <f t="shared" si="10"/>
        <v>0</v>
      </c>
      <c r="L49" s="2">
        <f t="shared" si="11"/>
        <v>0</v>
      </c>
      <c r="M49" s="2">
        <f t="shared" si="12"/>
        <v>0</v>
      </c>
      <c r="N49" s="2">
        <f t="shared" si="13"/>
        <v>0</v>
      </c>
      <c r="O49" s="2">
        <f t="shared" si="14"/>
        <v>0</v>
      </c>
      <c r="Z49" s="2">
        <v>2034</v>
      </c>
      <c r="AA49" s="2">
        <f t="shared" si="5"/>
        <v>0</v>
      </c>
      <c r="AB49" s="2">
        <f t="shared" si="5"/>
        <v>0</v>
      </c>
      <c r="AC49" s="2">
        <f t="shared" si="5"/>
        <v>0</v>
      </c>
    </row>
    <row r="50" spans="1:29" x14ac:dyDescent="0.25">
      <c r="A50" s="2">
        <v>2035</v>
      </c>
      <c r="B50" s="2">
        <f>Output!P123</f>
        <v>0.11018610641227419</v>
      </c>
      <c r="C50" s="2">
        <f>Output!P153</f>
        <v>8.7657457107219089E-2</v>
      </c>
      <c r="D50" s="2">
        <f>Output!P183</f>
        <v>7.1078719940240578E-2</v>
      </c>
      <c r="F50" s="2">
        <v>2035</v>
      </c>
      <c r="G50" s="2">
        <f t="shared" si="6"/>
        <v>0</v>
      </c>
      <c r="H50" s="2">
        <f t="shared" si="7"/>
        <v>0</v>
      </c>
      <c r="I50" s="2">
        <f t="shared" si="8"/>
        <v>0</v>
      </c>
      <c r="J50" s="2">
        <f t="shared" si="9"/>
        <v>0</v>
      </c>
      <c r="K50" s="2">
        <f t="shared" si="10"/>
        <v>0</v>
      </c>
      <c r="L50" s="2">
        <f t="shared" si="11"/>
        <v>0</v>
      </c>
      <c r="M50" s="2">
        <f t="shared" si="12"/>
        <v>0</v>
      </c>
      <c r="N50" s="2">
        <f t="shared" si="13"/>
        <v>0</v>
      </c>
      <c r="O50" s="2">
        <f t="shared" si="14"/>
        <v>0</v>
      </c>
      <c r="Z50" s="2">
        <v>2035</v>
      </c>
      <c r="AA50" s="2">
        <f t="shared" si="5"/>
        <v>0</v>
      </c>
      <c r="AB50" s="2">
        <f t="shared" si="5"/>
        <v>0</v>
      </c>
      <c r="AC50" s="2">
        <f t="shared" si="5"/>
        <v>0</v>
      </c>
    </row>
    <row r="51" spans="1:29" x14ac:dyDescent="0.25">
      <c r="A51" s="2">
        <v>2036</v>
      </c>
      <c r="B51" s="2">
        <f>Output!P124</f>
        <v>0.10806369126234013</v>
      </c>
      <c r="C51" s="2">
        <f>Output!P154</f>
        <v>8.5994526463425425E-2</v>
      </c>
      <c r="D51" s="2">
        <f>Output!P184</f>
        <v>6.9993674179479187E-2</v>
      </c>
      <c r="F51" s="2">
        <v>2036</v>
      </c>
      <c r="G51" s="2">
        <f t="shared" si="6"/>
        <v>0</v>
      </c>
      <c r="H51" s="2">
        <f t="shared" si="7"/>
        <v>0</v>
      </c>
      <c r="I51" s="2">
        <f t="shared" si="8"/>
        <v>0</v>
      </c>
      <c r="J51" s="2">
        <f t="shared" si="9"/>
        <v>0</v>
      </c>
      <c r="K51" s="2">
        <f t="shared" si="10"/>
        <v>0</v>
      </c>
      <c r="L51" s="2">
        <f t="shared" si="11"/>
        <v>0</v>
      </c>
      <c r="M51" s="2">
        <f t="shared" si="12"/>
        <v>0</v>
      </c>
      <c r="N51" s="2">
        <f t="shared" si="13"/>
        <v>0</v>
      </c>
      <c r="O51" s="2">
        <f t="shared" si="14"/>
        <v>0</v>
      </c>
      <c r="Z51" s="2">
        <v>2036</v>
      </c>
      <c r="AA51" s="2">
        <f t="shared" si="5"/>
        <v>0</v>
      </c>
      <c r="AB51" s="2">
        <f t="shared" si="5"/>
        <v>0</v>
      </c>
      <c r="AC51" s="2">
        <f t="shared" si="5"/>
        <v>0</v>
      </c>
    </row>
    <row r="52" spans="1:29" x14ac:dyDescent="0.25">
      <c r="A52" s="2">
        <v>2037</v>
      </c>
      <c r="B52" s="2">
        <f>Output!P125</f>
        <v>0.10595839026182839</v>
      </c>
      <c r="C52" s="2">
        <f>Output!P155</f>
        <v>8.4348675219512129E-2</v>
      </c>
      <c r="D52" s="2">
        <f>Output!P185</f>
        <v>6.8925725193369147E-2</v>
      </c>
      <c r="F52" s="2">
        <v>2037</v>
      </c>
      <c r="G52" s="2">
        <f t="shared" si="6"/>
        <v>0</v>
      </c>
      <c r="H52" s="2">
        <f t="shared" si="7"/>
        <v>0</v>
      </c>
      <c r="I52" s="2">
        <f t="shared" si="8"/>
        <v>0</v>
      </c>
      <c r="J52" s="2">
        <f t="shared" si="9"/>
        <v>0</v>
      </c>
      <c r="K52" s="2">
        <f t="shared" si="10"/>
        <v>0</v>
      </c>
      <c r="L52" s="2">
        <f t="shared" si="11"/>
        <v>0</v>
      </c>
      <c r="M52" s="2">
        <f t="shared" si="12"/>
        <v>0</v>
      </c>
      <c r="N52" s="2">
        <f t="shared" si="13"/>
        <v>0</v>
      </c>
      <c r="O52" s="2">
        <f t="shared" si="14"/>
        <v>0</v>
      </c>
      <c r="Z52" s="2">
        <v>2037</v>
      </c>
      <c r="AA52" s="2">
        <f t="shared" si="5"/>
        <v>0</v>
      </c>
      <c r="AB52" s="2">
        <f t="shared" si="5"/>
        <v>0</v>
      </c>
      <c r="AC52" s="2">
        <f t="shared" si="5"/>
        <v>0</v>
      </c>
    </row>
    <row r="53" spans="1:29" x14ac:dyDescent="0.25">
      <c r="A53" s="2">
        <v>2038</v>
      </c>
      <c r="B53" s="2">
        <f>Output!P126</f>
        <v>0.10386959529375445</v>
      </c>
      <c r="C53" s="2">
        <f>Output!P156</f>
        <v>8.2719321320651115E-2</v>
      </c>
      <c r="D53" s="2">
        <f>Output!P186</f>
        <v>6.7874264864925898E-2</v>
      </c>
      <c r="F53" s="2">
        <v>2038</v>
      </c>
      <c r="G53" s="2">
        <f t="shared" si="6"/>
        <v>0</v>
      </c>
      <c r="H53" s="2">
        <f t="shared" si="7"/>
        <v>0</v>
      </c>
      <c r="I53" s="2">
        <f t="shared" si="8"/>
        <v>0</v>
      </c>
      <c r="J53" s="2">
        <f t="shared" si="9"/>
        <v>0</v>
      </c>
      <c r="K53" s="2">
        <f t="shared" si="10"/>
        <v>0</v>
      </c>
      <c r="L53" s="2">
        <f t="shared" si="11"/>
        <v>0</v>
      </c>
      <c r="M53" s="2">
        <f t="shared" si="12"/>
        <v>0</v>
      </c>
      <c r="N53" s="2">
        <f t="shared" si="13"/>
        <v>0</v>
      </c>
      <c r="O53" s="2">
        <f t="shared" si="14"/>
        <v>0</v>
      </c>
      <c r="Z53" s="2">
        <v>2038</v>
      </c>
      <c r="AA53" s="2">
        <f t="shared" si="5"/>
        <v>0</v>
      </c>
      <c r="AB53" s="2">
        <f t="shared" si="5"/>
        <v>0</v>
      </c>
      <c r="AC53" s="2">
        <f t="shared" si="5"/>
        <v>0</v>
      </c>
    </row>
    <row r="54" spans="1:29" x14ac:dyDescent="0.25">
      <c r="A54" s="2">
        <v>2039</v>
      </c>
      <c r="B54" s="2">
        <f>Output!P127</f>
        <v>0.10179661136727879</v>
      </c>
      <c r="C54" s="2">
        <f>Output!P157</f>
        <v>8.1105847962472361E-2</v>
      </c>
      <c r="D54" s="2">
        <f>Output!P187</f>
        <v>6.6838685077164894E-2</v>
      </c>
      <c r="F54" s="2">
        <v>2039</v>
      </c>
      <c r="G54" s="2">
        <f t="shared" si="6"/>
        <v>0</v>
      </c>
      <c r="H54" s="2">
        <f t="shared" si="7"/>
        <v>0</v>
      </c>
      <c r="I54" s="2">
        <f t="shared" si="8"/>
        <v>0</v>
      </c>
      <c r="J54" s="2">
        <f t="shared" si="9"/>
        <v>0</v>
      </c>
      <c r="K54" s="2">
        <f t="shared" si="10"/>
        <v>0</v>
      </c>
      <c r="L54" s="2">
        <f t="shared" si="11"/>
        <v>0</v>
      </c>
      <c r="M54" s="2">
        <f t="shared" si="12"/>
        <v>0</v>
      </c>
      <c r="N54" s="2">
        <f t="shared" si="13"/>
        <v>0</v>
      </c>
      <c r="O54" s="2">
        <f t="shared" si="14"/>
        <v>0</v>
      </c>
      <c r="Z54" s="2">
        <v>2039</v>
      </c>
      <c r="AA54" s="2">
        <f t="shared" si="5"/>
        <v>0</v>
      </c>
      <c r="AB54" s="2">
        <f t="shared" si="5"/>
        <v>0</v>
      </c>
      <c r="AC54" s="2">
        <f t="shared" si="5"/>
        <v>0</v>
      </c>
    </row>
    <row r="55" spans="1:29" x14ac:dyDescent="0.25">
      <c r="A55" s="2">
        <v>2040</v>
      </c>
      <c r="B55" s="2">
        <f>Output!P128</f>
        <v>9.9737614131447785E-2</v>
      </c>
      <c r="C55" s="2">
        <f>Output!P158</f>
        <v>7.95062831084688E-2</v>
      </c>
      <c r="D55" s="2">
        <f>Output!P188</f>
        <v>6.5817031168350096E-2</v>
      </c>
      <c r="F55" s="2">
        <v>2040</v>
      </c>
      <c r="G55" s="2">
        <f t="shared" si="6"/>
        <v>0</v>
      </c>
      <c r="H55" s="2">
        <f t="shared" si="7"/>
        <v>0</v>
      </c>
      <c r="I55" s="2">
        <f t="shared" si="8"/>
        <v>0</v>
      </c>
      <c r="J55" s="2">
        <f t="shared" si="9"/>
        <v>0</v>
      </c>
      <c r="K55" s="2">
        <f t="shared" si="10"/>
        <v>0</v>
      </c>
      <c r="L55" s="2">
        <f t="shared" si="11"/>
        <v>0</v>
      </c>
      <c r="M55" s="2">
        <f t="shared" si="12"/>
        <v>0</v>
      </c>
      <c r="N55" s="2">
        <f t="shared" si="13"/>
        <v>0</v>
      </c>
      <c r="O55" s="2">
        <f t="shared" si="14"/>
        <v>0</v>
      </c>
      <c r="Z55" s="2">
        <v>2040</v>
      </c>
      <c r="AA55" s="2">
        <f t="shared" si="5"/>
        <v>0</v>
      </c>
      <c r="AB55" s="2">
        <f t="shared" si="5"/>
        <v>0</v>
      </c>
      <c r="AC55" s="2">
        <f t="shared" si="5"/>
        <v>0</v>
      </c>
    </row>
    <row r="56" spans="1:29" x14ac:dyDescent="0.25">
      <c r="A56" s="2">
        <v>2041</v>
      </c>
      <c r="B56" s="2">
        <f>Output!P129</f>
        <v>9.7857924532204071E-2</v>
      </c>
      <c r="C56" s="2">
        <f>Output!P159</f>
        <v>7.8086034578438018E-2</v>
      </c>
      <c r="D56" s="2">
        <f>Output!P189</f>
        <v>6.4974676208737064E-2</v>
      </c>
      <c r="F56" s="2">
        <v>2041</v>
      </c>
      <c r="G56" s="2">
        <f t="shared" si="6"/>
        <v>0</v>
      </c>
      <c r="H56" s="2">
        <f t="shared" si="7"/>
        <v>0</v>
      </c>
      <c r="I56" s="2">
        <f t="shared" si="8"/>
        <v>0</v>
      </c>
      <c r="J56" s="2">
        <f t="shared" si="9"/>
        <v>0</v>
      </c>
      <c r="K56" s="2">
        <f t="shared" si="10"/>
        <v>0</v>
      </c>
      <c r="L56" s="2">
        <f t="shared" si="11"/>
        <v>0</v>
      </c>
      <c r="M56" s="2">
        <f t="shared" si="12"/>
        <v>0</v>
      </c>
      <c r="N56" s="2">
        <f t="shared" si="13"/>
        <v>0</v>
      </c>
      <c r="O56" s="2">
        <f t="shared" si="14"/>
        <v>0</v>
      </c>
      <c r="Z56" s="2">
        <v>2041</v>
      </c>
      <c r="AA56" s="2">
        <f t="shared" ref="AA56:AC65" si="15">0.181/10^3*AA23</f>
        <v>0</v>
      </c>
      <c r="AB56" s="2">
        <f t="shared" si="15"/>
        <v>0</v>
      </c>
      <c r="AC56" s="2">
        <f t="shared" si="15"/>
        <v>0</v>
      </c>
    </row>
    <row r="57" spans="1:29" x14ac:dyDescent="0.25">
      <c r="A57" s="2">
        <v>2042</v>
      </c>
      <c r="B57" s="2">
        <f>Output!P130</f>
        <v>9.5982231130287393E-2</v>
      </c>
      <c r="C57" s="2">
        <f>Output!P160</f>
        <v>7.6669825682661744E-2</v>
      </c>
      <c r="D57" s="2">
        <f>Output!P190</f>
        <v>6.4136360883378568E-2</v>
      </c>
      <c r="F57" s="2">
        <v>2042</v>
      </c>
      <c r="G57" s="2">
        <f t="shared" si="6"/>
        <v>0</v>
      </c>
      <c r="H57" s="2">
        <f t="shared" si="7"/>
        <v>0</v>
      </c>
      <c r="I57" s="2">
        <f t="shared" si="8"/>
        <v>0</v>
      </c>
      <c r="J57" s="2">
        <f t="shared" si="9"/>
        <v>0</v>
      </c>
      <c r="K57" s="2">
        <f t="shared" si="10"/>
        <v>0</v>
      </c>
      <c r="L57" s="2">
        <f t="shared" si="11"/>
        <v>0</v>
      </c>
      <c r="M57" s="2">
        <f t="shared" si="12"/>
        <v>0</v>
      </c>
      <c r="N57" s="2">
        <f t="shared" si="13"/>
        <v>0</v>
      </c>
      <c r="O57" s="2">
        <f t="shared" si="14"/>
        <v>0</v>
      </c>
      <c r="Z57" s="2">
        <v>2042</v>
      </c>
      <c r="AA57" s="2">
        <f t="shared" si="15"/>
        <v>0</v>
      </c>
      <c r="AB57" s="2">
        <f t="shared" si="15"/>
        <v>0</v>
      </c>
      <c r="AC57" s="2">
        <f t="shared" si="15"/>
        <v>0</v>
      </c>
    </row>
    <row r="58" spans="1:29" x14ac:dyDescent="0.25">
      <c r="A58" s="2">
        <v>2043</v>
      </c>
      <c r="B58" s="2">
        <f>Output!P131</f>
        <v>9.4111489538102042E-2</v>
      </c>
      <c r="C58" s="2">
        <f>Output!P161</f>
        <v>7.5258473035376375E-2</v>
      </c>
      <c r="D58" s="2">
        <f>Output!P191</f>
        <v>6.3302910493896455E-2</v>
      </c>
      <c r="F58" s="2">
        <v>2043</v>
      </c>
      <c r="G58" s="2">
        <f t="shared" si="6"/>
        <v>0</v>
      </c>
      <c r="H58" s="2">
        <f t="shared" si="7"/>
        <v>0</v>
      </c>
      <c r="I58" s="2">
        <f t="shared" si="8"/>
        <v>0</v>
      </c>
      <c r="J58" s="2">
        <f t="shared" si="9"/>
        <v>0</v>
      </c>
      <c r="K58" s="2">
        <f t="shared" si="10"/>
        <v>0</v>
      </c>
      <c r="L58" s="2">
        <f t="shared" si="11"/>
        <v>0</v>
      </c>
      <c r="M58" s="2">
        <f t="shared" si="12"/>
        <v>0</v>
      </c>
      <c r="N58" s="2">
        <f t="shared" si="13"/>
        <v>0</v>
      </c>
      <c r="O58" s="2">
        <f t="shared" si="14"/>
        <v>0</v>
      </c>
      <c r="Z58" s="2">
        <v>2043</v>
      </c>
      <c r="AA58" s="2">
        <f t="shared" si="15"/>
        <v>0</v>
      </c>
      <c r="AB58" s="2">
        <f t="shared" si="15"/>
        <v>0</v>
      </c>
      <c r="AC58" s="2">
        <f t="shared" si="15"/>
        <v>0</v>
      </c>
    </row>
    <row r="59" spans="1:29" x14ac:dyDescent="0.25">
      <c r="A59" s="2">
        <v>2044</v>
      </c>
      <c r="B59" s="2">
        <f>Output!P132</f>
        <v>9.2245439134083229E-2</v>
      </c>
      <c r="C59" s="2">
        <f>Output!P162</f>
        <v>7.3851881075341477E-2</v>
      </c>
      <c r="D59" s="2">
        <f>Output!P192</f>
        <v>6.2474220791664821E-2</v>
      </c>
      <c r="F59" s="2">
        <v>2044</v>
      </c>
      <c r="G59" s="2">
        <f t="shared" si="6"/>
        <v>0</v>
      </c>
      <c r="H59" s="2">
        <f t="shared" si="7"/>
        <v>0</v>
      </c>
      <c r="I59" s="2">
        <f t="shared" si="8"/>
        <v>0</v>
      </c>
      <c r="J59" s="2">
        <f t="shared" si="9"/>
        <v>0</v>
      </c>
      <c r="K59" s="2">
        <f t="shared" si="10"/>
        <v>0</v>
      </c>
      <c r="L59" s="2">
        <f t="shared" si="11"/>
        <v>0</v>
      </c>
      <c r="M59" s="2">
        <f t="shared" si="12"/>
        <v>0</v>
      </c>
      <c r="N59" s="2">
        <f t="shared" si="13"/>
        <v>0</v>
      </c>
      <c r="O59" s="2">
        <f t="shared" si="14"/>
        <v>0</v>
      </c>
      <c r="Z59" s="2">
        <v>2044</v>
      </c>
      <c r="AA59" s="2">
        <f t="shared" si="15"/>
        <v>0</v>
      </c>
      <c r="AB59" s="2">
        <f t="shared" si="15"/>
        <v>0</v>
      </c>
      <c r="AC59" s="2">
        <f t="shared" si="15"/>
        <v>0</v>
      </c>
    </row>
    <row r="60" spans="1:29" x14ac:dyDescent="0.25">
      <c r="A60" s="2">
        <v>2045</v>
      </c>
      <c r="B60" s="2">
        <f>Output!P133</f>
        <v>9.0383993044375999E-2</v>
      </c>
      <c r="C60" s="2">
        <f>Output!P163</f>
        <v>7.2449945553931139E-2</v>
      </c>
      <c r="D60" s="2">
        <f>Output!P193</f>
        <v>6.1650178840672247E-2</v>
      </c>
      <c r="F60" s="2">
        <v>2045</v>
      </c>
      <c r="G60" s="2">
        <f t="shared" si="6"/>
        <v>0</v>
      </c>
      <c r="H60" s="2">
        <f t="shared" si="7"/>
        <v>0</v>
      </c>
      <c r="I60" s="2">
        <f t="shared" si="8"/>
        <v>0</v>
      </c>
      <c r="J60" s="2">
        <f t="shared" si="9"/>
        <v>0</v>
      </c>
      <c r="K60" s="2">
        <f t="shared" si="10"/>
        <v>0</v>
      </c>
      <c r="L60" s="2">
        <f t="shared" si="11"/>
        <v>0</v>
      </c>
      <c r="M60" s="2">
        <f t="shared" si="12"/>
        <v>0</v>
      </c>
      <c r="N60" s="2">
        <f t="shared" si="13"/>
        <v>0</v>
      </c>
      <c r="O60" s="2">
        <f t="shared" si="14"/>
        <v>0</v>
      </c>
      <c r="Z60" s="2">
        <v>2045</v>
      </c>
      <c r="AA60" s="2">
        <f t="shared" si="15"/>
        <v>0</v>
      </c>
      <c r="AB60" s="2">
        <f t="shared" si="15"/>
        <v>0</v>
      </c>
      <c r="AC60" s="2">
        <f t="shared" si="15"/>
        <v>0</v>
      </c>
    </row>
    <row r="61" spans="1:29" x14ac:dyDescent="0.25">
      <c r="A61" s="2">
        <v>2046</v>
      </c>
      <c r="B61" s="2">
        <f>Output!P134</f>
        <v>8.8527238142835307E-2</v>
      </c>
      <c r="C61" s="2">
        <f>Output!P164</f>
        <v>7.1052562222519433E-2</v>
      </c>
      <c r="D61" s="2">
        <f>Output!P194</f>
        <v>6.0830697767063797E-2</v>
      </c>
      <c r="F61" s="2">
        <v>2046</v>
      </c>
      <c r="G61" s="2">
        <f t="shared" si="6"/>
        <v>0</v>
      </c>
      <c r="H61" s="2">
        <f t="shared" si="7"/>
        <v>0</v>
      </c>
      <c r="I61" s="2">
        <f t="shared" si="8"/>
        <v>0</v>
      </c>
      <c r="J61" s="2">
        <f t="shared" si="9"/>
        <v>0</v>
      </c>
      <c r="K61" s="2">
        <f t="shared" si="10"/>
        <v>0</v>
      </c>
      <c r="L61" s="2">
        <f t="shared" si="11"/>
        <v>0</v>
      </c>
      <c r="M61" s="2">
        <f t="shared" si="12"/>
        <v>0</v>
      </c>
      <c r="N61" s="2">
        <f t="shared" si="13"/>
        <v>0</v>
      </c>
      <c r="O61" s="2">
        <f t="shared" si="14"/>
        <v>0</v>
      </c>
      <c r="Z61" s="2">
        <v>2046</v>
      </c>
      <c r="AA61" s="2">
        <f t="shared" si="15"/>
        <v>0</v>
      </c>
      <c r="AB61" s="2">
        <f t="shared" si="15"/>
        <v>0</v>
      </c>
      <c r="AC61" s="2">
        <f t="shared" si="15"/>
        <v>0</v>
      </c>
    </row>
    <row r="62" spans="1:29" x14ac:dyDescent="0.25">
      <c r="A62" s="2">
        <v>2047</v>
      </c>
      <c r="B62" s="2">
        <f>Output!P135</f>
        <v>8.6674826934041396E-2</v>
      </c>
      <c r="C62" s="2">
        <f>Output!P165</f>
        <v>6.9659644207251431E-2</v>
      </c>
      <c r="D62" s="2">
        <f>Output!P195</f>
        <v>6.0015673322213546E-2</v>
      </c>
      <c r="F62" s="2">
        <v>2047</v>
      </c>
      <c r="G62" s="2">
        <f t="shared" si="6"/>
        <v>0</v>
      </c>
      <c r="H62" s="2">
        <f t="shared" si="7"/>
        <v>0</v>
      </c>
      <c r="I62" s="2">
        <f t="shared" si="8"/>
        <v>0</v>
      </c>
      <c r="J62" s="2">
        <f t="shared" si="9"/>
        <v>0</v>
      </c>
      <c r="K62" s="2">
        <f t="shared" si="10"/>
        <v>0</v>
      </c>
      <c r="L62" s="2">
        <f t="shared" si="11"/>
        <v>0</v>
      </c>
      <c r="M62" s="2">
        <f t="shared" si="12"/>
        <v>0</v>
      </c>
      <c r="N62" s="2">
        <f t="shared" si="13"/>
        <v>0</v>
      </c>
      <c r="O62" s="2">
        <f t="shared" si="14"/>
        <v>0</v>
      </c>
      <c r="Z62" s="2">
        <v>2047</v>
      </c>
      <c r="AA62" s="2">
        <f t="shared" si="15"/>
        <v>0</v>
      </c>
      <c r="AB62" s="2">
        <f t="shared" si="15"/>
        <v>0</v>
      </c>
      <c r="AC62" s="2">
        <f t="shared" si="15"/>
        <v>0</v>
      </c>
    </row>
    <row r="63" spans="1:29" x14ac:dyDescent="0.25">
      <c r="A63" s="2">
        <v>2048</v>
      </c>
      <c r="B63" s="2">
        <f>Output!P136</f>
        <v>8.482682022969272E-2</v>
      </c>
      <c r="C63" s="2">
        <f>Output!P166</f>
        <v>6.8271087259501179E-2</v>
      </c>
      <c r="D63" s="2">
        <f>Output!P196</f>
        <v>5.9205018632266564E-2</v>
      </c>
      <c r="F63" s="2">
        <v>2048</v>
      </c>
      <c r="G63" s="2">
        <f t="shared" si="6"/>
        <v>0</v>
      </c>
      <c r="H63" s="2">
        <f t="shared" si="7"/>
        <v>0</v>
      </c>
      <c r="I63" s="2">
        <f t="shared" si="8"/>
        <v>0</v>
      </c>
      <c r="J63" s="2">
        <f t="shared" si="9"/>
        <v>0</v>
      </c>
      <c r="K63" s="2">
        <f t="shared" si="10"/>
        <v>0</v>
      </c>
      <c r="L63" s="2">
        <f t="shared" si="11"/>
        <v>0</v>
      </c>
      <c r="M63" s="2">
        <f t="shared" si="12"/>
        <v>0</v>
      </c>
      <c r="N63" s="2">
        <f t="shared" si="13"/>
        <v>0</v>
      </c>
      <c r="O63" s="2">
        <f t="shared" si="14"/>
        <v>0</v>
      </c>
      <c r="Z63" s="2">
        <v>2048</v>
      </c>
      <c r="AA63" s="2">
        <f t="shared" si="15"/>
        <v>0</v>
      </c>
      <c r="AB63" s="2">
        <f t="shared" si="15"/>
        <v>0</v>
      </c>
      <c r="AC63" s="2">
        <f t="shared" si="15"/>
        <v>0</v>
      </c>
    </row>
    <row r="64" spans="1:29" x14ac:dyDescent="0.25">
      <c r="A64" s="2">
        <v>2049</v>
      </c>
      <c r="B64" s="2">
        <f>Output!P137</f>
        <v>8.2983087719006893E-2</v>
      </c>
      <c r="C64" s="2">
        <f>Output!P167</f>
        <v>6.6886804505413788E-2</v>
      </c>
      <c r="D64" s="2">
        <f>Output!P197</f>
        <v>5.8398638135982416E-2</v>
      </c>
      <c r="F64" s="2">
        <v>2049</v>
      </c>
      <c r="G64" s="2">
        <f t="shared" si="6"/>
        <v>0</v>
      </c>
      <c r="H64" s="2">
        <f t="shared" si="7"/>
        <v>0</v>
      </c>
      <c r="I64" s="2">
        <f t="shared" si="8"/>
        <v>0</v>
      </c>
      <c r="J64" s="2">
        <f t="shared" si="9"/>
        <v>0</v>
      </c>
      <c r="K64" s="2">
        <f t="shared" si="10"/>
        <v>0</v>
      </c>
      <c r="L64" s="2">
        <f t="shared" si="11"/>
        <v>0</v>
      </c>
      <c r="M64" s="2">
        <f t="shared" si="12"/>
        <v>0</v>
      </c>
      <c r="N64" s="2">
        <f t="shared" si="13"/>
        <v>0</v>
      </c>
      <c r="O64" s="2">
        <f t="shared" si="14"/>
        <v>0</v>
      </c>
      <c r="Z64" s="2">
        <v>2049</v>
      </c>
      <c r="AA64" s="2">
        <f t="shared" si="15"/>
        <v>0</v>
      </c>
      <c r="AB64" s="2">
        <f t="shared" si="15"/>
        <v>0</v>
      </c>
      <c r="AC64" s="2">
        <f t="shared" si="15"/>
        <v>0</v>
      </c>
    </row>
    <row r="65" spans="1:29" x14ac:dyDescent="0.25">
      <c r="A65" s="2">
        <v>2050</v>
      </c>
      <c r="B65" s="2">
        <f>Output!P138</f>
        <v>8.1131814557712637E-2</v>
      </c>
      <c r="C65" s="2">
        <f>Output!P168</f>
        <v>6.5494989788103447E-2</v>
      </c>
      <c r="D65" s="2">
        <f>Output!P198</f>
        <v>5.7584716989089853E-2</v>
      </c>
      <c r="F65" s="2">
        <v>2050</v>
      </c>
      <c r="G65" s="2">
        <f t="shared" si="6"/>
        <v>0</v>
      </c>
      <c r="H65" s="2">
        <f t="shared" si="7"/>
        <v>0</v>
      </c>
      <c r="I65" s="2">
        <f t="shared" si="8"/>
        <v>0</v>
      </c>
      <c r="J65" s="2">
        <f t="shared" si="9"/>
        <v>0</v>
      </c>
      <c r="K65" s="2">
        <f t="shared" si="10"/>
        <v>0</v>
      </c>
      <c r="L65" s="2">
        <f t="shared" si="11"/>
        <v>0</v>
      </c>
      <c r="M65" s="2">
        <f t="shared" si="12"/>
        <v>0</v>
      </c>
      <c r="N65" s="2">
        <f t="shared" si="13"/>
        <v>0</v>
      </c>
      <c r="O65" s="2">
        <f t="shared" si="14"/>
        <v>0</v>
      </c>
      <c r="Z65" s="2">
        <v>2050</v>
      </c>
      <c r="AA65" s="2">
        <f t="shared" si="15"/>
        <v>0</v>
      </c>
      <c r="AB65" s="2">
        <f t="shared" si="15"/>
        <v>0</v>
      </c>
      <c r="AC65" s="2">
        <f t="shared" si="15"/>
        <v>0</v>
      </c>
    </row>
  </sheetData>
  <mergeCells count="12">
    <mergeCell ref="B37:D37"/>
    <mergeCell ref="G37:I37"/>
    <mergeCell ref="J37:L37"/>
    <mergeCell ref="M37:O37"/>
    <mergeCell ref="R37:T37"/>
    <mergeCell ref="AA4:AC4"/>
    <mergeCell ref="AA37:AC37"/>
    <mergeCell ref="V4:X4"/>
    <mergeCell ref="G36:O36"/>
    <mergeCell ref="G4:I4"/>
    <mergeCell ref="L4:N4"/>
    <mergeCell ref="Q4:S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97CF-9627-4AC4-8A89-56FBA412685E}">
  <dimension ref="A2:AC65"/>
  <sheetViews>
    <sheetView workbookViewId="0">
      <selection activeCell="J2" sqref="J2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417.79140000000001</v>
      </c>
      <c r="B2" s="2">
        <v>0.49014563594856358</v>
      </c>
      <c r="D2" s="2">
        <v>1.6531410099060298E-2</v>
      </c>
    </row>
    <row r="4" spans="1:29" ht="44.25" customHeight="1" x14ac:dyDescent="0.25">
      <c r="G4" s="6" t="s">
        <v>42</v>
      </c>
      <c r="H4" s="6"/>
      <c r="I4" s="6"/>
      <c r="L4" s="6"/>
      <c r="M4" s="6"/>
      <c r="N4" s="6"/>
      <c r="Q4" s="7" t="s">
        <v>46</v>
      </c>
      <c r="R4" s="7"/>
      <c r="S4" s="7"/>
      <c r="V4" s="7" t="s">
        <v>47</v>
      </c>
      <c r="W4" s="7"/>
      <c r="X4" s="7"/>
      <c r="AA4" s="7" t="s">
        <v>45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2.9369999999999998</v>
      </c>
      <c r="C6" s="2">
        <v>2.9369999999999998</v>
      </c>
      <c r="D6" s="2">
        <v>2.9369999999999998</v>
      </c>
      <c r="F6" s="2">
        <v>2024</v>
      </c>
      <c r="G6" s="2">
        <f>(B9-$B$6)*$B$2*Output!$Q$98*$D$2/Output!$Q$95/1000000</f>
        <v>0.95112264746556208</v>
      </c>
      <c r="H6" s="2">
        <f>(C9-$B$6)*$B$2*Output!$Q$98*$D$2/Output!$Q$95/1000000</f>
        <v>1.8750878766455741</v>
      </c>
      <c r="I6" s="2">
        <f>(D9-$B$6)*$B$2*Output!$Q$98*$D$2/Output!$Q$95/1000000</f>
        <v>2.7990531058255863</v>
      </c>
      <c r="P6" s="2">
        <v>2024</v>
      </c>
      <c r="Q6" s="2">
        <f>($A$2-(G6*0.67/0.16))/$A$2*100</f>
        <v>99.046695052540088</v>
      </c>
      <c r="R6" s="2">
        <f t="shared" ref="R6:S6" si="0">($A$2-(H6*0.67/0.16))/$A$2*100</f>
        <v>98.120609834608047</v>
      </c>
      <c r="S6" s="2">
        <f t="shared" si="0"/>
        <v>97.19452461667602</v>
      </c>
      <c r="U6" s="2">
        <v>2024</v>
      </c>
      <c r="V6" s="2">
        <f>100-Q6</f>
        <v>0.95330494745991246</v>
      </c>
      <c r="W6" s="2">
        <f t="shared" ref="W6:X21" si="1">100-R6</f>
        <v>1.8793901653919534</v>
      </c>
      <c r="X6" s="2">
        <f t="shared" si="1"/>
        <v>2.8054753833239801</v>
      </c>
      <c r="Z6" s="2">
        <v>2024</v>
      </c>
      <c r="AA6" s="2">
        <f>V6/100*$A$2</f>
        <v>3.9828260862620324</v>
      </c>
      <c r="AB6" s="2">
        <f t="shared" ref="AB6:AC21" si="2">W6/100*$A$2</f>
        <v>7.8519304834533585</v>
      </c>
      <c r="AC6" s="2">
        <f t="shared" si="2"/>
        <v>11.721034880644623</v>
      </c>
    </row>
    <row r="7" spans="1:29" x14ac:dyDescent="0.25">
      <c r="F7" s="2">
        <v>2025</v>
      </c>
      <c r="G7" s="2">
        <f>(B10-$B$6)*$B$2*Output!$Q$98*$D$2/Output!$Q$95/1000000</f>
        <v>1.9022452949311242</v>
      </c>
      <c r="H7" s="2">
        <f>(C10-$B$6)*$B$2*Output!$Q$98*$D$2/Output!$Q$95/1000000</f>
        <v>3.9276375357118227</v>
      </c>
      <c r="I7" s="2">
        <f>(D10-$B$6)*$B$2*Output!$Q$98*$D$2/Output!$Q$95/1000000</f>
        <v>5.9530297764925226</v>
      </c>
      <c r="P7" s="2">
        <v>2025</v>
      </c>
      <c r="Q7" s="2">
        <f t="shared" ref="Q7:Q32" si="3">($A$2-(G7*0.67/0.16))/$A$2*100</f>
        <v>98.093390105080175</v>
      </c>
      <c r="R7" s="2">
        <f t="shared" ref="R7:R32" si="4">($A$2-(H7*0.67/0.16))/$A$2*100</f>
        <v>96.063350710236435</v>
      </c>
      <c r="S7" s="2">
        <f t="shared" ref="S7:S32" si="5">($A$2-(I7*0.67/0.16))/$A$2*100</f>
        <v>94.033311315392694</v>
      </c>
      <c r="U7" s="2">
        <v>2025</v>
      </c>
      <c r="V7" s="2">
        <f t="shared" ref="V7:X32" si="6">100-Q7</f>
        <v>1.9066098949198249</v>
      </c>
      <c r="W7" s="2">
        <f t="shared" si="1"/>
        <v>3.9366492897635652</v>
      </c>
      <c r="X7" s="2">
        <f t="shared" si="1"/>
        <v>5.9666886846073055</v>
      </c>
      <c r="Z7" s="2">
        <v>2025</v>
      </c>
      <c r="AA7" s="2">
        <f t="shared" ref="AA7:AC32" si="7">V7/100*$A$2</f>
        <v>7.9656521725240648</v>
      </c>
      <c r="AB7" s="2">
        <f t="shared" si="2"/>
        <v>16.446982180793256</v>
      </c>
      <c r="AC7" s="2">
        <f t="shared" si="2"/>
        <v>24.928312189062446</v>
      </c>
    </row>
    <row r="8" spans="1:29" x14ac:dyDescent="0.25">
      <c r="F8" s="2">
        <v>2026</v>
      </c>
      <c r="G8" s="2">
        <f>(B11-$B$6)*$B$2*Output!$Q$98*$D$2/Output!$Q$95/1000000</f>
        <v>2.8533679423966869</v>
      </c>
      <c r="H8" s="2">
        <f>(C11-$B$6)*$B$2*Output!$Q$98*$D$2/Output!$Q$95/1000000</f>
        <v>6.1801513614188828</v>
      </c>
      <c r="I8" s="2">
        <f>(D11-$B$6)*$B$2*Output!$Q$98*$D$2/Output!$Q$95/1000000</f>
        <v>9.5069347804410693</v>
      </c>
      <c r="P8" s="2">
        <v>2026</v>
      </c>
      <c r="Q8" s="2">
        <f t="shared" si="3"/>
        <v>97.140085157620263</v>
      </c>
      <c r="R8" s="2">
        <f t="shared" si="4"/>
        <v>93.805668612149134</v>
      </c>
      <c r="S8" s="2">
        <f t="shared" si="5"/>
        <v>90.471252066678019</v>
      </c>
      <c r="U8" s="2">
        <v>2026</v>
      </c>
      <c r="V8" s="2">
        <f t="shared" si="6"/>
        <v>2.8599148423797374</v>
      </c>
      <c r="W8" s="2">
        <f t="shared" si="1"/>
        <v>6.1943313878508661</v>
      </c>
      <c r="X8" s="2">
        <f t="shared" si="1"/>
        <v>9.5287479333219807</v>
      </c>
      <c r="Z8" s="2">
        <v>2026</v>
      </c>
      <c r="AA8" s="2">
        <f t="shared" si="7"/>
        <v>11.948478258786098</v>
      </c>
      <c r="AB8" s="2">
        <f t="shared" si="2"/>
        <v>25.879383825941563</v>
      </c>
      <c r="AC8" s="2">
        <f t="shared" si="2"/>
        <v>39.810289393096973</v>
      </c>
    </row>
    <row r="9" spans="1:29" x14ac:dyDescent="0.25">
      <c r="A9" s="2">
        <v>2024</v>
      </c>
      <c r="B9" s="2">
        <v>3.0635473420108381</v>
      </c>
      <c r="C9" s="2">
        <v>3.1864813759913497</v>
      </c>
      <c r="D9" s="2">
        <v>3.3094154099718613</v>
      </c>
      <c r="F9" s="2">
        <v>2027</v>
      </c>
      <c r="G9" s="2">
        <f>(B12-$B$6)*$B$2*Output!$Q$98*$D$2/Output!$Q$95/1000000</f>
        <v>3.8044905898622483</v>
      </c>
      <c r="H9" s="2">
        <f>(C12-$B$6)*$B$2*Output!$Q$98*$D$2/Output!$Q$95/1000000</f>
        <v>8.6579850694968172</v>
      </c>
      <c r="I9" s="2">
        <f>(D12-$B$6)*$B$2*Output!$Q$98*$D$2/Output!$Q$95/1000000</f>
        <v>13.511479549131382</v>
      </c>
      <c r="P9" s="2">
        <v>2027</v>
      </c>
      <c r="Q9" s="2">
        <f t="shared" si="3"/>
        <v>96.18678021016035</v>
      </c>
      <c r="R9" s="2">
        <f t="shared" si="4"/>
        <v>91.322149647283808</v>
      </c>
      <c r="S9" s="2">
        <f t="shared" si="5"/>
        <v>86.457519084407281</v>
      </c>
      <c r="U9" s="2">
        <v>2027</v>
      </c>
      <c r="V9" s="2">
        <f t="shared" si="6"/>
        <v>3.8132197898396498</v>
      </c>
      <c r="W9" s="2">
        <f t="shared" si="1"/>
        <v>8.6778503527161917</v>
      </c>
      <c r="X9" s="2">
        <f t="shared" si="1"/>
        <v>13.542480915592719</v>
      </c>
      <c r="Z9" s="2">
        <v>2027</v>
      </c>
      <c r="AA9" s="2">
        <f t="shared" si="7"/>
        <v>15.93130434504813</v>
      </c>
      <c r="AB9" s="2">
        <f t="shared" si="2"/>
        <v>36.255312478517915</v>
      </c>
      <c r="AC9" s="2">
        <f t="shared" si="2"/>
        <v>56.57932061198764</v>
      </c>
    </row>
    <row r="10" spans="1:29" x14ac:dyDescent="0.25">
      <c r="A10" s="2">
        <v>2025</v>
      </c>
      <c r="B10" s="2">
        <v>3.1900946840216764</v>
      </c>
      <c r="C10" s="2">
        <v>3.4595741305296026</v>
      </c>
      <c r="D10" s="2">
        <v>3.7290535770375293</v>
      </c>
      <c r="F10" s="2">
        <v>2028</v>
      </c>
      <c r="G10" s="2">
        <f>(B13-$B$6)*$B$2*Output!$Q$98*$D$2/Output!$Q$95/1000000</f>
        <v>4.755613237327811</v>
      </c>
      <c r="H10" s="2">
        <f>(C13-$B$6)*$B$2*Output!$Q$98*$D$2/Output!$Q$95/1000000</f>
        <v>11.389709513322533</v>
      </c>
      <c r="I10" s="2">
        <f>(D13-$B$6)*$B$2*Output!$Q$98*$D$2/Output!$Q$95/1000000</f>
        <v>18.023805789317262</v>
      </c>
      <c r="P10" s="2">
        <v>2028</v>
      </c>
      <c r="Q10" s="2">
        <f t="shared" si="3"/>
        <v>95.233475262700424</v>
      </c>
      <c r="R10" s="2">
        <f t="shared" si="4"/>
        <v>88.584157407970082</v>
      </c>
      <c r="S10" s="2">
        <f t="shared" si="5"/>
        <v>81.934839553239712</v>
      </c>
      <c r="U10" s="2">
        <v>2028</v>
      </c>
      <c r="V10" s="2">
        <f t="shared" si="6"/>
        <v>4.7665247372995765</v>
      </c>
      <c r="W10" s="2">
        <f t="shared" si="1"/>
        <v>11.415842592029918</v>
      </c>
      <c r="X10" s="2">
        <f t="shared" si="1"/>
        <v>18.065160446760288</v>
      </c>
      <c r="Z10" s="2">
        <v>2028</v>
      </c>
      <c r="AA10" s="2">
        <f t="shared" si="7"/>
        <v>19.914130431310223</v>
      </c>
      <c r="AB10" s="2">
        <f t="shared" si="2"/>
        <v>47.694408587038083</v>
      </c>
      <c r="AC10" s="2">
        <f t="shared" si="2"/>
        <v>75.474686742766053</v>
      </c>
    </row>
    <row r="11" spans="1:29" x14ac:dyDescent="0.25">
      <c r="A11" s="2">
        <v>2026</v>
      </c>
      <c r="B11" s="2">
        <v>3.3166420260325147</v>
      </c>
      <c r="C11" s="2">
        <v>3.7592722170439541</v>
      </c>
      <c r="D11" s="2">
        <v>4.2019024080553926</v>
      </c>
      <c r="F11" s="2">
        <v>2029</v>
      </c>
      <c r="G11" s="2">
        <f>(B14-$B$6)*$B$2*Output!$Q$98*$D$2/Output!$Q$95/1000000</f>
        <v>5.7067358847933756</v>
      </c>
      <c r="H11" s="2">
        <f>(C14-$B$6)*$B$2*Output!$Q$98*$D$2/Output!$Q$95/1000000</f>
        <v>14.407518367544171</v>
      </c>
      <c r="I11" s="2">
        <f>(D14-$B$6)*$B$2*Output!$Q$98*$D$2/Output!$Q$95/1000000</f>
        <v>23.108300850294981</v>
      </c>
      <c r="P11" s="2">
        <v>2029</v>
      </c>
      <c r="Q11" s="2">
        <f t="shared" si="3"/>
        <v>94.280170315240511</v>
      </c>
      <c r="R11" s="2">
        <f t="shared" si="4"/>
        <v>85.559424352896869</v>
      </c>
      <c r="S11" s="2">
        <f t="shared" si="5"/>
        <v>76.838678390553213</v>
      </c>
      <c r="U11" s="2">
        <v>2029</v>
      </c>
      <c r="V11" s="2">
        <f t="shared" si="6"/>
        <v>5.7198296847594889</v>
      </c>
      <c r="W11" s="2">
        <f t="shared" si="1"/>
        <v>14.440575647103131</v>
      </c>
      <c r="X11" s="2">
        <f t="shared" si="1"/>
        <v>23.161321609446787</v>
      </c>
      <c r="Z11" s="2">
        <v>2029</v>
      </c>
      <c r="AA11" s="2">
        <f t="shared" si="7"/>
        <v>23.896956517572256</v>
      </c>
      <c r="AB11" s="2">
        <f t="shared" si="2"/>
        <v>60.331483164091239</v>
      </c>
      <c r="AC11" s="2">
        <f t="shared" si="2"/>
        <v>96.766009810610257</v>
      </c>
    </row>
    <row r="12" spans="1:29" x14ac:dyDescent="0.25">
      <c r="A12" s="2">
        <v>2027</v>
      </c>
      <c r="B12" s="2">
        <v>3.443189368043353</v>
      </c>
      <c r="C12" s="2">
        <v>4.0889492261422742</v>
      </c>
      <c r="D12" s="2">
        <v>4.7347090842411941</v>
      </c>
      <c r="F12" s="2">
        <v>2030</v>
      </c>
      <c r="G12" s="2">
        <f>(B15-$B$6)*$B$2*Output!$Q$98*$D$2/Output!$Q$95/1000000</f>
        <v>6.6578585322589392</v>
      </c>
      <c r="H12" s="2">
        <f>(C15-$B$6)*$B$2*Output!$Q$98*$D$2/Output!$Q$95/1000000</f>
        <v>17.747687506517916</v>
      </c>
      <c r="I12" s="2">
        <f>(D15-$B$6)*$B$2*Output!$Q$98*$D$2/Output!$Q$95/1000000</f>
        <v>28.837516480776916</v>
      </c>
      <c r="P12" s="2">
        <v>2030</v>
      </c>
      <c r="Q12" s="2">
        <f t="shared" si="3"/>
        <v>93.326865367780584</v>
      </c>
      <c r="R12" s="2">
        <f t="shared" si="4"/>
        <v>82.211591374656408</v>
      </c>
      <c r="S12" s="2">
        <f t="shared" si="5"/>
        <v>71.096317381532188</v>
      </c>
      <c r="U12" s="2">
        <v>2030</v>
      </c>
      <c r="V12" s="2">
        <f t="shared" si="6"/>
        <v>6.6731346322194156</v>
      </c>
      <c r="W12" s="2">
        <f t="shared" si="1"/>
        <v>17.788408625343592</v>
      </c>
      <c r="X12" s="2">
        <f t="shared" si="1"/>
        <v>28.903682618467812</v>
      </c>
      <c r="Z12" s="2">
        <v>2030</v>
      </c>
      <c r="AA12" s="2">
        <f t="shared" si="7"/>
        <v>27.87978260383435</v>
      </c>
      <c r="AB12" s="2">
        <f t="shared" si="2"/>
        <v>74.318441433543754</v>
      </c>
      <c r="AC12" s="2">
        <f t="shared" si="2"/>
        <v>120.75710026325334</v>
      </c>
    </row>
    <row r="13" spans="1:29" x14ac:dyDescent="0.25">
      <c r="A13" s="2">
        <v>2028</v>
      </c>
      <c r="B13" s="2">
        <v>3.5697367100541912</v>
      </c>
      <c r="C13" s="2">
        <v>4.4524065240978423</v>
      </c>
      <c r="D13" s="2">
        <v>5.3350763381414943</v>
      </c>
      <c r="F13" s="2">
        <v>2031</v>
      </c>
      <c r="G13" s="2">
        <f>(B16-$B$6)*$B$2*Output!$Q$98*$D$2/Output!$Q$95/1000000</f>
        <v>7.6089811797245002</v>
      </c>
      <c r="H13" s="2">
        <f>(C16-$B$6)*$B$2*Output!$Q$98*$D$2/Output!$Q$95/1000000</f>
        <v>18.996828376270155</v>
      </c>
      <c r="I13" s="2">
        <f>(D16-$B$6)*$B$2*Output!$Q$98*$D$2/Output!$Q$95/1000000</f>
        <v>30.384675572815826</v>
      </c>
      <c r="P13" s="2">
        <v>2031</v>
      </c>
      <c r="Q13" s="2">
        <f t="shared" si="3"/>
        <v>92.373560420320672</v>
      </c>
      <c r="R13" s="2">
        <f t="shared" si="4"/>
        <v>80.95958441805378</v>
      </c>
      <c r="S13" s="2">
        <f t="shared" si="5"/>
        <v>69.545608415786859</v>
      </c>
      <c r="U13" s="2">
        <v>2031</v>
      </c>
      <c r="V13" s="2">
        <f t="shared" si="6"/>
        <v>7.6264395796793281</v>
      </c>
      <c r="W13" s="2">
        <f t="shared" si="1"/>
        <v>19.04041558194622</v>
      </c>
      <c r="X13" s="2">
        <f t="shared" si="1"/>
        <v>30.454391584213141</v>
      </c>
      <c r="Z13" s="2">
        <v>2031</v>
      </c>
      <c r="AA13" s="2">
        <f t="shared" si="7"/>
        <v>31.862608690096383</v>
      </c>
      <c r="AB13" s="2">
        <f t="shared" si="2"/>
        <v>79.549218825631272</v>
      </c>
      <c r="AC13" s="2">
        <f t="shared" si="2"/>
        <v>127.23582896116626</v>
      </c>
    </row>
    <row r="14" spans="1:29" x14ac:dyDescent="0.25">
      <c r="A14" s="2">
        <v>2029</v>
      </c>
      <c r="B14" s="2">
        <v>3.69628405206503</v>
      </c>
      <c r="C14" s="2">
        <v>4.853927495358648</v>
      </c>
      <c r="D14" s="2">
        <v>6.0115709386522687</v>
      </c>
      <c r="F14" s="2">
        <v>2032</v>
      </c>
      <c r="G14" s="2">
        <f>(B17-$B$6)*$B$2*Output!$Q$98*$D$2/Output!$Q$95/1000000</f>
        <v>8.5601038271900585</v>
      </c>
      <c r="H14" s="2">
        <f>(C17-$B$6)*$B$2*Output!$Q$98*$D$2/Output!$Q$95/1000000</f>
        <v>20.269477541578993</v>
      </c>
      <c r="I14" s="2">
        <f>(D17-$B$6)*$B$2*Output!$Q$98*$D$2/Output!$Q$95/1000000</f>
        <v>31.978851255967953</v>
      </c>
      <c r="P14" s="2">
        <v>2032</v>
      </c>
      <c r="Q14" s="2">
        <f t="shared" si="3"/>
        <v>91.420255472860774</v>
      </c>
      <c r="R14" s="2">
        <f t="shared" si="4"/>
        <v>79.68401522736896</v>
      </c>
      <c r="S14" s="2">
        <f t="shared" si="5"/>
        <v>67.947774981877146</v>
      </c>
      <c r="U14" s="2">
        <v>2032</v>
      </c>
      <c r="V14" s="2">
        <f t="shared" si="6"/>
        <v>8.5797445271392263</v>
      </c>
      <c r="W14" s="2">
        <f t="shared" si="1"/>
        <v>20.31598477263104</v>
      </c>
      <c r="X14" s="2">
        <f t="shared" si="1"/>
        <v>32.052225018122854</v>
      </c>
      <c r="Z14" s="2">
        <v>2032</v>
      </c>
      <c r="AA14" s="2">
        <f t="shared" si="7"/>
        <v>35.84543477635836</v>
      </c>
      <c r="AB14" s="2">
        <f t="shared" si="2"/>
        <v>84.878437205362047</v>
      </c>
      <c r="AC14" s="2">
        <f t="shared" si="2"/>
        <v>133.91143963436573</v>
      </c>
    </row>
    <row r="15" spans="1:29" x14ac:dyDescent="0.25">
      <c r="A15" s="2">
        <v>2030</v>
      </c>
      <c r="B15" s="2">
        <v>3.8228313940758682</v>
      </c>
      <c r="C15" s="2">
        <v>5.298338663077228</v>
      </c>
      <c r="D15" s="2">
        <v>6.7738459320785918</v>
      </c>
      <c r="F15" s="2">
        <v>2033</v>
      </c>
      <c r="G15" s="2">
        <f>(B18-$B$6)*$B$2*Output!$Q$98*$D$2/Output!$Q$95/1000000</f>
        <v>9.5112264746556239</v>
      </c>
      <c r="H15" s="2">
        <f>(C18-$B$6)*$B$2*Output!$Q$98*$D$2/Output!$Q$95/1000000</f>
        <v>21.56634939563493</v>
      </c>
      <c r="I15" s="2">
        <f>(D18-$B$6)*$B$2*Output!$Q$98*$D$2/Output!$Q$95/1000000</f>
        <v>33.621472316614266</v>
      </c>
      <c r="P15" s="2">
        <v>2033</v>
      </c>
      <c r="Q15" s="2">
        <f t="shared" si="3"/>
        <v>90.466950525400861</v>
      </c>
      <c r="R15" s="2">
        <f t="shared" si="4"/>
        <v>78.38416777027453</v>
      </c>
      <c r="S15" s="2">
        <f t="shared" si="5"/>
        <v>66.301385015148156</v>
      </c>
      <c r="U15" s="2">
        <v>2033</v>
      </c>
      <c r="V15" s="2">
        <f t="shared" si="6"/>
        <v>9.5330494745991388</v>
      </c>
      <c r="W15" s="2">
        <f t="shared" si="1"/>
        <v>21.61583222972547</v>
      </c>
      <c r="X15" s="2">
        <f t="shared" si="1"/>
        <v>33.698614984851844</v>
      </c>
      <c r="Z15" s="2">
        <v>2033</v>
      </c>
      <c r="AA15" s="2">
        <f t="shared" si="7"/>
        <v>39.828260862620382</v>
      </c>
      <c r="AB15" s="2">
        <f t="shared" si="2"/>
        <v>90.309088094221266</v>
      </c>
      <c r="AC15" s="2">
        <f t="shared" si="2"/>
        <v>140.78991532582231</v>
      </c>
    </row>
    <row r="16" spans="1:29" x14ac:dyDescent="0.25">
      <c r="A16" s="2">
        <v>2031</v>
      </c>
      <c r="B16" s="2">
        <v>3.9493787360867065</v>
      </c>
      <c r="C16" s="2">
        <v>5.4645374780097429</v>
      </c>
      <c r="D16" s="2">
        <v>6.9796962199327828</v>
      </c>
      <c r="F16" s="2">
        <v>2034</v>
      </c>
      <c r="G16" s="2">
        <f>(B19-$B$6)*$B$2*Output!$Q$98*$D$2/Output!$Q$95/1000000</f>
        <v>10.462349122121184</v>
      </c>
      <c r="H16" s="2">
        <f>(C19-$B$6)*$B$2*Output!$Q$98*$D$2/Output!$Q$95/1000000</f>
        <v>22.888180041310861</v>
      </c>
      <c r="I16" s="2">
        <f>(D19-$B$6)*$B$2*Output!$Q$98*$D$2/Output!$Q$95/1000000</f>
        <v>35.314010960500575</v>
      </c>
      <c r="P16" s="2">
        <v>2034</v>
      </c>
      <c r="Q16" s="2">
        <f t="shared" si="3"/>
        <v>89.513645577940935</v>
      </c>
      <c r="R16" s="2">
        <f t="shared" si="4"/>
        <v>77.059304254948941</v>
      </c>
      <c r="S16" s="2">
        <f t="shared" si="5"/>
        <v>64.604962931956905</v>
      </c>
      <c r="U16" s="2">
        <v>2034</v>
      </c>
      <c r="V16" s="2">
        <f t="shared" si="6"/>
        <v>10.486354422059065</v>
      </c>
      <c r="W16" s="2">
        <f t="shared" si="1"/>
        <v>22.940695745051059</v>
      </c>
      <c r="X16" s="2">
        <f t="shared" si="1"/>
        <v>35.395037068043095</v>
      </c>
      <c r="Z16" s="2">
        <v>2034</v>
      </c>
      <c r="AA16" s="2">
        <f t="shared" si="7"/>
        <v>43.811086948882483</v>
      </c>
      <c r="AB16" s="2">
        <f t="shared" si="2"/>
        <v>95.844253922989253</v>
      </c>
      <c r="AC16" s="2">
        <f t="shared" si="2"/>
        <v>147.87742089709621</v>
      </c>
    </row>
    <row r="17" spans="1:29" x14ac:dyDescent="0.25">
      <c r="A17" s="2">
        <v>2032</v>
      </c>
      <c r="B17" s="2">
        <v>4.0759260780975444</v>
      </c>
      <c r="C17" s="2">
        <v>5.6338640833758262</v>
      </c>
      <c r="D17" s="2">
        <v>7.1918020886541116</v>
      </c>
      <c r="F17" s="2">
        <v>2035</v>
      </c>
      <c r="G17" s="2">
        <f>(B20-$B$6)*$B$2*Output!$Q$98*$D$2/Output!$Q$95/1000000</f>
        <v>11.413471769586749</v>
      </c>
      <c r="H17" s="2">
        <f>(C20-$B$6)*$B$2*Output!$Q$98*$D$2/Output!$Q$95/1000000</f>
        <v>24.235727950897285</v>
      </c>
      <c r="I17" s="2">
        <f>(D20-$B$6)*$B$2*Output!$Q$98*$D$2/Output!$Q$95/1000000</f>
        <v>37.057984132207835</v>
      </c>
      <c r="P17" s="2">
        <v>2035</v>
      </c>
      <c r="Q17" s="2">
        <f t="shared" si="3"/>
        <v>88.560340630481022</v>
      </c>
      <c r="R17" s="2">
        <f t="shared" si="4"/>
        <v>75.708664468827664</v>
      </c>
      <c r="S17" s="2">
        <f t="shared" si="5"/>
        <v>62.856988307174255</v>
      </c>
      <c r="U17" s="2">
        <v>2035</v>
      </c>
      <c r="V17" s="2">
        <f t="shared" si="6"/>
        <v>11.439659369518978</v>
      </c>
      <c r="W17" s="2">
        <f t="shared" si="1"/>
        <v>24.291335531172336</v>
      </c>
      <c r="X17" s="2">
        <f t="shared" si="1"/>
        <v>37.143011692825745</v>
      </c>
      <c r="Z17" s="2">
        <v>2035</v>
      </c>
      <c r="AA17" s="2">
        <f t="shared" si="7"/>
        <v>47.793913035144513</v>
      </c>
      <c r="AB17" s="2">
        <f t="shared" si="2"/>
        <v>101.48711079438235</v>
      </c>
      <c r="AC17" s="2">
        <f t="shared" si="2"/>
        <v>155.18030855362039</v>
      </c>
    </row>
    <row r="18" spans="1:29" x14ac:dyDescent="0.25">
      <c r="A18" s="2">
        <v>2033</v>
      </c>
      <c r="B18" s="2">
        <v>4.2024734201083831</v>
      </c>
      <c r="C18" s="2">
        <v>5.8064135295453214</v>
      </c>
      <c r="D18" s="2">
        <v>7.4103536389822642</v>
      </c>
      <c r="F18" s="2">
        <v>2036</v>
      </c>
      <c r="G18" s="2">
        <f>(B21-$B$6)*$B$2*Output!$Q$98*$D$2/Output!$Q$95/1000000</f>
        <v>12.364594417052306</v>
      </c>
      <c r="H18" s="2">
        <f>(C21-$B$6)*$B$2*Output!$Q$98*$D$2/Output!$Q$95/1000000</f>
        <v>25.609774645886059</v>
      </c>
      <c r="I18" s="2">
        <f>(D21-$B$6)*$B$2*Output!$Q$98*$D$2/Output!$Q$95/1000000</f>
        <v>38.854954874719859</v>
      </c>
      <c r="P18" s="2">
        <v>2036</v>
      </c>
      <c r="Q18" s="2">
        <f t="shared" si="3"/>
        <v>87.607035683021124</v>
      </c>
      <c r="R18" s="2">
        <f t="shared" si="4"/>
        <v>74.331465097259581</v>
      </c>
      <c r="S18" s="2">
        <f t="shared" si="5"/>
        <v>61.055894511497989</v>
      </c>
      <c r="U18" s="2">
        <v>2036</v>
      </c>
      <c r="V18" s="2">
        <f t="shared" si="6"/>
        <v>12.392964316978876</v>
      </c>
      <c r="W18" s="2">
        <f t="shared" si="1"/>
        <v>25.668534902740419</v>
      </c>
      <c r="X18" s="2">
        <f t="shared" si="1"/>
        <v>38.944105488502011</v>
      </c>
      <c r="Z18" s="2">
        <v>2036</v>
      </c>
      <c r="AA18" s="2">
        <f t="shared" si="7"/>
        <v>51.776739121406486</v>
      </c>
      <c r="AB18" s="2">
        <f t="shared" si="2"/>
        <v>107.24093132964784</v>
      </c>
      <c r="AC18" s="2">
        <f t="shared" si="2"/>
        <v>162.70512353788939</v>
      </c>
    </row>
    <row r="19" spans="1:29" x14ac:dyDescent="0.25">
      <c r="A19" s="2">
        <v>2034</v>
      </c>
      <c r="B19" s="2">
        <v>4.3290207621192209</v>
      </c>
      <c r="C19" s="2">
        <v>5.9822837553721291</v>
      </c>
      <c r="D19" s="2">
        <v>7.6355467486250408</v>
      </c>
      <c r="F19" s="2">
        <v>2037</v>
      </c>
      <c r="G19" s="2">
        <f>(B22-$B$6)*$B$2*Output!$Q$98*$D$2/Output!$Q$95/1000000</f>
        <v>13.315717064517877</v>
      </c>
      <c r="H19" s="2">
        <f>(C22-$B$6)*$B$2*Output!$Q$98*$D$2/Output!$Q$95/1000000</f>
        <v>27.011125397412368</v>
      </c>
      <c r="I19" s="2">
        <f>(D22-$B$6)*$B$2*Output!$Q$98*$D$2/Output!$Q$95/1000000</f>
        <v>40.706533730306894</v>
      </c>
      <c r="P19" s="2">
        <v>2037</v>
      </c>
      <c r="Q19" s="2">
        <f t="shared" si="3"/>
        <v>86.653730735561183</v>
      </c>
      <c r="R19" s="2">
        <f t="shared" si="4"/>
        <v>72.926899021458013</v>
      </c>
      <c r="S19" s="2">
        <f t="shared" si="5"/>
        <v>59.200067307354786</v>
      </c>
      <c r="U19" s="2">
        <v>2037</v>
      </c>
      <c r="V19" s="2">
        <f t="shared" si="6"/>
        <v>13.346269264438817</v>
      </c>
      <c r="W19" s="2">
        <f t="shared" si="1"/>
        <v>27.073100978541987</v>
      </c>
      <c r="X19" s="2">
        <f t="shared" si="1"/>
        <v>40.799932692645214</v>
      </c>
      <c r="Z19" s="2">
        <v>2037</v>
      </c>
      <c r="AA19" s="2">
        <f t="shared" si="7"/>
        <v>55.759565207668636</v>
      </c>
      <c r="AB19" s="2">
        <f t="shared" si="2"/>
        <v>113.10908760166427</v>
      </c>
      <c r="AC19" s="2">
        <f t="shared" si="2"/>
        <v>170.45860999566014</v>
      </c>
    </row>
    <row r="20" spans="1:29" x14ac:dyDescent="0.25">
      <c r="A20" s="2">
        <v>2035</v>
      </c>
      <c r="B20" s="2">
        <v>4.4555681041300597</v>
      </c>
      <c r="C20" s="2">
        <v>6.161575675972303</v>
      </c>
      <c r="D20" s="2">
        <v>7.8675832478145473</v>
      </c>
      <c r="F20" s="2">
        <v>2038</v>
      </c>
      <c r="G20" s="2">
        <f>(B23-$B$6)*$B$2*Output!$Q$98*$D$2/Output!$Q$95/1000000</f>
        <v>14.26683971198343</v>
      </c>
      <c r="H20" s="2">
        <f>(C23-$B$6)*$B$2*Output!$Q$98*$D$2/Output!$Q$95/1000000</f>
        <v>28.440609947982018</v>
      </c>
      <c r="I20" s="2">
        <f>(D23-$B$6)*$B$2*Output!$Q$98*$D$2/Output!$Q$95/1000000</f>
        <v>42.614380183980622</v>
      </c>
      <c r="P20" s="2">
        <v>2038</v>
      </c>
      <c r="Q20" s="2">
        <f t="shared" si="3"/>
        <v>85.700425788101285</v>
      </c>
      <c r="R20" s="2">
        <f t="shared" si="4"/>
        <v>71.494134595117387</v>
      </c>
      <c r="S20" s="2">
        <f t="shared" si="5"/>
        <v>57.287843402133497</v>
      </c>
      <c r="U20" s="2">
        <v>2038</v>
      </c>
      <c r="V20" s="2">
        <f t="shared" si="6"/>
        <v>14.299574211898715</v>
      </c>
      <c r="W20" s="2">
        <f t="shared" si="1"/>
        <v>28.505865404882613</v>
      </c>
      <c r="X20" s="2">
        <f t="shared" si="1"/>
        <v>42.712156597866503</v>
      </c>
      <c r="Z20" s="2">
        <v>2038</v>
      </c>
      <c r="AA20" s="2">
        <f t="shared" si="7"/>
        <v>59.742391293930616</v>
      </c>
      <c r="AB20" s="2">
        <f t="shared" si="2"/>
        <v>119.09505415717474</v>
      </c>
      <c r="AC20" s="2">
        <f t="shared" si="2"/>
        <v>178.44771702041882</v>
      </c>
    </row>
    <row r="21" spans="1:29" x14ac:dyDescent="0.25">
      <c r="A21" s="2">
        <v>2036</v>
      </c>
      <c r="B21" s="2">
        <v>4.5821154461408975</v>
      </c>
      <c r="C21" s="2">
        <v>6.3443932731696222</v>
      </c>
      <c r="D21" s="2">
        <v>8.1066711001983514</v>
      </c>
      <c r="F21" s="2">
        <v>2039</v>
      </c>
      <c r="G21" s="2">
        <f>(B24-$B$6)*$B$2*Output!$Q$98*$D$2/Output!$Q$95/1000000</f>
        <v>15.217962359448997</v>
      </c>
      <c r="H21" s="2">
        <f>(C24-$B$6)*$B$2*Output!$Q$98*$D$2/Output!$Q$95/1000000</f>
        <v>29.899083255131622</v>
      </c>
      <c r="I21" s="2">
        <f>(D24-$B$6)*$B$2*Output!$Q$98*$D$2/Output!$Q$95/1000000</f>
        <v>44.580204150814261</v>
      </c>
      <c r="P21" s="2">
        <v>2039</v>
      </c>
      <c r="Q21" s="2">
        <f t="shared" si="3"/>
        <v>84.747120840641372</v>
      </c>
      <c r="R21" s="2">
        <f t="shared" si="4"/>
        <v>70.032314899046824</v>
      </c>
      <c r="S21" s="2">
        <f t="shared" si="5"/>
        <v>55.317508957452276</v>
      </c>
      <c r="U21" s="2">
        <v>2039</v>
      </c>
      <c r="V21" s="2">
        <f t="shared" si="6"/>
        <v>15.252879159358628</v>
      </c>
      <c r="W21" s="2">
        <f t="shared" si="1"/>
        <v>29.967685100953176</v>
      </c>
      <c r="X21" s="2">
        <f t="shared" si="1"/>
        <v>44.682491042547724</v>
      </c>
      <c r="Z21" s="2">
        <v>2039</v>
      </c>
      <c r="AA21" s="2">
        <f t="shared" si="7"/>
        <v>63.725217380192646</v>
      </c>
      <c r="AB21" s="2">
        <f t="shared" si="2"/>
        <v>125.20241113086369</v>
      </c>
      <c r="AC21" s="2">
        <f t="shared" si="2"/>
        <v>186.67960488153474</v>
      </c>
    </row>
    <row r="22" spans="1:29" x14ac:dyDescent="0.25">
      <c r="A22" s="2">
        <v>2037</v>
      </c>
      <c r="B22" s="2">
        <v>4.7086627881517362</v>
      </c>
      <c r="C22" s="2">
        <v>6.5308436886897354</v>
      </c>
      <c r="D22" s="2">
        <v>8.3530245892277399</v>
      </c>
      <c r="F22" s="2">
        <v>2040</v>
      </c>
      <c r="G22" s="2">
        <f>(B25-$B$6)*$B$2*Output!$Q$98*$D$2/Output!$Q$95/1000000</f>
        <v>16.169085006914553</v>
      </c>
      <c r="H22" s="2">
        <f>(C25-$B$6)*$B$2*Output!$Q$98*$D$2/Output!$Q$95/1000000</f>
        <v>31.387426257687711</v>
      </c>
      <c r="I22" s="2">
        <f>(D25-$B$6)*$B$2*Output!$Q$98*$D$2/Output!$Q$95/1000000</f>
        <v>46.605767508460886</v>
      </c>
      <c r="P22" s="2">
        <v>2040</v>
      </c>
      <c r="Q22" s="2">
        <f t="shared" si="3"/>
        <v>83.79381589318146</v>
      </c>
      <c r="R22" s="2">
        <f t="shared" si="4"/>
        <v>68.540556973152789</v>
      </c>
      <c r="S22" s="2">
        <f t="shared" si="5"/>
        <v>53.287298053124132</v>
      </c>
      <c r="U22" s="2">
        <v>2040</v>
      </c>
      <c r="V22" s="2">
        <f t="shared" si="6"/>
        <v>16.20618410681854</v>
      </c>
      <c r="W22" s="2">
        <f t="shared" si="6"/>
        <v>31.459443026847211</v>
      </c>
      <c r="X22" s="2">
        <f t="shared" si="6"/>
        <v>46.712701946875868</v>
      </c>
      <c r="Z22" s="2">
        <v>2040</v>
      </c>
      <c r="AA22" s="2">
        <f t="shared" si="7"/>
        <v>67.708043466454683</v>
      </c>
      <c r="AB22" s="2">
        <f t="shared" si="7"/>
        <v>131.43484745406735</v>
      </c>
      <c r="AC22" s="2">
        <f t="shared" si="7"/>
        <v>195.16165144167994</v>
      </c>
    </row>
    <row r="23" spans="1:29" x14ac:dyDescent="0.25">
      <c r="A23" s="2">
        <v>2038</v>
      </c>
      <c r="B23" s="2">
        <v>4.8352101301625741</v>
      </c>
      <c r="C23" s="2">
        <v>6.7210373201863476</v>
      </c>
      <c r="D23" s="2">
        <v>8.6068645102101229</v>
      </c>
      <c r="F23" s="2">
        <v>2041</v>
      </c>
      <c r="G23" s="2">
        <f>(B26-$B$6)*$B$2*Output!$Q$98*$D$2/Output!$Q$95/1000000</f>
        <v>17.12020765438012</v>
      </c>
      <c r="H23" s="2">
        <f>(C26-$B$6)*$B$2*Output!$Q$98*$D$2/Output!$Q$95/1000000</f>
        <v>32.822324420167881</v>
      </c>
      <c r="I23" s="2">
        <f>(D26-$B$6)*$B$2*Output!$Q$98*$D$2/Output!$Q$95/1000000</f>
        <v>48.524441185955659</v>
      </c>
      <c r="P23" s="2">
        <v>2041</v>
      </c>
      <c r="Q23" s="2">
        <f t="shared" si="3"/>
        <v>82.840510945721533</v>
      </c>
      <c r="R23" s="2">
        <f t="shared" si="4"/>
        <v>67.102366513658964</v>
      </c>
      <c r="S23" s="2">
        <f t="shared" si="5"/>
        <v>51.364222081596388</v>
      </c>
      <c r="U23" s="2">
        <v>2041</v>
      </c>
      <c r="V23" s="2">
        <f t="shared" si="6"/>
        <v>17.159489054278467</v>
      </c>
      <c r="W23" s="2">
        <f t="shared" si="6"/>
        <v>32.897633486341036</v>
      </c>
      <c r="X23" s="2">
        <f t="shared" si="6"/>
        <v>48.635777918403612</v>
      </c>
      <c r="Z23" s="2">
        <v>2041</v>
      </c>
      <c r="AA23" s="2">
        <f t="shared" si="7"/>
        <v>71.690869552716777</v>
      </c>
      <c r="AB23" s="2">
        <f t="shared" si="7"/>
        <v>137.44348350945305</v>
      </c>
      <c r="AC23" s="2">
        <f t="shared" si="7"/>
        <v>203.19609746618931</v>
      </c>
    </row>
    <row r="24" spans="1:29" x14ac:dyDescent="0.25">
      <c r="A24" s="2">
        <v>2039</v>
      </c>
      <c r="B24" s="2">
        <v>4.9617574721734128</v>
      </c>
      <c r="C24" s="2">
        <v>6.9150879201855675</v>
      </c>
      <c r="D24" s="2">
        <v>8.8684183681977249</v>
      </c>
      <c r="F24" s="2">
        <v>2042</v>
      </c>
      <c r="G24" s="2">
        <f>(B27-$B$6)*$B$2*Output!$Q$98*$D$2/Output!$Q$95/1000000</f>
        <v>18.071330301845681</v>
      </c>
      <c r="H24" s="2">
        <f>(C27-$B$6)*$B$2*Output!$Q$98*$D$2/Output!$Q$95/1000000</f>
        <v>34.284022988127766</v>
      </c>
      <c r="I24" s="2">
        <f>(D27-$B$6)*$B$2*Output!$Q$98*$D$2/Output!$Q$95/1000000</f>
        <v>50.496715674409884</v>
      </c>
      <c r="P24" s="2">
        <v>2042</v>
      </c>
      <c r="Q24" s="2">
        <f t="shared" si="3"/>
        <v>81.887205998261621</v>
      </c>
      <c r="R24" s="2">
        <f t="shared" si="4"/>
        <v>65.637314156589866</v>
      </c>
      <c r="S24" s="2">
        <f t="shared" si="5"/>
        <v>49.387422314918069</v>
      </c>
      <c r="U24" s="2">
        <v>2042</v>
      </c>
      <c r="V24" s="2">
        <f t="shared" si="6"/>
        <v>18.112794001738379</v>
      </c>
      <c r="W24" s="2">
        <f t="shared" si="6"/>
        <v>34.362685843410134</v>
      </c>
      <c r="X24" s="2">
        <f t="shared" si="6"/>
        <v>50.612577685081931</v>
      </c>
      <c r="Z24" s="2">
        <v>2042</v>
      </c>
      <c r="AA24" s="2">
        <f t="shared" si="7"/>
        <v>75.673695638978799</v>
      </c>
      <c r="AB24" s="2">
        <f t="shared" si="7"/>
        <v>143.56434626278502</v>
      </c>
      <c r="AC24" s="2">
        <f t="shared" si="7"/>
        <v>211.45499688659137</v>
      </c>
    </row>
    <row r="25" spans="1:29" x14ac:dyDescent="0.25">
      <c r="A25" s="2">
        <v>2040</v>
      </c>
      <c r="B25" s="2">
        <v>5.0883048141842506</v>
      </c>
      <c r="C25" s="2">
        <v>7.1131126980370727</v>
      </c>
      <c r="D25" s="2">
        <v>9.1379205818898974</v>
      </c>
      <c r="F25" s="2">
        <v>2043</v>
      </c>
      <c r="G25" s="2">
        <f>(B28-$B$6)*$B$2*Output!$Q$98*$D$2/Output!$Q$95/1000000</f>
        <v>19.022452949311244</v>
      </c>
      <c r="H25" s="2">
        <f>(C28-$B$6)*$B$2*Output!$Q$98*$D$2/Output!$Q$95/1000000</f>
        <v>35.773270668074694</v>
      </c>
      <c r="I25" s="2">
        <f>(D28-$B$6)*$B$2*Output!$Q$98*$D$2/Output!$Q$95/1000000</f>
        <v>52.524088386838187</v>
      </c>
      <c r="P25" s="2">
        <v>2043</v>
      </c>
      <c r="Q25" s="2">
        <f t="shared" si="3"/>
        <v>80.933901050801708</v>
      </c>
      <c r="R25" s="2">
        <f t="shared" si="4"/>
        <v>64.144649477571164</v>
      </c>
      <c r="S25" s="2">
        <f t="shared" si="5"/>
        <v>47.355397904340563</v>
      </c>
      <c r="U25" s="2">
        <v>2043</v>
      </c>
      <c r="V25" s="2">
        <f t="shared" si="6"/>
        <v>19.066098949198292</v>
      </c>
      <c r="W25" s="2">
        <f t="shared" si="6"/>
        <v>35.855350522428836</v>
      </c>
      <c r="X25" s="2">
        <f t="shared" si="6"/>
        <v>52.644602095659437</v>
      </c>
      <c r="Z25" s="2">
        <v>2043</v>
      </c>
      <c r="AA25" s="2">
        <f t="shared" si="7"/>
        <v>79.656521725240836</v>
      </c>
      <c r="AB25" s="2">
        <f t="shared" si="7"/>
        <v>149.80057092256274</v>
      </c>
      <c r="AC25" s="2">
        <f t="shared" si="7"/>
        <v>219.94462011988489</v>
      </c>
    </row>
    <row r="26" spans="1:29" x14ac:dyDescent="0.25">
      <c r="A26" s="2">
        <v>2041</v>
      </c>
      <c r="B26" s="2">
        <v>5.2148521561950893</v>
      </c>
      <c r="C26" s="2">
        <v>7.3040266132949636</v>
      </c>
      <c r="D26" s="2">
        <v>9.3932010703948396</v>
      </c>
      <c r="F26" s="2">
        <v>2044</v>
      </c>
      <c r="G26" s="2">
        <f>(B29-$B$6)*$B$2*Output!$Q$98*$D$2/Output!$Q$95/1000000</f>
        <v>19.973575596776801</v>
      </c>
      <c r="H26" s="2">
        <f>(C29-$B$6)*$B$2*Output!$Q$98*$D$2/Output!$Q$95/1000000</f>
        <v>37.290837082670969</v>
      </c>
      <c r="I26" s="2">
        <f>(D29-$B$6)*$B$2*Output!$Q$98*$D$2/Output!$Q$95/1000000</f>
        <v>54.608098568565161</v>
      </c>
      <c r="P26" s="2">
        <v>2044</v>
      </c>
      <c r="Q26" s="2">
        <f t="shared" si="3"/>
        <v>79.980596103341796</v>
      </c>
      <c r="R26" s="2">
        <f t="shared" si="4"/>
        <v>62.623601088082545</v>
      </c>
      <c r="S26" s="2">
        <f t="shared" si="5"/>
        <v>45.266606072823279</v>
      </c>
      <c r="U26" s="2">
        <v>2044</v>
      </c>
      <c r="V26" s="2">
        <f t="shared" si="6"/>
        <v>20.019403896658204</v>
      </c>
      <c r="W26" s="2">
        <f t="shared" si="6"/>
        <v>37.376398911917455</v>
      </c>
      <c r="X26" s="2">
        <f t="shared" si="6"/>
        <v>54.733393927176721</v>
      </c>
      <c r="Z26" s="2">
        <v>2044</v>
      </c>
      <c r="AA26" s="2">
        <f t="shared" si="7"/>
        <v>83.639347811502873</v>
      </c>
      <c r="AB26" s="2">
        <f t="shared" si="7"/>
        <v>156.15538028368471</v>
      </c>
      <c r="AC26" s="2">
        <f t="shared" si="7"/>
        <v>228.67141275586661</v>
      </c>
    </row>
    <row r="27" spans="1:29" x14ac:dyDescent="0.25">
      <c r="A27" s="2">
        <v>2042</v>
      </c>
      <c r="B27" s="2">
        <v>5.3413994982059272</v>
      </c>
      <c r="C27" s="2">
        <v>7.498506335851534</v>
      </c>
      <c r="D27" s="2">
        <v>9.6556131734971427</v>
      </c>
      <c r="F27" s="2">
        <v>2045</v>
      </c>
      <c r="G27" s="2">
        <f>(B30-$B$6)*$B$2*Output!$Q$98*$D$2/Output!$Q$95/1000000</f>
        <v>20.924698244242368</v>
      </c>
      <c r="H27" s="2">
        <f>(C30-$B$6)*$B$2*Output!$Q$98*$D$2/Output!$Q$95/1000000</f>
        <v>38.837513355055606</v>
      </c>
      <c r="I27" s="2">
        <f>(D30-$B$6)*$B$2*Output!$Q$98*$D$2/Output!$Q$95/1000000</f>
        <v>56.750328465868868</v>
      </c>
      <c r="P27" s="2">
        <v>2045</v>
      </c>
      <c r="Q27" s="2">
        <f t="shared" si="3"/>
        <v>79.027291155881869</v>
      </c>
      <c r="R27" s="2">
        <f t="shared" si="4"/>
        <v>61.073376049795336</v>
      </c>
      <c r="S27" s="2">
        <f t="shared" si="5"/>
        <v>43.119460943708773</v>
      </c>
      <c r="U27" s="2">
        <v>2045</v>
      </c>
      <c r="V27" s="2">
        <f t="shared" si="6"/>
        <v>20.972708844118131</v>
      </c>
      <c r="W27" s="2">
        <f t="shared" si="6"/>
        <v>38.926623950204664</v>
      </c>
      <c r="X27" s="2">
        <f t="shared" si="6"/>
        <v>56.880539056291227</v>
      </c>
      <c r="Z27" s="2">
        <v>2045</v>
      </c>
      <c r="AA27" s="2">
        <f t="shared" si="7"/>
        <v>87.622173897764966</v>
      </c>
      <c r="AB27" s="2">
        <f t="shared" si="7"/>
        <v>162.63208717429538</v>
      </c>
      <c r="AC27" s="2">
        <f t="shared" si="7"/>
        <v>237.64200045082589</v>
      </c>
    </row>
    <row r="28" spans="1:29" x14ac:dyDescent="0.25">
      <c r="A28" s="2">
        <v>2043</v>
      </c>
      <c r="B28" s="2">
        <v>5.4679468402167659</v>
      </c>
      <c r="C28" s="2">
        <v>7.6966514814805214</v>
      </c>
      <c r="D28" s="2">
        <v>9.9253561227442813</v>
      </c>
      <c r="F28" s="2">
        <v>2046</v>
      </c>
      <c r="G28" s="2">
        <f>(B31-$B$6)*$B$2*Output!$Q$98*$D$2/Output!$Q$95/1000000</f>
        <v>21.875820891707932</v>
      </c>
      <c r="H28" s="2">
        <f>(C31-$B$6)*$B$2*Output!$Q$98*$D$2/Output!$Q$95/1000000</f>
        <v>40.414112709490084</v>
      </c>
      <c r="I28" s="2">
        <f>(D31-$B$6)*$B$2*Output!$Q$98*$D$2/Output!$Q$95/1000000</f>
        <v>58.952404527272257</v>
      </c>
      <c r="P28" s="2">
        <v>2046</v>
      </c>
      <c r="Q28" s="2">
        <f t="shared" si="3"/>
        <v>78.073986208421957</v>
      </c>
      <c r="R28" s="2">
        <f t="shared" si="4"/>
        <v>59.49315927254851</v>
      </c>
      <c r="S28" s="2">
        <f t="shared" si="5"/>
        <v>40.91233233667505</v>
      </c>
      <c r="U28" s="2">
        <v>2046</v>
      </c>
      <c r="V28" s="2">
        <f t="shared" si="6"/>
        <v>21.926013791578043</v>
      </c>
      <c r="W28" s="2">
        <f t="shared" si="6"/>
        <v>40.50684072745149</v>
      </c>
      <c r="X28" s="2">
        <f t="shared" si="6"/>
        <v>59.08766766332495</v>
      </c>
      <c r="Z28" s="2">
        <v>2046</v>
      </c>
      <c r="AA28" s="2">
        <f t="shared" si="7"/>
        <v>91.604999984027003</v>
      </c>
      <c r="AB28" s="2">
        <f t="shared" si="7"/>
        <v>169.23409697098975</v>
      </c>
      <c r="AC28" s="2">
        <f t="shared" si="7"/>
        <v>246.8631939579526</v>
      </c>
    </row>
    <row r="29" spans="1:29" x14ac:dyDescent="0.25">
      <c r="A29" s="2">
        <v>2044</v>
      </c>
      <c r="B29" s="2">
        <v>5.5944941822276038</v>
      </c>
      <c r="C29" s="2">
        <v>7.8985644488605029</v>
      </c>
      <c r="D29" s="2">
        <v>10.202634715493405</v>
      </c>
      <c r="F29" s="2">
        <v>2047</v>
      </c>
      <c r="G29" s="2">
        <f>(B32-$B$6)*$B$2*Output!$Q$98*$D$2/Output!$Q$95/1000000</f>
        <v>22.826943539173495</v>
      </c>
      <c r="H29" s="2">
        <f>(C32-$B$6)*$B$2*Output!$Q$98*$D$2/Output!$Q$95/1000000</f>
        <v>42.021471088783791</v>
      </c>
      <c r="I29" s="2">
        <f>(D32-$B$6)*$B$2*Output!$Q$98*$D$2/Output!$Q$95/1000000</f>
        <v>61.21599863839409</v>
      </c>
      <c r="P29" s="2">
        <v>2047</v>
      </c>
      <c r="Q29" s="2">
        <f t="shared" si="3"/>
        <v>77.120681260962058</v>
      </c>
      <c r="R29" s="2">
        <f t="shared" si="4"/>
        <v>57.88211289550668</v>
      </c>
      <c r="S29" s="2">
        <f t="shared" si="5"/>
        <v>38.643544530051301</v>
      </c>
      <c r="U29" s="2">
        <v>2047</v>
      </c>
      <c r="V29" s="2">
        <f t="shared" si="6"/>
        <v>22.879318739037942</v>
      </c>
      <c r="W29" s="2">
        <f t="shared" si="6"/>
        <v>42.11788710449332</v>
      </c>
      <c r="X29" s="2">
        <f t="shared" si="6"/>
        <v>61.356455469948699</v>
      </c>
      <c r="Z29" s="2">
        <v>2047</v>
      </c>
      <c r="AA29" s="2">
        <f t="shared" si="7"/>
        <v>95.587826070288955</v>
      </c>
      <c r="AB29" s="2">
        <f t="shared" si="7"/>
        <v>175.9649101842821</v>
      </c>
      <c r="AC29" s="2">
        <f t="shared" si="7"/>
        <v>256.34199429827527</v>
      </c>
    </row>
    <row r="30" spans="1:29" x14ac:dyDescent="0.25">
      <c r="A30" s="2">
        <v>2045</v>
      </c>
      <c r="B30" s="2">
        <v>5.7210415242384425</v>
      </c>
      <c r="C30" s="2">
        <v>8.104350497319194</v>
      </c>
      <c r="D30" s="2">
        <v>10.487659470399949</v>
      </c>
      <c r="F30" s="2">
        <v>2048</v>
      </c>
      <c r="G30" s="2">
        <f>(B33-$B$6)*$B$2*Output!$Q$98*$D$2/Output!$Q$95/1000000</f>
        <v>23.778066186639052</v>
      </c>
      <c r="H30" s="2">
        <f>(C33-$B$6)*$B$2*Output!$Q$98*$D$2/Output!$Q$95/1000000</f>
        <v>43.660447788968213</v>
      </c>
      <c r="I30" s="2">
        <f>(D33-$B$6)*$B$2*Output!$Q$98*$D$2/Output!$Q$95/1000000</f>
        <v>63.542829391297374</v>
      </c>
      <c r="P30" s="2">
        <v>2048</v>
      </c>
      <c r="Q30" s="2">
        <f t="shared" si="3"/>
        <v>76.167376313502132</v>
      </c>
      <c r="R30" s="2">
        <f t="shared" si="4"/>
        <v>56.23937565102959</v>
      </c>
      <c r="S30" s="2">
        <f t="shared" si="5"/>
        <v>36.311374988557034</v>
      </c>
      <c r="U30" s="2">
        <v>2048</v>
      </c>
      <c r="V30" s="2">
        <f t="shared" si="6"/>
        <v>23.832623686497868</v>
      </c>
      <c r="W30" s="2">
        <f t="shared" si="6"/>
        <v>43.76062434897041</v>
      </c>
      <c r="X30" s="2">
        <f t="shared" si="6"/>
        <v>63.688625011442966</v>
      </c>
      <c r="Z30" s="2">
        <v>2048</v>
      </c>
      <c r="AA30" s="2">
        <f t="shared" si="7"/>
        <v>99.570652156551049</v>
      </c>
      <c r="AB30" s="2">
        <f t="shared" si="7"/>
        <v>182.82812511630436</v>
      </c>
      <c r="AC30" s="2">
        <f t="shared" si="7"/>
        <v>266.08559807605775</v>
      </c>
    </row>
    <row r="31" spans="1:29" x14ac:dyDescent="0.25">
      <c r="A31" s="2">
        <v>2046</v>
      </c>
      <c r="B31" s="2">
        <v>5.8475888662492803</v>
      </c>
      <c r="C31" s="2">
        <v>8.3141178267496603</v>
      </c>
      <c r="D31" s="2">
        <v>10.780646787250044</v>
      </c>
      <c r="F31" s="2">
        <v>2049</v>
      </c>
      <c r="G31" s="2">
        <f>(B34-$B$6)*$B$2*Output!$Q$98*$D$2/Output!$Q$95/1000000</f>
        <v>24.729188834104615</v>
      </c>
      <c r="H31" s="2">
        <f>(C34-$B$6)*$B$2*Output!$Q$98*$D$2/Output!$Q$95/1000000</f>
        <v>45.331926111701577</v>
      </c>
      <c r="I31" s="2">
        <f>(D34-$B$6)*$B$2*Output!$Q$98*$D$2/Output!$Q$95/1000000</f>
        <v>65.934663389298535</v>
      </c>
      <c r="P31" s="2">
        <v>2049</v>
      </c>
      <c r="Q31" s="2">
        <f t="shared" si="3"/>
        <v>75.214071366042219</v>
      </c>
      <c r="R31" s="2">
        <f t="shared" si="4"/>
        <v>54.564062210770651</v>
      </c>
      <c r="S31" s="2">
        <f t="shared" si="5"/>
        <v>33.914053055499075</v>
      </c>
      <c r="U31" s="2">
        <v>2049</v>
      </c>
      <c r="V31" s="2">
        <f t="shared" si="6"/>
        <v>24.785928633957781</v>
      </c>
      <c r="W31" s="2">
        <f t="shared" si="6"/>
        <v>45.435937789229349</v>
      </c>
      <c r="X31" s="2">
        <f t="shared" si="6"/>
        <v>66.085946944500932</v>
      </c>
      <c r="Z31" s="2">
        <v>2049</v>
      </c>
      <c r="AA31" s="2">
        <f t="shared" si="7"/>
        <v>103.55347824281309</v>
      </c>
      <c r="AB31" s="2">
        <f t="shared" si="7"/>
        <v>189.82744059275035</v>
      </c>
      <c r="AC31" s="2">
        <f t="shared" si="7"/>
        <v>276.10140294268768</v>
      </c>
    </row>
    <row r="32" spans="1:29" x14ac:dyDescent="0.25">
      <c r="A32" s="2">
        <v>2047</v>
      </c>
      <c r="B32" s="2">
        <v>5.974136208260119</v>
      </c>
      <c r="C32" s="2">
        <v>8.5279776597590864</v>
      </c>
      <c r="D32" s="2">
        <v>11.081819111258055</v>
      </c>
      <c r="F32" s="2">
        <v>2050</v>
      </c>
      <c r="G32" s="2">
        <f>(B35-$B$6)*$B$2*Output!$Q$98*$D$2/Output!$Q$95/1000000</f>
        <v>25.680311481570183</v>
      </c>
      <c r="H32" s="2">
        <f>(C35-$B$6)*$B$2*Output!$Q$98*$D$2/Output!$Q$95/1000000</f>
        <v>47.036814034899308</v>
      </c>
      <c r="I32" s="2">
        <f>(D35-$B$6)*$B$2*Output!$Q$98*$D$2/Output!$Q$95/1000000</f>
        <v>68.393316588228444</v>
      </c>
      <c r="P32" s="2">
        <v>2050</v>
      </c>
      <c r="Q32" s="2">
        <f t="shared" si="3"/>
        <v>74.260766418582293</v>
      </c>
      <c r="R32" s="2">
        <f t="shared" si="4"/>
        <v>52.855262513507725</v>
      </c>
      <c r="S32" s="2">
        <f t="shared" si="5"/>
        <v>31.449758608433154</v>
      </c>
      <c r="U32" s="2">
        <v>2050</v>
      </c>
      <c r="V32" s="2">
        <f t="shared" si="6"/>
        <v>25.739233581417707</v>
      </c>
      <c r="W32" s="2">
        <f t="shared" si="6"/>
        <v>47.144737486492275</v>
      </c>
      <c r="X32" s="2">
        <f t="shared" si="6"/>
        <v>68.550241391566843</v>
      </c>
      <c r="Z32" s="2">
        <v>2050</v>
      </c>
      <c r="AA32" s="2">
        <f t="shared" si="7"/>
        <v>107.53630432907519</v>
      </c>
      <c r="AB32" s="2">
        <f t="shared" si="7"/>
        <v>196.96665877114091</v>
      </c>
      <c r="AC32" s="2">
        <f t="shared" si="7"/>
        <v>286.39701321320661</v>
      </c>
    </row>
    <row r="33" spans="1:29" x14ac:dyDescent="0.25">
      <c r="A33" s="2">
        <v>2048</v>
      </c>
      <c r="B33" s="2">
        <v>6.1006835502709569</v>
      </c>
      <c r="C33" s="2">
        <v>8.7460443261124841</v>
      </c>
      <c r="D33" s="2">
        <v>11.391405101954012</v>
      </c>
    </row>
    <row r="34" spans="1:29" x14ac:dyDescent="0.25">
      <c r="A34" s="2">
        <v>2049</v>
      </c>
      <c r="B34" s="2">
        <v>6.2272308922817956</v>
      </c>
      <c r="C34" s="2">
        <v>8.968435349535465</v>
      </c>
      <c r="D34" s="2">
        <v>11.709639806789134</v>
      </c>
    </row>
    <row r="35" spans="1:29" x14ac:dyDescent="0.25">
      <c r="A35" s="2">
        <v>2050</v>
      </c>
      <c r="B35" s="2">
        <v>6.3537782342926343</v>
      </c>
      <c r="C35" s="2">
        <v>9.1952715369419504</v>
      </c>
      <c r="D35" s="2">
        <v>12.036764839591271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43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/>
      <c r="S37" s="6"/>
      <c r="T37" s="6"/>
      <c r="AA37" s="7" t="s">
        <v>44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Output!Q112</f>
        <v>0.136632238720686</v>
      </c>
      <c r="C39" s="2">
        <f>Output!Q142</f>
        <v>0.136632238720686</v>
      </c>
      <c r="D39" s="2">
        <f>Output!Q172</f>
        <v>0.136632238720686</v>
      </c>
      <c r="F39" s="2">
        <v>2024</v>
      </c>
      <c r="G39" s="2">
        <f>((G6*B39+L6*R39)*1000000)/10^9</f>
        <v>1.2995401662116554E-4</v>
      </c>
      <c r="H39" s="2">
        <f>((G6*C39+L6*S39)*1000000)/10^9</f>
        <v>1.2995401662116554E-4</v>
      </c>
      <c r="I39" s="2">
        <f>((G6*D39+L6*T39)*1000000)/10^9</f>
        <v>1.2995401662116554E-4</v>
      </c>
      <c r="J39" s="2">
        <f>((H6*B39+M6*R39)*1000000)/10^9</f>
        <v>2.5619745438410228E-4</v>
      </c>
      <c r="K39" s="2">
        <f>((H6*C39+M6*S39)*1000000)/10^9</f>
        <v>2.5619745438410228E-4</v>
      </c>
      <c r="L39" s="2">
        <f>((H6*D39+M6*T39)*1000000)/10^9</f>
        <v>2.5619745438410228E-4</v>
      </c>
      <c r="M39" s="2">
        <f>((I6*B39+N6*R39)*1000000)/10^9</f>
        <v>3.8244089214703908E-4</v>
      </c>
      <c r="N39" s="2">
        <f>((I6*C39+N6*S39)*1000000)/10^9</f>
        <v>3.8244089214703908E-4</v>
      </c>
      <c r="O39" s="2">
        <f>((I6*D39+N6*T39)*1000000)/10^9</f>
        <v>3.8244089214703908E-4</v>
      </c>
      <c r="Z39" s="2">
        <v>2024</v>
      </c>
      <c r="AA39" s="2">
        <f>0.181/10^3*AA6</f>
        <v>7.2089152161342778E-4</v>
      </c>
      <c r="AB39" s="2">
        <f t="shared" ref="AB39:AC39" si="8">0.181/10^3*AB6</f>
        <v>1.4211994175050578E-3</v>
      </c>
      <c r="AC39" s="2">
        <f t="shared" si="8"/>
        <v>2.1215073133966766E-3</v>
      </c>
    </row>
    <row r="40" spans="1:29" x14ac:dyDescent="0.25">
      <c r="A40" s="2">
        <v>2025</v>
      </c>
      <c r="B40" s="2">
        <f>Output!Q113</f>
        <v>0.13136323023438962</v>
      </c>
      <c r="C40" s="2">
        <f>Output!Q143</f>
        <v>0.12910438214492667</v>
      </c>
      <c r="D40" s="2">
        <f>Output!Q173</f>
        <v>0.12745692624201785</v>
      </c>
      <c r="F40" s="2">
        <v>2025</v>
      </c>
      <c r="G40" s="2">
        <f>G39+((G7-G6)*B40+(L7-L6)*R40)*1000000/10^9</f>
        <v>2.5489655994132639E-4</v>
      </c>
      <c r="H40" s="2">
        <f>H39+((G7-G6)*C40+(L7-L6)*S40)*1000000/10^9</f>
        <v>2.5274811836625382E-4</v>
      </c>
      <c r="I40" s="2">
        <f>I39+((G7-G6)*D40+(L7-L6)*T40)*1000000/10^9</f>
        <v>2.5118118574629644E-4</v>
      </c>
      <c r="J40" s="2">
        <f>J39+((H7-H6)*B40+(M7-M6)*R40)*1000000/10^9</f>
        <v>5.2582700781553986E-4</v>
      </c>
      <c r="K40" s="2">
        <f>K39+((H7-H6)*C40+(M7-M6)*S40)*1000000/10^9</f>
        <v>5.211906099396302E-4</v>
      </c>
      <c r="L40" s="2">
        <f>L39+((H7-H6)*D40+(M7-M6)*T40)*1000000/10^9</f>
        <v>5.1780912488778798E-4</v>
      </c>
      <c r="M40" s="2">
        <f>M39+((I7-I6)*B40+(N7-N6)*R40)*1000000/10^9</f>
        <v>7.9675745568975344E-4</v>
      </c>
      <c r="N40" s="2">
        <f>N39+((I7-I6)*C40+(N7-N6)*S40)*1000000/10^9</f>
        <v>7.8963310151300675E-4</v>
      </c>
      <c r="O40" s="2">
        <f>O39+((I7-I6)*D40+(N7-N6)*T40)*1000000/10^9</f>
        <v>7.8443706402927984E-4</v>
      </c>
      <c r="Z40" s="2">
        <v>2025</v>
      </c>
      <c r="AA40" s="2">
        <f t="shared" ref="AA40:AC55" si="9">0.181/10^3*AA7</f>
        <v>1.4417830432268556E-3</v>
      </c>
      <c r="AB40" s="2">
        <f t="shared" si="9"/>
        <v>2.9769037747235791E-3</v>
      </c>
      <c r="AC40" s="2">
        <f t="shared" si="9"/>
        <v>4.5120245062203026E-3</v>
      </c>
    </row>
    <row r="41" spans="1:29" x14ac:dyDescent="0.25">
      <c r="A41" s="2">
        <v>2026</v>
      </c>
      <c r="B41" s="2">
        <f>Output!Q114</f>
        <v>0.12653786386550617</v>
      </c>
      <c r="C41" s="2">
        <f>Output!Q144</f>
        <v>0.12245981346193274</v>
      </c>
      <c r="D41" s="2">
        <f>Output!Q174</f>
        <v>0.11947218665647646</v>
      </c>
      <c r="F41" s="2">
        <v>2026</v>
      </c>
      <c r="G41" s="2">
        <f t="shared" ref="G41:G65" si="10">G40+((G8-G7)*B41+(L8-L7)*R41)*1000000/10^9</f>
        <v>3.7524958802572357E-4</v>
      </c>
      <c r="H41" s="2">
        <f t="shared" ref="H41:H65" si="11">H40+((G8-G7)*C41+(L8-L7)*S41)*1000000/10^9</f>
        <v>3.6922242035430626E-4</v>
      </c>
      <c r="I41" s="2">
        <f t="shared" ref="I41:I65" si="12">I40+((G8-G7)*D41+(L8-L7)*T41)*1000000/10^9</f>
        <v>3.6481388821750423E-4</v>
      </c>
      <c r="J41" s="2">
        <f t="shared" ref="J41:J65" si="13">J40+((H8-H7)*B41+(M8-M7)*R41)*1000000/10^9</f>
        <v>8.1085529564803034E-4</v>
      </c>
      <c r="K41" s="2">
        <f t="shared" ref="K41:K65" si="14">K40+((H8-H7)*C41+(M8-M7)*S41)*1000000/10^9</f>
        <v>7.9703303285614125E-4</v>
      </c>
      <c r="L41" s="2">
        <f t="shared" ref="L41:L65" si="15">L40+((H8-H7)*D41+(M8-M7)*T41)*1000000/10^9</f>
        <v>7.869218771189557E-4</v>
      </c>
      <c r="M41" s="2">
        <f t="shared" ref="M41:M65" si="16">M40+((I8-I7)*B41+(N8-N7)*R41)*1000000/10^9</f>
        <v>1.2464610032703357E-3</v>
      </c>
      <c r="N41" s="2">
        <f t="shared" ref="N41:N65" si="17">N40+((I8-I7)*C41+(N8-N7)*S41)*1000000/10^9</f>
        <v>1.2248436453579752E-3</v>
      </c>
      <c r="O41" s="2">
        <f t="shared" ref="O41:O65" si="18">O40+((I8-I7)*D41+(N8-N7)*T41)*1000000/10^9</f>
        <v>1.2090298660204063E-3</v>
      </c>
      <c r="Z41" s="2">
        <v>2026</v>
      </c>
      <c r="AA41" s="2">
        <f t="shared" si="9"/>
        <v>2.1626745648402833E-3</v>
      </c>
      <c r="AB41" s="2">
        <f t="shared" si="9"/>
        <v>4.6841684724954228E-3</v>
      </c>
      <c r="AC41" s="2">
        <f t="shared" si="9"/>
        <v>7.2056623801505515E-3</v>
      </c>
    </row>
    <row r="42" spans="1:29" x14ac:dyDescent="0.25">
      <c r="A42" s="2">
        <v>2027</v>
      </c>
      <c r="B42" s="2">
        <f>Output!Q115</f>
        <v>0.1221041390185499</v>
      </c>
      <c r="C42" s="2">
        <f>Output!Q145</f>
        <v>0.11620698259826506</v>
      </c>
      <c r="D42" s="2">
        <f>Output!Q175</f>
        <v>0.11187913674156179</v>
      </c>
      <c r="F42" s="2">
        <v>2027</v>
      </c>
      <c r="G42" s="2">
        <f t="shared" si="10"/>
        <v>4.9138559999554977E-4</v>
      </c>
      <c r="H42" s="2">
        <f t="shared" si="11"/>
        <v>4.7974951329715258E-4</v>
      </c>
      <c r="I42" s="2">
        <f t="shared" si="12"/>
        <v>4.7122466895130002E-4</v>
      </c>
      <c r="J42" s="2">
        <f t="shared" si="13"/>
        <v>1.1134090472040275E-3</v>
      </c>
      <c r="K42" s="2">
        <f t="shared" si="14"/>
        <v>1.0849746114521483E-3</v>
      </c>
      <c r="L42" s="2">
        <f t="shared" si="15"/>
        <v>1.064139773367858E-3</v>
      </c>
      <c r="M42" s="2">
        <f t="shared" si="16"/>
        <v>1.7354324944125043E-3</v>
      </c>
      <c r="N42" s="2">
        <f t="shared" si="17"/>
        <v>1.6901997096071437E-3</v>
      </c>
      <c r="O42" s="2">
        <f t="shared" si="18"/>
        <v>1.6570548777844157E-3</v>
      </c>
      <c r="Z42" s="2">
        <v>2027</v>
      </c>
      <c r="AA42" s="2">
        <f t="shared" si="9"/>
        <v>2.8835660864537111E-3</v>
      </c>
      <c r="AB42" s="2">
        <f t="shared" si="9"/>
        <v>6.562211558611742E-3</v>
      </c>
      <c r="AC42" s="2">
        <f t="shared" si="9"/>
        <v>1.0240857030769763E-2</v>
      </c>
    </row>
    <row r="43" spans="1:29" x14ac:dyDescent="0.25">
      <c r="A43" s="2">
        <v>2028</v>
      </c>
      <c r="B43" s="2">
        <f>Output!Q116</f>
        <v>0.11801631442897313</v>
      </c>
      <c r="C43" s="2">
        <f>Output!Q146</f>
        <v>0.1102999075458783</v>
      </c>
      <c r="D43" s="2">
        <f>Output!Q176</f>
        <v>0.10463193893532709</v>
      </c>
      <c r="F43" s="2">
        <v>2028</v>
      </c>
      <c r="G43" s="2">
        <f t="shared" si="10"/>
        <v>6.0363358941936294E-4</v>
      </c>
      <c r="H43" s="2">
        <f t="shared" si="11"/>
        <v>5.8465825337739518E-4</v>
      </c>
      <c r="I43" s="2">
        <f t="shared" si="12"/>
        <v>5.7074247572092343E-4</v>
      </c>
      <c r="J43" s="2">
        <f t="shared" si="13"/>
        <v>1.435797098099875E-3</v>
      </c>
      <c r="K43" s="2">
        <f t="shared" si="14"/>
        <v>1.3862835650469405E-3</v>
      </c>
      <c r="L43" s="2">
        <f t="shared" si="15"/>
        <v>1.3499653985623707E-3</v>
      </c>
      <c r="M43" s="2">
        <f t="shared" si="16"/>
        <v>2.2679606067803871E-3</v>
      </c>
      <c r="N43" s="2">
        <f t="shared" si="17"/>
        <v>2.1879088767164869E-3</v>
      </c>
      <c r="O43" s="2">
        <f t="shared" si="18"/>
        <v>2.1291883214038187E-3</v>
      </c>
      <c r="Z43" s="2">
        <v>2028</v>
      </c>
      <c r="AA43" s="2">
        <f t="shared" si="9"/>
        <v>3.6044576080671502E-3</v>
      </c>
      <c r="AB43" s="2">
        <f t="shared" si="9"/>
        <v>8.6326879542538929E-3</v>
      </c>
      <c r="AC43" s="2">
        <f t="shared" si="9"/>
        <v>1.3660918300440654E-2</v>
      </c>
    </row>
    <row r="44" spans="1:29" x14ac:dyDescent="0.25">
      <c r="A44" s="2">
        <v>2029</v>
      </c>
      <c r="B44" s="2">
        <f>Output!Q117</f>
        <v>0.11423375259437772</v>
      </c>
      <c r="C44" s="2">
        <f>Output!Q147</f>
        <v>0.10469823969457145</v>
      </c>
      <c r="D44" s="2">
        <f>Output!Q177</f>
        <v>9.7690052032773256E-2</v>
      </c>
      <c r="F44" s="2">
        <v>2029</v>
      </c>
      <c r="G44" s="2">
        <f t="shared" si="10"/>
        <v>7.1228389861685375E-4</v>
      </c>
      <c r="H44" s="2">
        <f t="shared" si="11"/>
        <v>6.8423912030068023E-4</v>
      </c>
      <c r="I44" s="2">
        <f t="shared" si="12"/>
        <v>6.6365769664138347E-4</v>
      </c>
      <c r="J44" s="2">
        <f t="shared" si="13"/>
        <v>1.7805327281301521E-3</v>
      </c>
      <c r="K44" s="2">
        <f t="shared" si="14"/>
        <v>1.7022428398186377E-3</v>
      </c>
      <c r="L44" s="2">
        <f t="shared" si="15"/>
        <v>1.6447753025562463E-3</v>
      </c>
      <c r="M44" s="2">
        <f t="shared" si="16"/>
        <v>2.8487815576434513E-3</v>
      </c>
      <c r="N44" s="2">
        <f t="shared" si="17"/>
        <v>2.720246559336597E-3</v>
      </c>
      <c r="O44" s="2">
        <f t="shared" si="18"/>
        <v>2.6258929084711107E-3</v>
      </c>
      <c r="Z44" s="2">
        <v>2029</v>
      </c>
      <c r="AA44" s="2">
        <f t="shared" si="9"/>
        <v>4.3253491296805779E-3</v>
      </c>
      <c r="AB44" s="2">
        <f t="shared" si="9"/>
        <v>1.0919998452700513E-2</v>
      </c>
      <c r="AC44" s="2">
        <f t="shared" si="9"/>
        <v>1.7514647775720454E-2</v>
      </c>
    </row>
    <row r="45" spans="1:29" x14ac:dyDescent="0.25">
      <c r="A45" s="2">
        <v>2030</v>
      </c>
      <c r="B45" s="2">
        <f>Output!Q118</f>
        <v>0.11071682713505551</v>
      </c>
      <c r="C45" s="2">
        <f>Output!Q148</f>
        <v>9.9362111921138779E-2</v>
      </c>
      <c r="D45" s="2">
        <f>Output!Q178</f>
        <v>9.1013753356793112E-2</v>
      </c>
      <c r="F45" s="2">
        <v>2030</v>
      </c>
      <c r="G45" s="2">
        <f t="shared" si="10"/>
        <v>8.1758918036053496E-4</v>
      </c>
      <c r="H45" s="2">
        <f t="shared" si="11"/>
        <v>7.7874467524888333E-4</v>
      </c>
      <c r="I45" s="2">
        <f t="shared" si="12"/>
        <v>7.5022293868987435E-4</v>
      </c>
      <c r="J45" s="2">
        <f t="shared" si="13"/>
        <v>2.1503456572917554E-3</v>
      </c>
      <c r="K45" s="2">
        <f t="shared" si="14"/>
        <v>2.0341290996408806E-3</v>
      </c>
      <c r="L45" s="2">
        <f t="shared" si="15"/>
        <v>1.9487766327407749E-3</v>
      </c>
      <c r="M45" s="2">
        <f t="shared" si="16"/>
        <v>3.4831021342229774E-3</v>
      </c>
      <c r="N45" s="2">
        <f t="shared" si="17"/>
        <v>3.2895135240328804E-3</v>
      </c>
      <c r="O45" s="2">
        <f t="shared" si="18"/>
        <v>3.1473303267916773E-3</v>
      </c>
      <c r="Z45" s="2">
        <v>2030</v>
      </c>
      <c r="AA45" s="2">
        <f t="shared" si="9"/>
        <v>5.0462406512940166E-3</v>
      </c>
      <c r="AB45" s="2">
        <f t="shared" si="9"/>
        <v>1.3451637899471418E-2</v>
      </c>
      <c r="AC45" s="2">
        <f t="shared" si="9"/>
        <v>2.1857035147648852E-2</v>
      </c>
    </row>
    <row r="46" spans="1:29" x14ac:dyDescent="0.25">
      <c r="A46" s="2">
        <v>2031</v>
      </c>
      <c r="B46" s="2">
        <f>Output!Q119</f>
        <v>0.10870685967343145</v>
      </c>
      <c r="C46" s="2">
        <f>Output!Q149</f>
        <v>9.5532942145404254E-2</v>
      </c>
      <c r="D46" s="2">
        <f>Output!Q179</f>
        <v>8.5844364529811604E-2</v>
      </c>
      <c r="F46" s="2">
        <v>2031</v>
      </c>
      <c r="G46" s="2">
        <f t="shared" si="10"/>
        <v>9.209827365307963E-4</v>
      </c>
      <c r="H46" s="2">
        <f t="shared" si="11"/>
        <v>8.6960822010239444E-4</v>
      </c>
      <c r="I46" s="2">
        <f t="shared" si="12"/>
        <v>8.3187145795146742E-4</v>
      </c>
      <c r="J46" s="2">
        <f t="shared" si="13"/>
        <v>2.28613583853226E-3</v>
      </c>
      <c r="K46" s="2">
        <f t="shared" si="14"/>
        <v>2.1534632020823812E-3</v>
      </c>
      <c r="L46" s="2">
        <f t="shared" si="15"/>
        <v>2.056008336912872E-3</v>
      </c>
      <c r="M46" s="2">
        <f t="shared" si="16"/>
        <v>3.6512889405337251E-3</v>
      </c>
      <c r="N46" s="2">
        <f t="shared" si="17"/>
        <v>3.4373181840623699E-3</v>
      </c>
      <c r="O46" s="2">
        <f t="shared" si="18"/>
        <v>3.280145215874278E-3</v>
      </c>
      <c r="Z46" s="2">
        <v>2031</v>
      </c>
      <c r="AA46" s="2">
        <f t="shared" si="9"/>
        <v>5.7671321729074448E-3</v>
      </c>
      <c r="AB46" s="2">
        <f t="shared" si="9"/>
        <v>1.4398408607439258E-2</v>
      </c>
      <c r="AC46" s="2">
        <f t="shared" si="9"/>
        <v>2.3029685041971091E-2</v>
      </c>
    </row>
    <row r="47" spans="1:29" x14ac:dyDescent="0.25">
      <c r="A47" s="2">
        <v>2032</v>
      </c>
      <c r="B47" s="2">
        <f>Output!Q120</f>
        <v>0.10671567020462171</v>
      </c>
      <c r="C47" s="2">
        <f>Output!Q150</f>
        <v>9.1722550362484043E-2</v>
      </c>
      <c r="D47" s="2">
        <f>Output!Q180</f>
        <v>8.0693849993043451E-2</v>
      </c>
      <c r="F47" s="2">
        <v>2032</v>
      </c>
      <c r="G47" s="2">
        <f t="shared" si="10"/>
        <v>1.0224824273018776E-3</v>
      </c>
      <c r="H47" s="2">
        <f t="shared" si="11"/>
        <v>9.5684761503545327E-4</v>
      </c>
      <c r="I47" s="2">
        <f t="shared" si="12"/>
        <v>9.0862120619103948E-4</v>
      </c>
      <c r="J47" s="2">
        <f t="shared" si="13"/>
        <v>2.4219474471435451E-3</v>
      </c>
      <c r="K47" s="2">
        <f t="shared" si="14"/>
        <v>2.2701938292411946E-3</v>
      </c>
      <c r="L47" s="2">
        <f t="shared" si="15"/>
        <v>2.1587032977520753E-3</v>
      </c>
      <c r="M47" s="2">
        <f t="shared" si="16"/>
        <v>3.821412466985215E-3</v>
      </c>
      <c r="N47" s="2">
        <f t="shared" si="17"/>
        <v>3.5835400434469384E-3</v>
      </c>
      <c r="O47" s="2">
        <f t="shared" si="18"/>
        <v>3.4087853893131131E-3</v>
      </c>
      <c r="Z47" s="2">
        <v>2032</v>
      </c>
      <c r="AA47" s="2">
        <f t="shared" si="9"/>
        <v>6.4880236945208626E-3</v>
      </c>
      <c r="AB47" s="2">
        <f t="shared" si="9"/>
        <v>1.5362997134170529E-2</v>
      </c>
      <c r="AC47" s="2">
        <f t="shared" si="9"/>
        <v>2.4237970573820194E-2</v>
      </c>
    </row>
    <row r="48" spans="1:29" x14ac:dyDescent="0.25">
      <c r="A48" s="2">
        <v>2033</v>
      </c>
      <c r="B48" s="2">
        <f>Output!Q121</f>
        <v>0.104743692066922</v>
      </c>
      <c r="C48" s="2">
        <f>Output!Q151</f>
        <v>8.7931369910673851E-2</v>
      </c>
      <c r="D48" s="2">
        <f>Output!Q181</f>
        <v>7.5562498638685804E-2</v>
      </c>
      <c r="F48" s="2">
        <v>2033</v>
      </c>
      <c r="G48" s="2">
        <f t="shared" si="10"/>
        <v>1.1221065250058863E-3</v>
      </c>
      <c r="H48" s="2">
        <f t="shared" si="11"/>
        <v>1.0404811323801674E-3</v>
      </c>
      <c r="I48" s="2">
        <f t="shared" si="12"/>
        <v>9.8049040994537939E-4</v>
      </c>
      <c r="J48" s="2">
        <f t="shared" si="13"/>
        <v>2.5577865932750383E-3</v>
      </c>
      <c r="K48" s="2">
        <f t="shared" si="14"/>
        <v>2.3842295479669286E-3</v>
      </c>
      <c r="L48" s="2">
        <f t="shared" si="15"/>
        <v>2.2566981754587271E-3</v>
      </c>
      <c r="M48" s="2">
        <f t="shared" si="16"/>
        <v>3.9934666615441929E-3</v>
      </c>
      <c r="N48" s="2">
        <f t="shared" si="17"/>
        <v>3.7279779635536929E-3</v>
      </c>
      <c r="O48" s="2">
        <f t="shared" si="18"/>
        <v>3.5329059409720765E-3</v>
      </c>
      <c r="Z48" s="2">
        <v>2033</v>
      </c>
      <c r="AA48" s="2">
        <f t="shared" si="9"/>
        <v>7.2089152161342882E-3</v>
      </c>
      <c r="AB48" s="2">
        <f t="shared" si="9"/>
        <v>1.6345944945054047E-2</v>
      </c>
      <c r="AC48" s="2">
        <f t="shared" si="9"/>
        <v>2.5482974673973834E-2</v>
      </c>
    </row>
    <row r="49" spans="1:29" x14ac:dyDescent="0.25">
      <c r="A49" s="2">
        <v>2034</v>
      </c>
      <c r="B49" s="2">
        <f>Output!Q122</f>
        <v>0.10279015488113992</v>
      </c>
      <c r="C49" s="2">
        <f>Output!Q152</f>
        <v>8.4158726708180351E-2</v>
      </c>
      <c r="D49" s="2">
        <f>Output!Q182</f>
        <v>7.0449588236245794E-2</v>
      </c>
      <c r="F49" s="2">
        <v>2034</v>
      </c>
      <c r="G49" s="2">
        <f t="shared" si="10"/>
        <v>1.2198725692498312E-3</v>
      </c>
      <c r="H49" s="2">
        <f t="shared" si="11"/>
        <v>1.1205264033341824E-3</v>
      </c>
      <c r="I49" s="2">
        <f t="shared" si="12"/>
        <v>1.047496608821496E-3</v>
      </c>
      <c r="J49" s="2">
        <f t="shared" si="13"/>
        <v>2.6936577700707046E-3</v>
      </c>
      <c r="K49" s="2">
        <f t="shared" si="14"/>
        <v>2.4954731320308669E-3</v>
      </c>
      <c r="L49" s="2">
        <f t="shared" si="15"/>
        <v>2.3498206001646474E-3</v>
      </c>
      <c r="M49" s="2">
        <f t="shared" si="16"/>
        <v>4.167442970891581E-3</v>
      </c>
      <c r="N49" s="2">
        <f t="shared" si="17"/>
        <v>3.8704198607275551E-3</v>
      </c>
      <c r="O49" s="2">
        <f t="shared" si="18"/>
        <v>3.652144591507801E-3</v>
      </c>
      <c r="Z49" s="2">
        <v>2034</v>
      </c>
      <c r="AA49" s="2">
        <f t="shared" si="9"/>
        <v>7.9298067377477285E-3</v>
      </c>
      <c r="AB49" s="2">
        <f t="shared" si="9"/>
        <v>1.7347809960061054E-2</v>
      </c>
      <c r="AC49" s="2">
        <f t="shared" si="9"/>
        <v>2.6765813182374414E-2</v>
      </c>
    </row>
    <row r="50" spans="1:29" x14ac:dyDescent="0.25">
      <c r="A50" s="2">
        <v>2035</v>
      </c>
      <c r="B50" s="2">
        <f>Output!Q123</f>
        <v>0.10085448086288121</v>
      </c>
      <c r="C50" s="2">
        <f>Output!Q153</f>
        <v>8.0403850375811173E-2</v>
      </c>
      <c r="D50" s="2">
        <f>Output!Q183</f>
        <v>6.5354541001329133E-2</v>
      </c>
      <c r="F50" s="2">
        <v>2035</v>
      </c>
      <c r="G50" s="2">
        <f t="shared" si="10"/>
        <v>1.3157975500968999E-3</v>
      </c>
      <c r="H50" s="2">
        <f t="shared" si="11"/>
        <v>1.1970003263700492E-3</v>
      </c>
      <c r="I50" s="2">
        <f t="shared" si="12"/>
        <v>1.109656792882577E-3</v>
      </c>
      <c r="J50" s="2">
        <f t="shared" si="13"/>
        <v>2.8295640149299042E-3</v>
      </c>
      <c r="K50" s="2">
        <f t="shared" si="14"/>
        <v>2.6038211725274911E-3</v>
      </c>
      <c r="L50" s="2">
        <f t="shared" si="15"/>
        <v>2.4378889752729688E-3</v>
      </c>
      <c r="M50" s="2">
        <f t="shared" si="16"/>
        <v>4.3433304797629094E-3</v>
      </c>
      <c r="N50" s="2">
        <f t="shared" si="17"/>
        <v>4.0106420186849347E-3</v>
      </c>
      <c r="O50" s="2">
        <f t="shared" si="18"/>
        <v>3.7661211576633614E-3</v>
      </c>
      <c r="Z50" s="2">
        <v>2035</v>
      </c>
      <c r="AA50" s="2">
        <f t="shared" si="9"/>
        <v>8.6506982593611559E-3</v>
      </c>
      <c r="AB50" s="2">
        <f t="shared" si="9"/>
        <v>1.8369167053783202E-2</v>
      </c>
      <c r="AC50" s="2">
        <f t="shared" si="9"/>
        <v>2.8087635848205287E-2</v>
      </c>
    </row>
    <row r="51" spans="1:29" x14ac:dyDescent="0.25">
      <c r="A51" s="2">
        <v>2036</v>
      </c>
      <c r="B51" s="2">
        <f>Output!Q124</f>
        <v>9.8899306621315311E-2</v>
      </c>
      <c r="C51" s="2">
        <f>Output!Q154</f>
        <v>7.8865740169521067E-2</v>
      </c>
      <c r="D51" s="2">
        <f>Output!Q184</f>
        <v>6.4341059025051148E-2</v>
      </c>
      <c r="F51" s="2">
        <v>2036</v>
      </c>
      <c r="G51" s="2">
        <f t="shared" si="10"/>
        <v>1.4098629204430733E-3</v>
      </c>
      <c r="H51" s="2">
        <f t="shared" si="11"/>
        <v>1.2720113179544147E-3</v>
      </c>
      <c r="I51" s="2">
        <f t="shared" si="12"/>
        <v>1.1708530312832212E-3</v>
      </c>
      <c r="J51" s="2">
        <f t="shared" si="13"/>
        <v>2.9654562803296037E-3</v>
      </c>
      <c r="K51" s="2">
        <f t="shared" si="14"/>
        <v>2.712186382155265E-3</v>
      </c>
      <c r="L51" s="2">
        <f t="shared" si="15"/>
        <v>2.5262965947784178E-3</v>
      </c>
      <c r="M51" s="2">
        <f t="shared" si="16"/>
        <v>4.5210496402161389E-3</v>
      </c>
      <c r="N51" s="2">
        <f t="shared" si="17"/>
        <v>4.152361446356119E-3</v>
      </c>
      <c r="O51" s="2">
        <f t="shared" si="18"/>
        <v>3.8817401582736176E-3</v>
      </c>
      <c r="Z51" s="2">
        <v>2036</v>
      </c>
      <c r="AA51" s="2">
        <f t="shared" si="9"/>
        <v>9.3715897809745728E-3</v>
      </c>
      <c r="AB51" s="2">
        <f t="shared" si="9"/>
        <v>1.9410608570666257E-2</v>
      </c>
      <c r="AC51" s="2">
        <f t="shared" si="9"/>
        <v>2.9449627360357979E-2</v>
      </c>
    </row>
    <row r="52" spans="1:29" x14ac:dyDescent="0.25">
      <c r="A52" s="2">
        <v>2037</v>
      </c>
      <c r="B52" s="2">
        <f>Output!Q125</f>
        <v>9.6960695532385649E-2</v>
      </c>
      <c r="C52" s="2">
        <f>Output!Q155</f>
        <v>7.7344193115867169E-2</v>
      </c>
      <c r="D52" s="2">
        <f>Output!Q185</f>
        <v>6.3344043904010328E-2</v>
      </c>
      <c r="F52" s="2">
        <v>2037</v>
      </c>
      <c r="G52" s="2">
        <f t="shared" si="10"/>
        <v>1.5020844338779391E-3</v>
      </c>
      <c r="H52" s="2">
        <f t="shared" si="11"/>
        <v>1.3455751316768666E-3</v>
      </c>
      <c r="I52" s="2">
        <f t="shared" si="12"/>
        <v>1.2311009860223787E-3</v>
      </c>
      <c r="J52" s="2">
        <f t="shared" si="13"/>
        <v>3.1013322238824261E-3</v>
      </c>
      <c r="K52" s="2">
        <f t="shared" si="14"/>
        <v>2.8205727253043816E-3</v>
      </c>
      <c r="L52" s="2">
        <f t="shared" si="15"/>
        <v>2.6150638183080181E-3</v>
      </c>
      <c r="M52" s="2">
        <f t="shared" si="16"/>
        <v>4.7005800138869161E-3</v>
      </c>
      <c r="N52" s="2">
        <f t="shared" si="17"/>
        <v>4.2955703189318994E-3</v>
      </c>
      <c r="O52" s="2">
        <f t="shared" si="18"/>
        <v>3.9990266505936598E-3</v>
      </c>
      <c r="Z52" s="2">
        <v>2037</v>
      </c>
      <c r="AA52" s="2">
        <f t="shared" si="9"/>
        <v>1.0092481302588023E-2</v>
      </c>
      <c r="AB52" s="2">
        <f t="shared" si="9"/>
        <v>2.0472744855901229E-2</v>
      </c>
      <c r="AC52" s="2">
        <f t="shared" si="9"/>
        <v>3.0853008409214483E-2</v>
      </c>
    </row>
    <row r="53" spans="1:29" x14ac:dyDescent="0.25">
      <c r="A53" s="2">
        <v>2038</v>
      </c>
      <c r="B53" s="2">
        <f>Output!Q126</f>
        <v>9.5038021662998365E-2</v>
      </c>
      <c r="C53" s="2">
        <f>Output!Q156</f>
        <v>7.5838583281755689E-2</v>
      </c>
      <c r="D53" s="2">
        <f>Output!Q186</f>
        <v>6.2363062299910947E-2</v>
      </c>
      <c r="F53" s="2">
        <v>2038</v>
      </c>
      <c r="G53" s="2">
        <f t="shared" si="10"/>
        <v>1.5924772486519386E-3</v>
      </c>
      <c r="H53" s="2">
        <f t="shared" si="11"/>
        <v>1.4177069257878469E-3</v>
      </c>
      <c r="I53" s="2">
        <f t="shared" si="12"/>
        <v>1.2904159069411292E-3</v>
      </c>
      <c r="J53" s="2">
        <f t="shared" si="13"/>
        <v>3.237187607566386E-3</v>
      </c>
      <c r="K53" s="2">
        <f t="shared" si="14"/>
        <v>2.9289828084427413E-3</v>
      </c>
      <c r="L53" s="2">
        <f t="shared" si="15"/>
        <v>2.7042108523919533E-3</v>
      </c>
      <c r="M53" s="2">
        <f t="shared" si="16"/>
        <v>4.8818979664808342E-3</v>
      </c>
      <c r="N53" s="2">
        <f t="shared" si="17"/>
        <v>4.4402586910976365E-3</v>
      </c>
      <c r="O53" s="2">
        <f t="shared" si="18"/>
        <v>4.1180057978427789E-3</v>
      </c>
      <c r="Z53" s="2">
        <v>2038</v>
      </c>
      <c r="AA53" s="2">
        <f t="shared" si="9"/>
        <v>1.081337282420144E-2</v>
      </c>
      <c r="AB53" s="2">
        <f t="shared" si="9"/>
        <v>2.1556204802448627E-2</v>
      </c>
      <c r="AC53" s="2">
        <f t="shared" si="9"/>
        <v>3.2299036780695803E-2</v>
      </c>
    </row>
    <row r="54" spans="1:29" x14ac:dyDescent="0.25">
      <c r="A54" s="2">
        <v>2039</v>
      </c>
      <c r="B54" s="2">
        <f>Output!Q127</f>
        <v>9.3130707228759213E-2</v>
      </c>
      <c r="C54" s="2">
        <f>Output!Q157</f>
        <v>7.4348381031491828E-2</v>
      </c>
      <c r="D54" s="2">
        <f>Output!Q187</f>
        <v>6.1397391982260165E-2</v>
      </c>
      <c r="F54" s="2">
        <v>2039</v>
      </c>
      <c r="G54" s="2">
        <f t="shared" si="10"/>
        <v>1.6810559734716966E-3</v>
      </c>
      <c r="H54" s="2">
        <f t="shared" si="11"/>
        <v>1.4884213547892982E-3</v>
      </c>
      <c r="I54" s="2">
        <f t="shared" si="12"/>
        <v>1.3488123569507778E-3</v>
      </c>
      <c r="J54" s="2">
        <f t="shared" si="13"/>
        <v>3.373016258135496E-3</v>
      </c>
      <c r="K54" s="2">
        <f t="shared" si="14"/>
        <v>3.0374179376069601E-3</v>
      </c>
      <c r="L54" s="2">
        <f t="shared" si="15"/>
        <v>2.7937573097266809E-3</v>
      </c>
      <c r="M54" s="2">
        <f t="shared" si="16"/>
        <v>5.0649765427992956E-3</v>
      </c>
      <c r="N54" s="2">
        <f t="shared" si="17"/>
        <v>4.5864145204246223E-3</v>
      </c>
      <c r="O54" s="2">
        <f t="shared" si="18"/>
        <v>4.2387022625025852E-3</v>
      </c>
      <c r="Z54" s="2">
        <v>2039</v>
      </c>
      <c r="AA54" s="2">
        <f t="shared" si="9"/>
        <v>1.1534264345814867E-2</v>
      </c>
      <c r="AB54" s="2">
        <f t="shared" si="9"/>
        <v>2.2661636414686326E-2</v>
      </c>
      <c r="AC54" s="2">
        <f t="shared" si="9"/>
        <v>3.3789008483557786E-2</v>
      </c>
    </row>
    <row r="55" spans="1:29" x14ac:dyDescent="0.25">
      <c r="A55" s="2">
        <v>2040</v>
      </c>
      <c r="B55" s="2">
        <f>Output!Q128</f>
        <v>9.1236874430386736E-2</v>
      </c>
      <c r="C55" s="2">
        <f>Output!Q158</f>
        <v>7.2871612268395142E-2</v>
      </c>
      <c r="D55" s="2">
        <f>Output!Q188</f>
        <v>6.0445203300476064E-2</v>
      </c>
      <c r="F55" s="2">
        <v>2040</v>
      </c>
      <c r="G55" s="2">
        <f t="shared" si="10"/>
        <v>1.7678334310264085E-3</v>
      </c>
      <c r="H55" s="2">
        <f t="shared" si="11"/>
        <v>1.5577311955750977E-3</v>
      </c>
      <c r="I55" s="2">
        <f t="shared" si="12"/>
        <v>1.4063031587405203E-3</v>
      </c>
      <c r="J55" s="2">
        <f t="shared" si="13"/>
        <v>3.5088080217690505E-3</v>
      </c>
      <c r="K55" s="2">
        <f t="shared" si="14"/>
        <v>3.1458758918116066E-3</v>
      </c>
      <c r="L55" s="2">
        <f t="shared" si="15"/>
        <v>2.8837205050970247E-3</v>
      </c>
      <c r="M55" s="2">
        <f t="shared" si="16"/>
        <v>5.249782612511693E-3</v>
      </c>
      <c r="N55" s="2">
        <f t="shared" si="17"/>
        <v>4.7340205880481157E-3</v>
      </c>
      <c r="O55" s="2">
        <f t="shared" si="18"/>
        <v>4.3611378514535303E-3</v>
      </c>
      <c r="Z55" s="2">
        <v>2040</v>
      </c>
      <c r="AA55" s="2">
        <f t="shared" si="9"/>
        <v>1.2255155867428296E-2</v>
      </c>
      <c r="AB55" s="2">
        <f t="shared" si="9"/>
        <v>2.3789707389186187E-2</v>
      </c>
      <c r="AC55" s="2">
        <f t="shared" si="9"/>
        <v>3.5324258910944067E-2</v>
      </c>
    </row>
    <row r="56" spans="1:29" x14ac:dyDescent="0.25">
      <c r="A56" s="2">
        <v>2041</v>
      </c>
      <c r="B56" s="2">
        <f>Output!Q129</f>
        <v>8.9516521396398777E-2</v>
      </c>
      <c r="C56" s="2">
        <f>Output!Q159</f>
        <v>7.1568275120983446E-2</v>
      </c>
      <c r="D56" s="2">
        <f>Output!Q189</f>
        <v>5.9666446234376953E-2</v>
      </c>
      <c r="F56" s="2">
        <v>2041</v>
      </c>
      <c r="G56" s="2">
        <f t="shared" si="10"/>
        <v>1.8529746218488594E-3</v>
      </c>
      <c r="H56" s="2">
        <f t="shared" si="11"/>
        <v>1.6258014028827116E-3</v>
      </c>
      <c r="I56" s="2">
        <f t="shared" si="12"/>
        <v>1.4630532670478228E-3</v>
      </c>
      <c r="J56" s="2">
        <f t="shared" si="13"/>
        <v>3.63725511383236E-3</v>
      </c>
      <c r="K56" s="2">
        <f t="shared" si="14"/>
        <v>3.248569078274581E-3</v>
      </c>
      <c r="L56" s="2">
        <f t="shared" si="15"/>
        <v>2.9693357791604541E-3</v>
      </c>
      <c r="M56" s="2">
        <f t="shared" si="16"/>
        <v>5.4215356058158609E-3</v>
      </c>
      <c r="N56" s="2">
        <f t="shared" si="17"/>
        <v>4.8713367536664508E-3</v>
      </c>
      <c r="O56" s="2">
        <f t="shared" si="18"/>
        <v>4.4756182912730862E-3</v>
      </c>
      <c r="Z56" s="2">
        <v>2041</v>
      </c>
      <c r="AA56" s="2">
        <f t="shared" ref="AA56:AC65" si="19">0.181/10^3*AA23</f>
        <v>1.2976047389041736E-2</v>
      </c>
      <c r="AB56" s="2">
        <f t="shared" si="19"/>
        <v>2.4877270515210999E-2</v>
      </c>
      <c r="AC56" s="2">
        <f t="shared" si="19"/>
        <v>3.6778493641380264E-2</v>
      </c>
    </row>
    <row r="57" spans="1:29" x14ac:dyDescent="0.25">
      <c r="A57" s="2">
        <v>2042</v>
      </c>
      <c r="B57" s="2">
        <f>Output!Q130</f>
        <v>8.7800020258372732E-2</v>
      </c>
      <c r="C57" s="2">
        <f>Output!Q160</f>
        <v>7.0268886166932693E-2</v>
      </c>
      <c r="D57" s="2">
        <f>Output!Q190</f>
        <v>5.8891637361638799E-2</v>
      </c>
      <c r="F57" s="2">
        <v>2042</v>
      </c>
      <c r="G57" s="2">
        <f t="shared" si="10"/>
        <v>1.9364832095645327E-3</v>
      </c>
      <c r="H57" s="2">
        <f t="shared" si="11"/>
        <v>1.6926357319282607E-3</v>
      </c>
      <c r="I57" s="2">
        <f t="shared" si="12"/>
        <v>1.5190664370888065E-3</v>
      </c>
      <c r="J57" s="2">
        <f t="shared" si="13"/>
        <v>3.7655922777108724E-3</v>
      </c>
      <c r="K57" s="2">
        <f t="shared" si="14"/>
        <v>3.3512810085569228E-3</v>
      </c>
      <c r="L57" s="2">
        <f t="shared" si="15"/>
        <v>3.0554176011567745E-3</v>
      </c>
      <c r="M57" s="2">
        <f t="shared" si="16"/>
        <v>5.5947013458572132E-3</v>
      </c>
      <c r="N57" s="2">
        <f t="shared" si="17"/>
        <v>5.0099262851855866E-3</v>
      </c>
      <c r="O57" s="2">
        <f t="shared" si="18"/>
        <v>4.5917687652247442E-3</v>
      </c>
      <c r="Z57" s="2">
        <v>2042</v>
      </c>
      <c r="AA57" s="2">
        <f t="shared" si="19"/>
        <v>1.3696938910655161E-2</v>
      </c>
      <c r="AB57" s="2">
        <f t="shared" si="19"/>
        <v>2.5985146673564087E-2</v>
      </c>
      <c r="AC57" s="2">
        <f t="shared" si="19"/>
        <v>3.8273354436473034E-2</v>
      </c>
    </row>
    <row r="58" spans="1:29" x14ac:dyDescent="0.25">
      <c r="A58" s="2">
        <v>2043</v>
      </c>
      <c r="B58" s="2">
        <f>Output!Q131</f>
        <v>8.6088285841599541E-2</v>
      </c>
      <c r="C58" s="2">
        <f>Output!Q161</f>
        <v>6.8974215785435292E-2</v>
      </c>
      <c r="D58" s="2">
        <f>Output!Q191</f>
        <v>5.8121547061453983E-2</v>
      </c>
      <c r="F58" s="2">
        <v>2043</v>
      </c>
      <c r="G58" s="2">
        <f t="shared" si="10"/>
        <v>2.0183637279099671E-3</v>
      </c>
      <c r="H58" s="2">
        <f t="shared" si="11"/>
        <v>1.7582386706529649E-3</v>
      </c>
      <c r="I58" s="2">
        <f t="shared" si="12"/>
        <v>1.574347156804691E-3</v>
      </c>
      <c r="J58" s="2">
        <f t="shared" si="13"/>
        <v>3.8937990576710826E-3</v>
      </c>
      <c r="K58" s="2">
        <f t="shared" si="14"/>
        <v>3.4540006993915408E-3</v>
      </c>
      <c r="L58" s="2">
        <f t="shared" si="15"/>
        <v>3.1419749802729709E-3</v>
      </c>
      <c r="M58" s="2">
        <f t="shared" si="16"/>
        <v>5.7692343874321999E-3</v>
      </c>
      <c r="N58" s="2">
        <f t="shared" si="17"/>
        <v>5.14976272813012E-3</v>
      </c>
      <c r="O58" s="2">
        <f t="shared" si="18"/>
        <v>4.7096028037412535E-3</v>
      </c>
      <c r="Z58" s="2">
        <v>2043</v>
      </c>
      <c r="AA58" s="2">
        <f t="shared" si="19"/>
        <v>1.441783043226859E-2</v>
      </c>
      <c r="AB58" s="2">
        <f t="shared" si="19"/>
        <v>2.7113903336983852E-2</v>
      </c>
      <c r="AC58" s="2">
        <f t="shared" si="19"/>
        <v>3.9809976241699158E-2</v>
      </c>
    </row>
    <row r="59" spans="1:29" x14ac:dyDescent="0.25">
      <c r="A59" s="2">
        <v>2044</v>
      </c>
      <c r="B59" s="2">
        <f>Output!Q132</f>
        <v>8.4381125551281119E-2</v>
      </c>
      <c r="C59" s="2">
        <f>Output!Q162</f>
        <v>6.7684119530392661E-2</v>
      </c>
      <c r="D59" s="2">
        <f>Output!Q192</f>
        <v>5.7356030887723931E-2</v>
      </c>
      <c r="F59" s="2">
        <v>2044</v>
      </c>
      <c r="G59" s="2">
        <f t="shared" si="10"/>
        <v>2.0986205274404249E-3</v>
      </c>
      <c r="H59" s="2">
        <f t="shared" si="11"/>
        <v>1.8226145696120871E-3</v>
      </c>
      <c r="I59" s="2">
        <f t="shared" si="12"/>
        <v>1.6288997767507393E-3</v>
      </c>
      <c r="J59" s="2">
        <f t="shared" si="13"/>
        <v>4.0218530198335382E-3</v>
      </c>
      <c r="K59" s="2">
        <f t="shared" si="14"/>
        <v>3.5567158459923844E-3</v>
      </c>
      <c r="L59" s="2">
        <f t="shared" si="15"/>
        <v>3.2290165664227272E-3</v>
      </c>
      <c r="M59" s="2">
        <f t="shared" si="16"/>
        <v>5.9450855122266518E-3</v>
      </c>
      <c r="N59" s="2">
        <f t="shared" si="17"/>
        <v>5.2908171223726838E-3</v>
      </c>
      <c r="O59" s="2">
        <f t="shared" si="18"/>
        <v>4.8291333560947173E-3</v>
      </c>
      <c r="Z59" s="2">
        <v>2044</v>
      </c>
      <c r="AA59" s="2">
        <f t="shared" si="19"/>
        <v>1.5138721953882018E-2</v>
      </c>
      <c r="AB59" s="2">
        <f t="shared" si="19"/>
        <v>2.8264123831346927E-2</v>
      </c>
      <c r="AC59" s="2">
        <f t="shared" si="19"/>
        <v>4.1389525708811853E-2</v>
      </c>
    </row>
    <row r="60" spans="1:29" x14ac:dyDescent="0.25">
      <c r="A60" s="2">
        <v>2045</v>
      </c>
      <c r="B60" s="2">
        <f>Output!Q133</f>
        <v>8.2678443090018428E-2</v>
      </c>
      <c r="C60" s="2">
        <f>Output!Q163</f>
        <v>6.639854925310526E-2</v>
      </c>
      <c r="D60" s="2">
        <f>Output!Q193</f>
        <v>5.6595040691749129E-2</v>
      </c>
      <c r="F60" s="2">
        <v>2045</v>
      </c>
      <c r="G60" s="2">
        <f t="shared" si="10"/>
        <v>2.1772578671205344E-3</v>
      </c>
      <c r="H60" s="2">
        <f t="shared" si="11"/>
        <v>1.8857677335655733E-3</v>
      </c>
      <c r="I60" s="2">
        <f t="shared" si="12"/>
        <v>1.6827286016868972E-3</v>
      </c>
      <c r="J60" s="2">
        <f t="shared" si="13"/>
        <v>4.149729805998573E-3</v>
      </c>
      <c r="K60" s="2">
        <f t="shared" si="14"/>
        <v>3.6594129066429251E-3</v>
      </c>
      <c r="L60" s="2">
        <f t="shared" si="15"/>
        <v>3.3165507729952986E-3</v>
      </c>
      <c r="M60" s="2">
        <f t="shared" si="16"/>
        <v>6.1222017448766125E-3</v>
      </c>
      <c r="N60" s="2">
        <f t="shared" si="17"/>
        <v>5.4330580797202783E-3</v>
      </c>
      <c r="O60" s="2">
        <f t="shared" si="18"/>
        <v>4.9503729443037018E-3</v>
      </c>
      <c r="Z60" s="2">
        <v>2045</v>
      </c>
      <c r="AA60" s="2">
        <f t="shared" si="19"/>
        <v>1.5859613475495457E-2</v>
      </c>
      <c r="AB60" s="2">
        <f t="shared" si="19"/>
        <v>2.943640777854746E-2</v>
      </c>
      <c r="AC60" s="2">
        <f t="shared" si="19"/>
        <v>4.3013202081599484E-2</v>
      </c>
    </row>
    <row r="61" spans="1:29" x14ac:dyDescent="0.25">
      <c r="A61" s="2">
        <v>2046</v>
      </c>
      <c r="B61" s="2">
        <f>Output!Q134</f>
        <v>8.0980238457811451E-2</v>
      </c>
      <c r="C61" s="2">
        <f>Output!Q164</f>
        <v>6.5117360507474548E-2</v>
      </c>
      <c r="D61" s="2">
        <f>Output!Q194</f>
        <v>5.5838432027431002E-2</v>
      </c>
      <c r="F61" s="2">
        <v>2046</v>
      </c>
      <c r="G61" s="2">
        <f t="shared" si="10"/>
        <v>2.2542800059149205E-3</v>
      </c>
      <c r="H61" s="2">
        <f t="shared" si="11"/>
        <v>1.947702329887412E-3</v>
      </c>
      <c r="I61" s="2">
        <f t="shared" si="12"/>
        <v>1.7358377989871534E-3</v>
      </c>
      <c r="J61" s="2">
        <f t="shared" si="13"/>
        <v>4.2774031976731087E-3</v>
      </c>
      <c r="K61" s="2">
        <f t="shared" si="14"/>
        <v>3.7620768951814867E-3</v>
      </c>
      <c r="L61" s="2">
        <f t="shared" si="15"/>
        <v>3.4045856088823797E-3</v>
      </c>
      <c r="M61" s="2">
        <f t="shared" si="16"/>
        <v>6.300526389431297E-3</v>
      </c>
      <c r="N61" s="2">
        <f t="shared" si="17"/>
        <v>5.5764514604755627E-3</v>
      </c>
      <c r="O61" s="2">
        <f t="shared" si="18"/>
        <v>5.0733334187776083E-3</v>
      </c>
      <c r="Z61" s="2">
        <v>2046</v>
      </c>
      <c r="AA61" s="2">
        <f t="shared" si="19"/>
        <v>1.6580504997108884E-2</v>
      </c>
      <c r="AB61" s="2">
        <f t="shared" si="19"/>
        <v>3.0631371551749144E-2</v>
      </c>
      <c r="AC61" s="2">
        <f t="shared" si="19"/>
        <v>4.4682238106389417E-2</v>
      </c>
    </row>
    <row r="62" spans="1:29" x14ac:dyDescent="0.25">
      <c r="A62" s="2">
        <v>2047</v>
      </c>
      <c r="B62" s="2">
        <f>Output!Q135</f>
        <v>7.9286270911162568E-2</v>
      </c>
      <c r="C62" s="2">
        <f>Output!Q165</f>
        <v>6.3840505144800969E-2</v>
      </c>
      <c r="D62" s="2">
        <f>Output!Q195</f>
        <v>5.5086156746070015E-2</v>
      </c>
      <c r="F62" s="2">
        <v>2047</v>
      </c>
      <c r="G62" s="2">
        <f t="shared" si="10"/>
        <v>2.3296909738116174E-3</v>
      </c>
      <c r="H62" s="2">
        <f t="shared" si="11"/>
        <v>2.0084224801562743E-3</v>
      </c>
      <c r="I62" s="2">
        <f t="shared" si="12"/>
        <v>1.7882314902301784E-3</v>
      </c>
      <c r="J62" s="2">
        <f t="shared" si="13"/>
        <v>4.4048446495851164E-3</v>
      </c>
      <c r="K62" s="2">
        <f t="shared" si="14"/>
        <v>3.8646914660643255E-3</v>
      </c>
      <c r="L62" s="2">
        <f t="shared" si="15"/>
        <v>3.4931288045112622E-3</v>
      </c>
      <c r="M62" s="2">
        <f t="shared" si="16"/>
        <v>6.4799983253586149E-3</v>
      </c>
      <c r="N62" s="2">
        <f t="shared" si="17"/>
        <v>5.7209604519723768E-3</v>
      </c>
      <c r="O62" s="2">
        <f t="shared" si="18"/>
        <v>5.1980261187923463E-3</v>
      </c>
      <c r="Z62" s="2">
        <v>2047</v>
      </c>
      <c r="AA62" s="2">
        <f t="shared" si="19"/>
        <v>1.7301396518722298E-2</v>
      </c>
      <c r="AB62" s="2">
        <f t="shared" si="19"/>
        <v>3.1849648743355059E-2</v>
      </c>
      <c r="AC62" s="2">
        <f t="shared" si="19"/>
        <v>4.6397900967987821E-2</v>
      </c>
    </row>
    <row r="63" spans="1:29" x14ac:dyDescent="0.25">
      <c r="A63" s="2">
        <v>2048</v>
      </c>
      <c r="B63" s="2">
        <f>Output!Q136</f>
        <v>7.7596588598771318E-2</v>
      </c>
      <c r="C63" s="2">
        <f>Output!Q166</f>
        <v>6.2567886867685496E-2</v>
      </c>
      <c r="D63" s="2">
        <f>Output!Q196</f>
        <v>5.4338070401567615E-2</v>
      </c>
      <c r="F63" s="2">
        <v>2048</v>
      </c>
      <c r="G63" s="2">
        <f t="shared" si="10"/>
        <v>2.4034948465939763E-3</v>
      </c>
      <c r="H63" s="2">
        <f t="shared" si="11"/>
        <v>2.0679322143601925E-3</v>
      </c>
      <c r="I63" s="2">
        <f t="shared" si="12"/>
        <v>1.8399136596086872E-3</v>
      </c>
      <c r="J63" s="2">
        <f t="shared" si="13"/>
        <v>4.5320236503122984E-3</v>
      </c>
      <c r="K63" s="2">
        <f t="shared" si="14"/>
        <v>3.9672387748202372E-3</v>
      </c>
      <c r="L63" s="2">
        <f t="shared" si="15"/>
        <v>3.5821876358324125E-3</v>
      </c>
      <c r="M63" s="2">
        <f t="shared" si="16"/>
        <v>6.6605524540306205E-3</v>
      </c>
      <c r="N63" s="2">
        <f t="shared" si="17"/>
        <v>5.8665453352802809E-3</v>
      </c>
      <c r="O63" s="2">
        <f t="shared" si="18"/>
        <v>5.3244616120561375E-3</v>
      </c>
      <c r="Z63" s="2">
        <v>2048</v>
      </c>
      <c r="AA63" s="2">
        <f t="shared" si="19"/>
        <v>1.8022288040335739E-2</v>
      </c>
      <c r="AB63" s="2">
        <f t="shared" si="19"/>
        <v>3.3091890646051086E-2</v>
      </c>
      <c r="AC63" s="2">
        <f t="shared" si="19"/>
        <v>4.8161493251766448E-2</v>
      </c>
    </row>
    <row r="64" spans="1:29" x14ac:dyDescent="0.25">
      <c r="A64" s="2">
        <v>2049</v>
      </c>
      <c r="B64" s="2">
        <f>Output!Q137</f>
        <v>7.5910998925839593E-2</v>
      </c>
      <c r="C64" s="2">
        <f>Output!Q167</f>
        <v>6.1299361230029561E-2</v>
      </c>
      <c r="D64" s="2">
        <f>Output!Q197</f>
        <v>5.3594124845224259E-2</v>
      </c>
      <c r="F64" s="2">
        <v>2049</v>
      </c>
      <c r="G64" s="2">
        <f t="shared" si="10"/>
        <v>2.4756955168640763E-3</v>
      </c>
      <c r="H64" s="2">
        <f t="shared" si="11"/>
        <v>2.1262354251012461E-3</v>
      </c>
      <c r="I64" s="2">
        <f t="shared" si="12"/>
        <v>1.8908882455200768E-3</v>
      </c>
      <c r="J64" s="2">
        <f t="shared" si="13"/>
        <v>4.6589072394738751E-3</v>
      </c>
      <c r="K64" s="2">
        <f t="shared" si="14"/>
        <v>4.0696993283136336E-3</v>
      </c>
      <c r="L64" s="2">
        <f t="shared" si="15"/>
        <v>3.6717690537370704E-3</v>
      </c>
      <c r="M64" s="2">
        <f t="shared" si="16"/>
        <v>6.8421189620836735E-3</v>
      </c>
      <c r="N64" s="2">
        <f t="shared" si="17"/>
        <v>6.0131632315260199E-3</v>
      </c>
      <c r="O64" s="2">
        <f t="shared" si="18"/>
        <v>5.4526498619540632E-3</v>
      </c>
      <c r="Z64" s="2">
        <v>2049</v>
      </c>
      <c r="AA64" s="2">
        <f t="shared" si="19"/>
        <v>1.8743179561949166E-2</v>
      </c>
      <c r="AB64" s="2">
        <f t="shared" si="19"/>
        <v>3.4358766747287807E-2</v>
      </c>
      <c r="AC64" s="2">
        <f t="shared" si="19"/>
        <v>4.9974353932626468E-2</v>
      </c>
    </row>
    <row r="65" spans="1:29" x14ac:dyDescent="0.25">
      <c r="A65" s="2">
        <v>2050</v>
      </c>
      <c r="B65" s="2">
        <f>Output!Q138</f>
        <v>7.4218138799279756E-2</v>
      </c>
      <c r="C65" s="2">
        <f>Output!Q168</f>
        <v>6.0023565138745509E-2</v>
      </c>
      <c r="D65" s="2">
        <f>Output!Q198</f>
        <v>5.2842908835252805E-2</v>
      </c>
      <c r="F65" s="2">
        <v>2050</v>
      </c>
      <c r="G65" s="2">
        <f t="shared" si="10"/>
        <v>2.5462860695288142E-3</v>
      </c>
      <c r="H65" s="2">
        <f t="shared" si="11"/>
        <v>2.1833251972863317E-3</v>
      </c>
      <c r="I65" s="2">
        <f t="shared" si="12"/>
        <v>1.941148332871244E-3</v>
      </c>
      <c r="J65" s="2">
        <f t="shared" si="13"/>
        <v>4.78544084799498E-3</v>
      </c>
      <c r="K65" s="2">
        <f t="shared" si="14"/>
        <v>4.1720327796259532E-3</v>
      </c>
      <c r="L65" s="2">
        <f t="shared" si="15"/>
        <v>3.7618602908369315E-3</v>
      </c>
      <c r="M65" s="2">
        <f t="shared" si="16"/>
        <v>7.0245956264611466E-3</v>
      </c>
      <c r="N65" s="2">
        <f t="shared" si="17"/>
        <v>6.1607403619655743E-3</v>
      </c>
      <c r="O65" s="2">
        <f t="shared" si="18"/>
        <v>5.5825722488026192E-3</v>
      </c>
      <c r="Z65" s="2">
        <v>2050</v>
      </c>
      <c r="AA65" s="2">
        <f t="shared" si="19"/>
        <v>1.9464071083562608E-2</v>
      </c>
      <c r="AB65" s="2">
        <f t="shared" si="19"/>
        <v>3.56509652375765E-2</v>
      </c>
      <c r="AC65" s="2">
        <f t="shared" si="19"/>
        <v>5.1837859391590392E-2</v>
      </c>
    </row>
  </sheetData>
  <mergeCells count="12">
    <mergeCell ref="B37:D37"/>
    <mergeCell ref="G37:I37"/>
    <mergeCell ref="J37:L37"/>
    <mergeCell ref="M37:O37"/>
    <mergeCell ref="R37:T37"/>
    <mergeCell ref="AA4:AC4"/>
    <mergeCell ref="AA37:AC37"/>
    <mergeCell ref="V4:X4"/>
    <mergeCell ref="G36:O36"/>
    <mergeCell ref="G4:I4"/>
    <mergeCell ref="L4:N4"/>
    <mergeCell ref="Q4:S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2940-B8F9-4B3B-81F4-F309517B1954}">
  <dimension ref="A2:AC65"/>
  <sheetViews>
    <sheetView workbookViewId="0">
      <selection activeCell="J2" sqref="J2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0</v>
      </c>
      <c r="B2" s="2">
        <v>0.55724507276683177</v>
      </c>
      <c r="D2" s="2">
        <v>0</v>
      </c>
    </row>
    <row r="4" spans="1:29" ht="44.25" customHeight="1" x14ac:dyDescent="0.25">
      <c r="G4" s="6" t="s">
        <v>42</v>
      </c>
      <c r="H4" s="6"/>
      <c r="I4" s="6"/>
      <c r="L4" s="6"/>
      <c r="M4" s="6"/>
      <c r="N4" s="6"/>
      <c r="Q4" s="7" t="s">
        <v>46</v>
      </c>
      <c r="R4" s="7"/>
      <c r="S4" s="7"/>
      <c r="V4" s="7" t="s">
        <v>47</v>
      </c>
      <c r="W4" s="7"/>
      <c r="X4" s="7"/>
      <c r="AA4" s="7" t="s">
        <v>45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0.63100000000000001</v>
      </c>
      <c r="C6" s="2">
        <v>0.63100000000000001</v>
      </c>
      <c r="D6" s="2">
        <v>0.63100000000000001</v>
      </c>
      <c r="F6" s="2">
        <v>2024</v>
      </c>
      <c r="G6" s="2">
        <f>(B9-$B$6)*$B$2*Output!$R$98*$D$2/Output!$R$95/1000000</f>
        <v>0</v>
      </c>
      <c r="H6" s="2">
        <f>(C9-$B$6)*$B$2*Output!$R$98*$D$2/Output!$R$95/1000000</f>
        <v>0</v>
      </c>
      <c r="I6" s="2">
        <f>(D9-$B$6)*$B$2*Output!$R$98*$D$2/Output!$R$95/1000000</f>
        <v>0</v>
      </c>
      <c r="P6" s="2">
        <v>2024</v>
      </c>
      <c r="Q6" s="2">
        <f>(L9-$B$6)*$B$2*Output!$R$98*$D$2/Output!$R$95/1000000</f>
        <v>0</v>
      </c>
      <c r="R6" s="2">
        <f>(M9-$B$6)*$B$2*Output!$R$98*$D$2/Output!$R$95/1000000</f>
        <v>0</v>
      </c>
      <c r="S6" s="2">
        <f>(N9-$B$6)*$B$2*Output!$R$98*$D$2/Output!$R$95/1000000</f>
        <v>0</v>
      </c>
      <c r="U6" s="2">
        <v>2024</v>
      </c>
      <c r="V6" s="2">
        <f>100-Q6</f>
        <v>100</v>
      </c>
      <c r="W6" s="2">
        <f t="shared" ref="W6:X21" si="0">100-R6</f>
        <v>100</v>
      </c>
      <c r="X6" s="2">
        <f t="shared" si="0"/>
        <v>100</v>
      </c>
      <c r="Z6" s="2">
        <v>2024</v>
      </c>
      <c r="AA6" s="2">
        <f>V6/100*$A$2</f>
        <v>0</v>
      </c>
      <c r="AB6" s="2">
        <f t="shared" ref="AB6:AC21" si="1">W6/100*$A$2</f>
        <v>0</v>
      </c>
      <c r="AC6" s="2">
        <f t="shared" si="1"/>
        <v>0</v>
      </c>
    </row>
    <row r="7" spans="1:29" x14ac:dyDescent="0.25">
      <c r="F7" s="2">
        <v>2025</v>
      </c>
      <c r="G7" s="2">
        <f>(B10-$B$6)*$B$2*Output!$R$98*$D$2/Output!$R$95/1000000</f>
        <v>0</v>
      </c>
      <c r="H7" s="2">
        <f>(C10-$B$6)*$B$2*Output!$R$98*$D$2/Output!$R$95/1000000</f>
        <v>0</v>
      </c>
      <c r="I7" s="2">
        <f>(D10-$B$6)*$B$2*Output!$R$98*$D$2/Output!$R$95/1000000</f>
        <v>0</v>
      </c>
      <c r="P7" s="2">
        <v>2025</v>
      </c>
      <c r="Q7" s="2">
        <f>(L10-$B$6)*$B$2*Output!$R$98*$D$2/Output!$R$95/1000000</f>
        <v>0</v>
      </c>
      <c r="R7" s="2">
        <f>(M10-$B$6)*$B$2*Output!$R$98*$D$2/Output!$R$95/1000000</f>
        <v>0</v>
      </c>
      <c r="S7" s="2">
        <f>(N10-$B$6)*$B$2*Output!$R$98*$D$2/Output!$R$95/1000000</f>
        <v>0</v>
      </c>
      <c r="U7" s="2">
        <v>2025</v>
      </c>
      <c r="V7" s="2">
        <f t="shared" ref="V7:X32" si="2">100-Q7</f>
        <v>100</v>
      </c>
      <c r="W7" s="2">
        <f t="shared" si="0"/>
        <v>100</v>
      </c>
      <c r="X7" s="2">
        <f t="shared" si="0"/>
        <v>100</v>
      </c>
      <c r="Z7" s="2">
        <v>2025</v>
      </c>
      <c r="AA7" s="2">
        <f t="shared" ref="AA7:AC32" si="3">V7/100*$A$2</f>
        <v>0</v>
      </c>
      <c r="AB7" s="2">
        <f t="shared" si="1"/>
        <v>0</v>
      </c>
      <c r="AC7" s="2">
        <f t="shared" si="1"/>
        <v>0</v>
      </c>
    </row>
    <row r="8" spans="1:29" x14ac:dyDescent="0.25">
      <c r="F8" s="2">
        <v>2026</v>
      </c>
      <c r="G8" s="2">
        <f>(B11-$B$6)*$B$2*Output!$R$98*$D$2/Output!$R$95/1000000</f>
        <v>0</v>
      </c>
      <c r="H8" s="2">
        <f>(C11-$B$6)*$B$2*Output!$R$98*$D$2/Output!$R$95/1000000</f>
        <v>0</v>
      </c>
      <c r="I8" s="2">
        <f>(D11-$B$6)*$B$2*Output!$R$98*$D$2/Output!$R$95/1000000</f>
        <v>0</v>
      </c>
      <c r="P8" s="2">
        <v>2026</v>
      </c>
      <c r="Q8" s="2">
        <f>(L11-$B$6)*$B$2*Output!$R$98*$D$2/Output!$R$95/1000000</f>
        <v>0</v>
      </c>
      <c r="R8" s="2">
        <f>(M11-$B$6)*$B$2*Output!$R$98*$D$2/Output!$R$95/1000000</f>
        <v>0</v>
      </c>
      <c r="S8" s="2">
        <f>(N11-$B$6)*$B$2*Output!$R$98*$D$2/Output!$R$95/1000000</f>
        <v>0</v>
      </c>
      <c r="U8" s="2">
        <v>2026</v>
      </c>
      <c r="V8" s="2">
        <f t="shared" si="2"/>
        <v>100</v>
      </c>
      <c r="W8" s="2">
        <f t="shared" si="0"/>
        <v>100</v>
      </c>
      <c r="X8" s="2">
        <f t="shared" si="0"/>
        <v>100</v>
      </c>
      <c r="Z8" s="2">
        <v>2026</v>
      </c>
      <c r="AA8" s="2">
        <f t="shared" si="3"/>
        <v>0</v>
      </c>
      <c r="AB8" s="2">
        <f t="shared" si="1"/>
        <v>0</v>
      </c>
      <c r="AC8" s="2">
        <f t="shared" si="1"/>
        <v>0</v>
      </c>
    </row>
    <row r="9" spans="1:29" x14ac:dyDescent="0.25">
      <c r="A9" s="2">
        <v>2024</v>
      </c>
      <c r="B9" s="2">
        <v>0.65818807381982936</v>
      </c>
      <c r="C9" s="2">
        <v>0.68459984618676939</v>
      </c>
      <c r="D9" s="2">
        <v>0.71101161855370931</v>
      </c>
      <c r="F9" s="2">
        <v>2027</v>
      </c>
      <c r="G9" s="2">
        <f>(B12-$B$6)*$B$2*Output!$R$98*$D$2/Output!$R$95/1000000</f>
        <v>0</v>
      </c>
      <c r="H9" s="2">
        <f>(C12-$B$6)*$B$2*Output!$R$98*$D$2/Output!$R$95/1000000</f>
        <v>0</v>
      </c>
      <c r="I9" s="2">
        <f>(D12-$B$6)*$B$2*Output!$R$98*$D$2/Output!$R$95/1000000</f>
        <v>0</v>
      </c>
      <c r="P9" s="2">
        <v>2027</v>
      </c>
      <c r="Q9" s="2">
        <f>(L12-$B$6)*$B$2*Output!$R$98*$D$2/Output!$R$95/1000000</f>
        <v>0</v>
      </c>
      <c r="R9" s="2">
        <f>(M12-$B$6)*$B$2*Output!$R$98*$D$2/Output!$R$95/1000000</f>
        <v>0</v>
      </c>
      <c r="S9" s="2">
        <f>(N12-$B$6)*$B$2*Output!$R$98*$D$2/Output!$R$95/1000000</f>
        <v>0</v>
      </c>
      <c r="U9" s="2">
        <v>2027</v>
      </c>
      <c r="V9" s="2">
        <f t="shared" si="2"/>
        <v>100</v>
      </c>
      <c r="W9" s="2">
        <f t="shared" si="0"/>
        <v>100</v>
      </c>
      <c r="X9" s="2">
        <f t="shared" si="0"/>
        <v>100</v>
      </c>
      <c r="Z9" s="2">
        <v>2027</v>
      </c>
      <c r="AA9" s="2">
        <f t="shared" si="3"/>
        <v>0</v>
      </c>
      <c r="AB9" s="2">
        <f t="shared" si="1"/>
        <v>0</v>
      </c>
      <c r="AC9" s="2">
        <f t="shared" si="1"/>
        <v>0</v>
      </c>
    </row>
    <row r="10" spans="1:29" x14ac:dyDescent="0.25">
      <c r="A10" s="2">
        <v>2025</v>
      </c>
      <c r="B10" s="2">
        <v>0.68537614763965871</v>
      </c>
      <c r="C10" s="2">
        <v>0.74327248088668008</v>
      </c>
      <c r="D10" s="2">
        <v>0.80116881413370133</v>
      </c>
      <c r="F10" s="2">
        <v>2028</v>
      </c>
      <c r="G10" s="2">
        <f>(B13-$B$6)*$B$2*Output!$R$98*$D$2/Output!$R$95/1000000</f>
        <v>0</v>
      </c>
      <c r="H10" s="2">
        <f>(C13-$B$6)*$B$2*Output!$R$98*$D$2/Output!$R$95/1000000</f>
        <v>0</v>
      </c>
      <c r="I10" s="2">
        <f>(D13-$B$6)*$B$2*Output!$R$98*$D$2/Output!$R$95/1000000</f>
        <v>0</v>
      </c>
      <c r="P10" s="2">
        <v>2028</v>
      </c>
      <c r="Q10" s="2">
        <f>(L13-$B$6)*$B$2*Output!$R$98*$D$2/Output!$R$95/1000000</f>
        <v>0</v>
      </c>
      <c r="R10" s="2">
        <f>(M13-$B$6)*$B$2*Output!$R$98*$D$2/Output!$R$95/1000000</f>
        <v>0</v>
      </c>
      <c r="S10" s="2">
        <f>(N13-$B$6)*$B$2*Output!$R$98*$D$2/Output!$R$95/1000000</f>
        <v>0</v>
      </c>
      <c r="U10" s="2">
        <v>2028</v>
      </c>
      <c r="V10" s="2">
        <f t="shared" si="2"/>
        <v>100</v>
      </c>
      <c r="W10" s="2">
        <f t="shared" si="0"/>
        <v>100</v>
      </c>
      <c r="X10" s="2">
        <f t="shared" si="0"/>
        <v>100</v>
      </c>
      <c r="Z10" s="2">
        <v>2028</v>
      </c>
      <c r="AA10" s="2">
        <f t="shared" si="3"/>
        <v>0</v>
      </c>
      <c r="AB10" s="2">
        <f t="shared" si="1"/>
        <v>0</v>
      </c>
      <c r="AC10" s="2">
        <f t="shared" si="1"/>
        <v>0</v>
      </c>
    </row>
    <row r="11" spans="1:29" x14ac:dyDescent="0.25">
      <c r="A11" s="2">
        <v>2026</v>
      </c>
      <c r="B11" s="2">
        <v>0.71256422145948806</v>
      </c>
      <c r="C11" s="2">
        <v>0.80766114026378455</v>
      </c>
      <c r="D11" s="2">
        <v>0.90275805906808071</v>
      </c>
      <c r="F11" s="2">
        <v>2029</v>
      </c>
      <c r="G11" s="2">
        <f>(B14-$B$6)*$B$2*Output!$R$98*$D$2/Output!$R$95/1000000</f>
        <v>0</v>
      </c>
      <c r="H11" s="2">
        <f>(C14-$B$6)*$B$2*Output!$R$98*$D$2/Output!$R$95/1000000</f>
        <v>0</v>
      </c>
      <c r="I11" s="2">
        <f>(D14-$B$6)*$B$2*Output!$R$98*$D$2/Output!$R$95/1000000</f>
        <v>0</v>
      </c>
      <c r="P11" s="2">
        <v>2029</v>
      </c>
      <c r="Q11" s="2">
        <f>(L14-$B$6)*$B$2*Output!$R$98*$D$2/Output!$R$95/1000000</f>
        <v>0</v>
      </c>
      <c r="R11" s="2">
        <f>(M14-$B$6)*$B$2*Output!$R$98*$D$2/Output!$R$95/1000000</f>
        <v>0</v>
      </c>
      <c r="S11" s="2">
        <f>(N14-$B$6)*$B$2*Output!$R$98*$D$2/Output!$R$95/1000000</f>
        <v>0</v>
      </c>
      <c r="U11" s="2">
        <v>2029</v>
      </c>
      <c r="V11" s="2">
        <f t="shared" si="2"/>
        <v>100</v>
      </c>
      <c r="W11" s="2">
        <f t="shared" si="0"/>
        <v>100</v>
      </c>
      <c r="X11" s="2">
        <f t="shared" si="0"/>
        <v>100</v>
      </c>
      <c r="Z11" s="2">
        <v>2029</v>
      </c>
      <c r="AA11" s="2">
        <f t="shared" si="3"/>
        <v>0</v>
      </c>
      <c r="AB11" s="2">
        <f t="shared" si="1"/>
        <v>0</v>
      </c>
      <c r="AC11" s="2">
        <f t="shared" si="1"/>
        <v>0</v>
      </c>
    </row>
    <row r="12" spans="1:29" x14ac:dyDescent="0.25">
      <c r="A12" s="2">
        <v>2027</v>
      </c>
      <c r="B12" s="2">
        <v>0.73975229527931741</v>
      </c>
      <c r="C12" s="2">
        <v>0.87849062366216379</v>
      </c>
      <c r="D12" s="2">
        <v>1.01722895204501</v>
      </c>
      <c r="F12" s="2">
        <v>2030</v>
      </c>
      <c r="G12" s="2">
        <f>(B15-$B$6)*$B$2*Output!$R$98*$D$2/Output!$R$95/1000000</f>
        <v>0</v>
      </c>
      <c r="H12" s="2">
        <f>(C15-$B$6)*$B$2*Output!$R$98*$D$2/Output!$R$95/1000000</f>
        <v>0</v>
      </c>
      <c r="I12" s="2">
        <f>(D15-$B$6)*$B$2*Output!$R$98*$D$2/Output!$R$95/1000000</f>
        <v>0</v>
      </c>
      <c r="P12" s="2">
        <v>2030</v>
      </c>
      <c r="Q12" s="2">
        <f>(L15-$B$6)*$B$2*Output!$R$98*$D$2/Output!$R$95/1000000</f>
        <v>0</v>
      </c>
      <c r="R12" s="2">
        <f>(M15-$B$6)*$B$2*Output!$R$98*$D$2/Output!$R$95/1000000</f>
        <v>0</v>
      </c>
      <c r="S12" s="2">
        <f>(N15-$B$6)*$B$2*Output!$R$98*$D$2/Output!$R$95/1000000</f>
        <v>0</v>
      </c>
      <c r="U12" s="2">
        <v>2030</v>
      </c>
      <c r="V12" s="2">
        <f t="shared" si="2"/>
        <v>100</v>
      </c>
      <c r="W12" s="2">
        <f t="shared" si="0"/>
        <v>100</v>
      </c>
      <c r="X12" s="2">
        <f t="shared" si="0"/>
        <v>100</v>
      </c>
      <c r="Z12" s="2">
        <v>2030</v>
      </c>
      <c r="AA12" s="2">
        <f t="shared" si="3"/>
        <v>0</v>
      </c>
      <c r="AB12" s="2">
        <f t="shared" si="1"/>
        <v>0</v>
      </c>
      <c r="AC12" s="2">
        <f t="shared" si="1"/>
        <v>0</v>
      </c>
    </row>
    <row r="13" spans="1:29" x14ac:dyDescent="0.25">
      <c r="A13" s="2">
        <v>2028</v>
      </c>
      <c r="B13" s="2">
        <v>0.76694036909914676</v>
      </c>
      <c r="C13" s="2">
        <v>0.95657763592296197</v>
      </c>
      <c r="D13" s="2">
        <v>1.1462149027467767</v>
      </c>
      <c r="F13" s="2">
        <v>2031</v>
      </c>
      <c r="G13" s="2">
        <f>(B16-$B$6)*$B$2*Output!$R$98*$D$2/Output!$R$95/1000000</f>
        <v>0</v>
      </c>
      <c r="H13" s="2">
        <f>(C16-$B$6)*$B$2*Output!$R$98*$D$2/Output!$R$95/1000000</f>
        <v>0</v>
      </c>
      <c r="I13" s="2">
        <f>(D16-$B$6)*$B$2*Output!$R$98*$D$2/Output!$R$95/1000000</f>
        <v>0</v>
      </c>
      <c r="P13" s="2">
        <v>2031</v>
      </c>
      <c r="Q13" s="2">
        <f>(L16-$B$6)*$B$2*Output!$R$98*$D$2/Output!$R$95/1000000</f>
        <v>0</v>
      </c>
      <c r="R13" s="2">
        <f>(M16-$B$6)*$B$2*Output!$R$98*$D$2/Output!$R$95/1000000</f>
        <v>0</v>
      </c>
      <c r="S13" s="2">
        <f>(N16-$B$6)*$B$2*Output!$R$98*$D$2/Output!$R$95/1000000</f>
        <v>0</v>
      </c>
      <c r="U13" s="2">
        <v>2031</v>
      </c>
      <c r="V13" s="2">
        <f t="shared" si="2"/>
        <v>100</v>
      </c>
      <c r="W13" s="2">
        <f t="shared" si="0"/>
        <v>100</v>
      </c>
      <c r="X13" s="2">
        <f t="shared" si="0"/>
        <v>100</v>
      </c>
      <c r="Z13" s="2">
        <v>2031</v>
      </c>
      <c r="AA13" s="2">
        <f t="shared" si="3"/>
        <v>0</v>
      </c>
      <c r="AB13" s="2">
        <f t="shared" si="1"/>
        <v>0</v>
      </c>
      <c r="AC13" s="2">
        <f t="shared" si="1"/>
        <v>0</v>
      </c>
    </row>
    <row r="14" spans="1:29" x14ac:dyDescent="0.25">
      <c r="A14" s="2">
        <v>2029</v>
      </c>
      <c r="B14" s="2">
        <v>0.79412844291897611</v>
      </c>
      <c r="C14" s="2">
        <v>1.0428424411206358</v>
      </c>
      <c r="D14" s="2">
        <v>1.2915564393222954</v>
      </c>
      <c r="F14" s="2">
        <v>2032</v>
      </c>
      <c r="G14" s="2">
        <f>(B17-$B$6)*$B$2*Output!$R$98*$D$2/Output!$R$95/1000000</f>
        <v>0</v>
      </c>
      <c r="H14" s="2">
        <f>(C17-$B$6)*$B$2*Output!$R$98*$D$2/Output!$R$95/1000000</f>
        <v>0</v>
      </c>
      <c r="I14" s="2">
        <f>(D17-$B$6)*$B$2*Output!$R$98*$D$2/Output!$R$95/1000000</f>
        <v>0</v>
      </c>
      <c r="P14" s="2">
        <v>2032</v>
      </c>
      <c r="Q14" s="2">
        <f>(L17-$B$6)*$B$2*Output!$R$98*$D$2/Output!$R$95/1000000</f>
        <v>0</v>
      </c>
      <c r="R14" s="2">
        <f>(M17-$B$6)*$B$2*Output!$R$98*$D$2/Output!$R$95/1000000</f>
        <v>0</v>
      </c>
      <c r="S14" s="2">
        <f>(N17-$B$6)*$B$2*Output!$R$98*$D$2/Output!$R$95/1000000</f>
        <v>0</v>
      </c>
      <c r="U14" s="2">
        <v>2032</v>
      </c>
      <c r="V14" s="2">
        <f t="shared" si="2"/>
        <v>100</v>
      </c>
      <c r="W14" s="2">
        <f t="shared" si="0"/>
        <v>100</v>
      </c>
      <c r="X14" s="2">
        <f t="shared" si="0"/>
        <v>100</v>
      </c>
      <c r="Z14" s="2">
        <v>2032</v>
      </c>
      <c r="AA14" s="2">
        <f t="shared" si="3"/>
        <v>0</v>
      </c>
      <c r="AB14" s="2">
        <f t="shared" si="1"/>
        <v>0</v>
      </c>
      <c r="AC14" s="2">
        <f t="shared" si="1"/>
        <v>0</v>
      </c>
    </row>
    <row r="15" spans="1:29" x14ac:dyDescent="0.25">
      <c r="A15" s="2">
        <v>2030</v>
      </c>
      <c r="B15" s="2">
        <v>0.82131651673880546</v>
      </c>
      <c r="C15" s="2">
        <v>1.1383219940080802</v>
      </c>
      <c r="D15" s="2">
        <v>1.4553274712773547</v>
      </c>
      <c r="F15" s="2">
        <v>2033</v>
      </c>
      <c r="G15" s="2">
        <f>(B18-$B$6)*$B$2*Output!$R$98*$D$2/Output!$R$95/1000000</f>
        <v>0</v>
      </c>
      <c r="H15" s="2">
        <f>(C18-$B$6)*$B$2*Output!$R$98*$D$2/Output!$R$95/1000000</f>
        <v>0</v>
      </c>
      <c r="I15" s="2">
        <f>(D18-$B$6)*$B$2*Output!$R$98*$D$2/Output!$R$95/1000000</f>
        <v>0</v>
      </c>
      <c r="P15" s="2">
        <v>2033</v>
      </c>
      <c r="Q15" s="2">
        <f>(L18-$B$6)*$B$2*Output!$R$98*$D$2/Output!$R$95/1000000</f>
        <v>0</v>
      </c>
      <c r="R15" s="2">
        <f>(M18-$B$6)*$B$2*Output!$R$98*$D$2/Output!$R$95/1000000</f>
        <v>0</v>
      </c>
      <c r="S15" s="2">
        <f>(N18-$B$6)*$B$2*Output!$R$98*$D$2/Output!$R$95/1000000</f>
        <v>0</v>
      </c>
      <c r="U15" s="2">
        <v>2033</v>
      </c>
      <c r="V15" s="2">
        <f t="shared" si="2"/>
        <v>100</v>
      </c>
      <c r="W15" s="2">
        <f t="shared" si="0"/>
        <v>100</v>
      </c>
      <c r="X15" s="2">
        <f t="shared" si="0"/>
        <v>100</v>
      </c>
      <c r="Z15" s="2">
        <v>2033</v>
      </c>
      <c r="AA15" s="2">
        <f t="shared" si="3"/>
        <v>0</v>
      </c>
      <c r="AB15" s="2">
        <f t="shared" si="1"/>
        <v>0</v>
      </c>
      <c r="AC15" s="2">
        <f t="shared" si="1"/>
        <v>0</v>
      </c>
    </row>
    <row r="16" spans="1:29" x14ac:dyDescent="0.25">
      <c r="A16" s="2">
        <v>2031</v>
      </c>
      <c r="B16" s="2">
        <v>0.84850459055863481</v>
      </c>
      <c r="C16" s="2">
        <v>1.1740289917004252</v>
      </c>
      <c r="D16" s="2">
        <v>1.4995533928422151</v>
      </c>
      <c r="F16" s="2">
        <v>2034</v>
      </c>
      <c r="G16" s="2">
        <f>(B19-$B$6)*$B$2*Output!$R$98*$D$2/Output!$R$95/1000000</f>
        <v>0</v>
      </c>
      <c r="H16" s="2">
        <f>(C19-$B$6)*$B$2*Output!$R$98*$D$2/Output!$R$95/1000000</f>
        <v>0</v>
      </c>
      <c r="I16" s="2">
        <f>(D19-$B$6)*$B$2*Output!$R$98*$D$2/Output!$R$95/1000000</f>
        <v>0</v>
      </c>
      <c r="P16" s="2">
        <v>2034</v>
      </c>
      <c r="Q16" s="2">
        <f>(L19-$B$6)*$B$2*Output!$R$98*$D$2/Output!$R$95/1000000</f>
        <v>0</v>
      </c>
      <c r="R16" s="2">
        <f>(M19-$B$6)*$B$2*Output!$R$98*$D$2/Output!$R$95/1000000</f>
        <v>0</v>
      </c>
      <c r="S16" s="2">
        <f>(N19-$B$6)*$B$2*Output!$R$98*$D$2/Output!$R$95/1000000</f>
        <v>0</v>
      </c>
      <c r="U16" s="2">
        <v>2034</v>
      </c>
      <c r="V16" s="2">
        <f t="shared" si="2"/>
        <v>100</v>
      </c>
      <c r="W16" s="2">
        <f t="shared" si="0"/>
        <v>100</v>
      </c>
      <c r="X16" s="2">
        <f t="shared" si="0"/>
        <v>100</v>
      </c>
      <c r="Z16" s="2">
        <v>2034</v>
      </c>
      <c r="AA16" s="2">
        <f t="shared" si="3"/>
        <v>0</v>
      </c>
      <c r="AB16" s="2">
        <f t="shared" si="1"/>
        <v>0</v>
      </c>
      <c r="AC16" s="2">
        <f t="shared" si="1"/>
        <v>0</v>
      </c>
    </row>
    <row r="17" spans="1:29" x14ac:dyDescent="0.25">
      <c r="A17" s="2">
        <v>2032</v>
      </c>
      <c r="B17" s="2">
        <v>0.87569266437846416</v>
      </c>
      <c r="C17" s="2">
        <v>1.2104079797787359</v>
      </c>
      <c r="D17" s="2">
        <v>1.5451232951790073</v>
      </c>
      <c r="F17" s="2">
        <v>2035</v>
      </c>
      <c r="G17" s="2">
        <f>(B20-$B$6)*$B$2*Output!$R$98*$D$2/Output!$R$95/1000000</f>
        <v>0</v>
      </c>
      <c r="H17" s="2">
        <f>(C20-$B$6)*$B$2*Output!$R$98*$D$2/Output!$R$95/1000000</f>
        <v>0</v>
      </c>
      <c r="I17" s="2">
        <f>(D20-$B$6)*$B$2*Output!$R$98*$D$2/Output!$R$95/1000000</f>
        <v>0</v>
      </c>
      <c r="P17" s="2">
        <v>2035</v>
      </c>
      <c r="Q17" s="2">
        <f>(L20-$B$6)*$B$2*Output!$R$98*$D$2/Output!$R$95/1000000</f>
        <v>0</v>
      </c>
      <c r="R17" s="2">
        <f>(M20-$B$6)*$B$2*Output!$R$98*$D$2/Output!$R$95/1000000</f>
        <v>0</v>
      </c>
      <c r="S17" s="2">
        <f>(N20-$B$6)*$B$2*Output!$R$98*$D$2/Output!$R$95/1000000</f>
        <v>0</v>
      </c>
      <c r="U17" s="2">
        <v>2035</v>
      </c>
      <c r="V17" s="2">
        <f t="shared" si="2"/>
        <v>100</v>
      </c>
      <c r="W17" s="2">
        <f t="shared" si="0"/>
        <v>100</v>
      </c>
      <c r="X17" s="2">
        <f t="shared" si="0"/>
        <v>100</v>
      </c>
      <c r="Z17" s="2">
        <v>2035</v>
      </c>
      <c r="AA17" s="2">
        <f t="shared" si="3"/>
        <v>0</v>
      </c>
      <c r="AB17" s="2">
        <f t="shared" si="1"/>
        <v>0</v>
      </c>
      <c r="AC17" s="2">
        <f t="shared" si="1"/>
        <v>0</v>
      </c>
    </row>
    <row r="18" spans="1:29" x14ac:dyDescent="0.25">
      <c r="A18" s="2">
        <v>2033</v>
      </c>
      <c r="B18" s="2">
        <v>0.90288073819829351</v>
      </c>
      <c r="C18" s="2">
        <v>1.2474793793473269</v>
      </c>
      <c r="D18" s="2">
        <v>1.5920780204963596</v>
      </c>
      <c r="F18" s="2">
        <v>2036</v>
      </c>
      <c r="G18" s="2">
        <f>(B21-$B$6)*$B$2*Output!$R$98*$D$2/Output!$R$95/1000000</f>
        <v>0</v>
      </c>
      <c r="H18" s="2">
        <f>(C21-$B$6)*$B$2*Output!$R$98*$D$2/Output!$R$95/1000000</f>
        <v>0</v>
      </c>
      <c r="I18" s="2">
        <f>(D21-$B$6)*$B$2*Output!$R$98*$D$2/Output!$R$95/1000000</f>
        <v>0</v>
      </c>
      <c r="P18" s="2">
        <v>2036</v>
      </c>
      <c r="Q18" s="2">
        <f>(L21-$B$6)*$B$2*Output!$R$98*$D$2/Output!$R$95/1000000</f>
        <v>0</v>
      </c>
      <c r="R18" s="2">
        <f>(M21-$B$6)*$B$2*Output!$R$98*$D$2/Output!$R$95/1000000</f>
        <v>0</v>
      </c>
      <c r="S18" s="2">
        <f>(N21-$B$6)*$B$2*Output!$R$98*$D$2/Output!$R$95/1000000</f>
        <v>0</v>
      </c>
      <c r="U18" s="2">
        <v>2036</v>
      </c>
      <c r="V18" s="2">
        <f t="shared" si="2"/>
        <v>100</v>
      </c>
      <c r="W18" s="2">
        <f t="shared" si="0"/>
        <v>100</v>
      </c>
      <c r="X18" s="2">
        <f t="shared" si="0"/>
        <v>100</v>
      </c>
      <c r="Z18" s="2">
        <v>2036</v>
      </c>
      <c r="AA18" s="2">
        <f t="shared" si="3"/>
        <v>0</v>
      </c>
      <c r="AB18" s="2">
        <f t="shared" si="1"/>
        <v>0</v>
      </c>
      <c r="AC18" s="2">
        <f t="shared" si="1"/>
        <v>0</v>
      </c>
    </row>
    <row r="19" spans="1:29" x14ac:dyDescent="0.25">
      <c r="A19" s="2">
        <v>2034</v>
      </c>
      <c r="B19" s="2">
        <v>0.93006881201812286</v>
      </c>
      <c r="C19" s="2">
        <v>1.2852642320871004</v>
      </c>
      <c r="D19" s="2">
        <v>1.6404596521560777</v>
      </c>
      <c r="F19" s="2">
        <v>2037</v>
      </c>
      <c r="G19" s="2">
        <f>(B22-$B$6)*$B$2*Output!$R$98*$D$2/Output!$R$95/1000000</f>
        <v>0</v>
      </c>
      <c r="H19" s="2">
        <f>(C22-$B$6)*$B$2*Output!$R$98*$D$2/Output!$R$95/1000000</f>
        <v>0</v>
      </c>
      <c r="I19" s="2">
        <f>(D22-$B$6)*$B$2*Output!$R$98*$D$2/Output!$R$95/1000000</f>
        <v>0</v>
      </c>
      <c r="P19" s="2">
        <v>2037</v>
      </c>
      <c r="Q19" s="2">
        <f>(L22-$B$6)*$B$2*Output!$R$98*$D$2/Output!$R$95/1000000</f>
        <v>0</v>
      </c>
      <c r="R19" s="2">
        <f>(M22-$B$6)*$B$2*Output!$R$98*$D$2/Output!$R$95/1000000</f>
        <v>0</v>
      </c>
      <c r="S19" s="2">
        <f>(N22-$B$6)*$B$2*Output!$R$98*$D$2/Output!$R$95/1000000</f>
        <v>0</v>
      </c>
      <c r="U19" s="2">
        <v>2037</v>
      </c>
      <c r="V19" s="2">
        <f t="shared" si="2"/>
        <v>100</v>
      </c>
      <c r="W19" s="2">
        <f t="shared" si="0"/>
        <v>100</v>
      </c>
      <c r="X19" s="2">
        <f t="shared" si="0"/>
        <v>100</v>
      </c>
      <c r="Z19" s="2">
        <v>2037</v>
      </c>
      <c r="AA19" s="2">
        <f t="shared" si="3"/>
        <v>0</v>
      </c>
      <c r="AB19" s="2">
        <f t="shared" si="1"/>
        <v>0</v>
      </c>
      <c r="AC19" s="2">
        <f t="shared" si="1"/>
        <v>0</v>
      </c>
    </row>
    <row r="20" spans="1:29" x14ac:dyDescent="0.25">
      <c r="A20" s="2">
        <v>2035</v>
      </c>
      <c r="B20" s="2">
        <v>0.95725688583795232</v>
      </c>
      <c r="C20" s="2">
        <v>1.3237842191142402</v>
      </c>
      <c r="D20" s="2">
        <v>1.6903115523905274</v>
      </c>
      <c r="F20" s="2">
        <v>2038</v>
      </c>
      <c r="G20" s="2">
        <f>(B23-$B$6)*$B$2*Output!$R$98*$D$2/Output!$R$95/1000000</f>
        <v>0</v>
      </c>
      <c r="H20" s="2">
        <f>(C23-$B$6)*$B$2*Output!$R$98*$D$2/Output!$R$95/1000000</f>
        <v>0</v>
      </c>
      <c r="I20" s="2">
        <f>(D23-$B$6)*$B$2*Output!$R$98*$D$2/Output!$R$95/1000000</f>
        <v>0</v>
      </c>
      <c r="P20" s="2">
        <v>2038</v>
      </c>
      <c r="Q20" s="2">
        <f>(L23-$B$6)*$B$2*Output!$R$98*$D$2/Output!$R$95/1000000</f>
        <v>0</v>
      </c>
      <c r="R20" s="2">
        <f>(M23-$B$6)*$B$2*Output!$R$98*$D$2/Output!$R$95/1000000</f>
        <v>0</v>
      </c>
      <c r="S20" s="2">
        <f>(N23-$B$6)*$B$2*Output!$R$98*$D$2/Output!$R$95/1000000</f>
        <v>0</v>
      </c>
      <c r="U20" s="2">
        <v>2038</v>
      </c>
      <c r="V20" s="2">
        <f t="shared" si="2"/>
        <v>100</v>
      </c>
      <c r="W20" s="2">
        <f t="shared" si="0"/>
        <v>100</v>
      </c>
      <c r="X20" s="2">
        <f t="shared" si="0"/>
        <v>100</v>
      </c>
      <c r="Z20" s="2">
        <v>2038</v>
      </c>
      <c r="AA20" s="2">
        <f t="shared" si="3"/>
        <v>0</v>
      </c>
      <c r="AB20" s="2">
        <f t="shared" si="1"/>
        <v>0</v>
      </c>
      <c r="AC20" s="2">
        <f t="shared" si="1"/>
        <v>0</v>
      </c>
    </row>
    <row r="21" spans="1:29" x14ac:dyDescent="0.25">
      <c r="A21" s="2">
        <v>2036</v>
      </c>
      <c r="B21" s="2">
        <v>0.98444495965778167</v>
      </c>
      <c r="C21" s="2">
        <v>1.3630616804119962</v>
      </c>
      <c r="D21" s="2">
        <v>1.7416784011662103</v>
      </c>
      <c r="F21" s="2">
        <v>2039</v>
      </c>
      <c r="G21" s="2">
        <f>(B24-$B$6)*$B$2*Output!$R$98*$D$2/Output!$R$95/1000000</f>
        <v>0</v>
      </c>
      <c r="H21" s="2">
        <f>(C24-$B$6)*$B$2*Output!$R$98*$D$2/Output!$R$95/1000000</f>
        <v>0</v>
      </c>
      <c r="I21" s="2">
        <f>(D24-$B$6)*$B$2*Output!$R$98*$D$2/Output!$R$95/1000000</f>
        <v>0</v>
      </c>
      <c r="P21" s="2">
        <v>2039</v>
      </c>
      <c r="Q21" s="2">
        <f>(L24-$B$6)*$B$2*Output!$R$98*$D$2/Output!$R$95/1000000</f>
        <v>0</v>
      </c>
      <c r="R21" s="2">
        <f>(M24-$B$6)*$B$2*Output!$R$98*$D$2/Output!$R$95/1000000</f>
        <v>0</v>
      </c>
      <c r="S21" s="2">
        <f>(N24-$B$6)*$B$2*Output!$R$98*$D$2/Output!$R$95/1000000</f>
        <v>0</v>
      </c>
      <c r="U21" s="2">
        <v>2039</v>
      </c>
      <c r="V21" s="2">
        <f t="shared" si="2"/>
        <v>100</v>
      </c>
      <c r="W21" s="2">
        <f t="shared" si="0"/>
        <v>100</v>
      </c>
      <c r="X21" s="2">
        <f t="shared" si="0"/>
        <v>100</v>
      </c>
      <c r="Z21" s="2">
        <v>2039</v>
      </c>
      <c r="AA21" s="2">
        <f t="shared" si="3"/>
        <v>0</v>
      </c>
      <c r="AB21" s="2">
        <f t="shared" si="1"/>
        <v>0</v>
      </c>
      <c r="AC21" s="2">
        <f t="shared" si="1"/>
        <v>0</v>
      </c>
    </row>
    <row r="22" spans="1:29" x14ac:dyDescent="0.25">
      <c r="A22" s="2">
        <v>2037</v>
      </c>
      <c r="B22" s="2">
        <v>1.0116330334776109</v>
      </c>
      <c r="C22" s="2">
        <v>1.4031196348529875</v>
      </c>
      <c r="D22" s="2">
        <v>1.7946062362283635</v>
      </c>
      <c r="F22" s="2">
        <v>2040</v>
      </c>
      <c r="G22" s="2">
        <f>(B25-$B$6)*$B$2*Output!$R$98*$D$2/Output!$R$95/1000000</f>
        <v>0</v>
      </c>
      <c r="H22" s="2">
        <f>(C25-$B$6)*$B$2*Output!$R$98*$D$2/Output!$R$95/1000000</f>
        <v>0</v>
      </c>
      <c r="I22" s="2">
        <f>(D25-$B$6)*$B$2*Output!$R$98*$D$2/Output!$R$95/1000000</f>
        <v>0</v>
      </c>
      <c r="P22" s="2">
        <v>2040</v>
      </c>
      <c r="Q22" s="2">
        <f>(L25-$B$6)*$B$2*Output!$R$98*$D$2/Output!$R$95/1000000</f>
        <v>0</v>
      </c>
      <c r="R22" s="2">
        <f>(M25-$B$6)*$B$2*Output!$R$98*$D$2/Output!$R$95/1000000</f>
        <v>0</v>
      </c>
      <c r="S22" s="2">
        <f>(N25-$B$6)*$B$2*Output!$R$98*$D$2/Output!$R$95/1000000</f>
        <v>0</v>
      </c>
      <c r="U22" s="2">
        <v>2040</v>
      </c>
      <c r="V22" s="2">
        <f t="shared" si="2"/>
        <v>100</v>
      </c>
      <c r="W22" s="2">
        <f t="shared" si="2"/>
        <v>100</v>
      </c>
      <c r="X22" s="2">
        <f t="shared" si="2"/>
        <v>100</v>
      </c>
      <c r="Z22" s="2">
        <v>2040</v>
      </c>
      <c r="AA22" s="2">
        <f t="shared" si="3"/>
        <v>0</v>
      </c>
      <c r="AB22" s="2">
        <f t="shared" si="3"/>
        <v>0</v>
      </c>
      <c r="AC22" s="2">
        <f t="shared" si="3"/>
        <v>0</v>
      </c>
    </row>
    <row r="23" spans="1:29" x14ac:dyDescent="0.25">
      <c r="A23" s="2">
        <v>2038</v>
      </c>
      <c r="B23" s="2">
        <v>1.0388211072974405</v>
      </c>
      <c r="C23" s="2">
        <v>1.4439818008299581</v>
      </c>
      <c r="D23" s="2">
        <v>1.8491424943624746</v>
      </c>
      <c r="F23" s="2">
        <v>2041</v>
      </c>
      <c r="G23" s="2">
        <f>(B26-$B$6)*$B$2*Output!$R$98*$D$2/Output!$R$95/1000000</f>
        <v>0</v>
      </c>
      <c r="H23" s="2">
        <f>(C26-$B$6)*$B$2*Output!$R$98*$D$2/Output!$R$95/1000000</f>
        <v>0</v>
      </c>
      <c r="I23" s="2">
        <f>(D26-$B$6)*$B$2*Output!$R$98*$D$2/Output!$R$95/1000000</f>
        <v>0</v>
      </c>
      <c r="P23" s="2">
        <v>2041</v>
      </c>
      <c r="Q23" s="2">
        <f>(L26-$B$6)*$B$2*Output!$R$98*$D$2/Output!$R$95/1000000</f>
        <v>0</v>
      </c>
      <c r="R23" s="2">
        <f>(M26-$B$6)*$B$2*Output!$R$98*$D$2/Output!$R$95/1000000</f>
        <v>0</v>
      </c>
      <c r="S23" s="2">
        <f>(N26-$B$6)*$B$2*Output!$R$98*$D$2/Output!$R$95/1000000</f>
        <v>0</v>
      </c>
      <c r="U23" s="2">
        <v>2041</v>
      </c>
      <c r="V23" s="2">
        <f t="shared" si="2"/>
        <v>100</v>
      </c>
      <c r="W23" s="2">
        <f t="shared" si="2"/>
        <v>100</v>
      </c>
      <c r="X23" s="2">
        <f t="shared" si="2"/>
        <v>100</v>
      </c>
      <c r="Z23" s="2">
        <v>2041</v>
      </c>
      <c r="AA23" s="2">
        <f t="shared" si="3"/>
        <v>0</v>
      </c>
      <c r="AB23" s="2">
        <f t="shared" si="3"/>
        <v>0</v>
      </c>
      <c r="AC23" s="2">
        <f t="shared" si="3"/>
        <v>0</v>
      </c>
    </row>
    <row r="24" spans="1:29" x14ac:dyDescent="0.25">
      <c r="A24" s="2">
        <v>2039</v>
      </c>
      <c r="B24" s="2">
        <v>1.0660091811172698</v>
      </c>
      <c r="C24" s="2">
        <v>1.4856726175134813</v>
      </c>
      <c r="D24" s="2">
        <v>1.9053360539096915</v>
      </c>
      <c r="F24" s="2">
        <v>2042</v>
      </c>
      <c r="G24" s="2">
        <f>(B27-$B$6)*$B$2*Output!$R$98*$D$2/Output!$R$95/1000000</f>
        <v>0</v>
      </c>
      <c r="H24" s="2">
        <f>(C27-$B$6)*$B$2*Output!$R$98*$D$2/Output!$R$95/1000000</f>
        <v>0</v>
      </c>
      <c r="I24" s="2">
        <f>(D27-$B$6)*$B$2*Output!$R$98*$D$2/Output!$R$95/1000000</f>
        <v>0</v>
      </c>
      <c r="P24" s="2">
        <v>2042</v>
      </c>
      <c r="Q24" s="2">
        <f>(L27-$B$6)*$B$2*Output!$R$98*$D$2/Output!$R$95/1000000</f>
        <v>0</v>
      </c>
      <c r="R24" s="2">
        <f>(M27-$B$6)*$B$2*Output!$R$98*$D$2/Output!$R$95/1000000</f>
        <v>0</v>
      </c>
      <c r="S24" s="2">
        <f>(N27-$B$6)*$B$2*Output!$R$98*$D$2/Output!$R$95/1000000</f>
        <v>0</v>
      </c>
      <c r="U24" s="2">
        <v>2042</v>
      </c>
      <c r="V24" s="2">
        <f t="shared" si="2"/>
        <v>100</v>
      </c>
      <c r="W24" s="2">
        <f t="shared" si="2"/>
        <v>100</v>
      </c>
      <c r="X24" s="2">
        <f t="shared" si="2"/>
        <v>100</v>
      </c>
      <c r="Z24" s="2">
        <v>2042</v>
      </c>
      <c r="AA24" s="2">
        <f t="shared" si="3"/>
        <v>0</v>
      </c>
      <c r="AB24" s="2">
        <f t="shared" si="3"/>
        <v>0</v>
      </c>
      <c r="AC24" s="2">
        <f t="shared" si="3"/>
        <v>0</v>
      </c>
    </row>
    <row r="25" spans="1:29" x14ac:dyDescent="0.25">
      <c r="A25" s="2">
        <v>2040</v>
      </c>
      <c r="B25" s="2">
        <v>1.0931972549370994</v>
      </c>
      <c r="C25" s="2">
        <v>1.528217266755667</v>
      </c>
      <c r="D25" s="2">
        <v>1.963237278574234</v>
      </c>
      <c r="F25" s="2">
        <v>2043</v>
      </c>
      <c r="G25" s="2">
        <f>(B28-$B$6)*$B$2*Output!$R$98*$D$2/Output!$R$95/1000000</f>
        <v>0</v>
      </c>
      <c r="H25" s="2">
        <f>(C28-$B$6)*$B$2*Output!$R$98*$D$2/Output!$R$95/1000000</f>
        <v>0</v>
      </c>
      <c r="I25" s="2">
        <f>(D28-$B$6)*$B$2*Output!$R$98*$D$2/Output!$R$95/1000000</f>
        <v>0</v>
      </c>
      <c r="P25" s="2">
        <v>2043</v>
      </c>
      <c r="Q25" s="2">
        <f>(L28-$B$6)*$B$2*Output!$R$98*$D$2/Output!$R$95/1000000</f>
        <v>0</v>
      </c>
      <c r="R25" s="2">
        <f>(M28-$B$6)*$B$2*Output!$R$98*$D$2/Output!$R$95/1000000</f>
        <v>0</v>
      </c>
      <c r="S25" s="2">
        <f>(N28-$B$6)*$B$2*Output!$R$98*$D$2/Output!$R$95/1000000</f>
        <v>0</v>
      </c>
      <c r="U25" s="2">
        <v>2043</v>
      </c>
      <c r="V25" s="2">
        <f t="shared" si="2"/>
        <v>100</v>
      </c>
      <c r="W25" s="2">
        <f t="shared" si="2"/>
        <v>100</v>
      </c>
      <c r="X25" s="2">
        <f t="shared" si="2"/>
        <v>100</v>
      </c>
      <c r="Z25" s="2">
        <v>2043</v>
      </c>
      <c r="AA25" s="2">
        <f t="shared" si="3"/>
        <v>0</v>
      </c>
      <c r="AB25" s="2">
        <f t="shared" si="3"/>
        <v>0</v>
      </c>
      <c r="AC25" s="2">
        <f t="shared" si="3"/>
        <v>0</v>
      </c>
    </row>
    <row r="26" spans="1:29" x14ac:dyDescent="0.25">
      <c r="A26" s="2">
        <v>2041</v>
      </c>
      <c r="B26" s="2">
        <v>1.1203853287569288</v>
      </c>
      <c r="C26" s="2">
        <v>1.5692341821549618</v>
      </c>
      <c r="D26" s="2">
        <v>2.0180830355529942</v>
      </c>
      <c r="F26" s="2">
        <v>2044</v>
      </c>
      <c r="G26" s="2">
        <f>(B29-$B$6)*$B$2*Output!$R$98*$D$2/Output!$R$95/1000000</f>
        <v>0</v>
      </c>
      <c r="H26" s="2">
        <f>(C29-$B$6)*$B$2*Output!$R$98*$D$2/Output!$R$95/1000000</f>
        <v>0</v>
      </c>
      <c r="I26" s="2">
        <f>(D29-$B$6)*$B$2*Output!$R$98*$D$2/Output!$R$95/1000000</f>
        <v>0</v>
      </c>
      <c r="P26" s="2">
        <v>2044</v>
      </c>
      <c r="Q26" s="2">
        <f>(L29-$B$6)*$B$2*Output!$R$98*$D$2/Output!$R$95/1000000</f>
        <v>0</v>
      </c>
      <c r="R26" s="2">
        <f>(M29-$B$6)*$B$2*Output!$R$98*$D$2/Output!$R$95/1000000</f>
        <v>0</v>
      </c>
      <c r="S26" s="2">
        <f>(N29-$B$6)*$B$2*Output!$R$98*$D$2/Output!$R$95/1000000</f>
        <v>0</v>
      </c>
      <c r="U26" s="2">
        <v>2044</v>
      </c>
      <c r="V26" s="2">
        <f t="shared" si="2"/>
        <v>100</v>
      </c>
      <c r="W26" s="2">
        <f t="shared" si="2"/>
        <v>100</v>
      </c>
      <c r="X26" s="2">
        <f t="shared" si="2"/>
        <v>100</v>
      </c>
      <c r="Z26" s="2">
        <v>2044</v>
      </c>
      <c r="AA26" s="2">
        <f t="shared" si="3"/>
        <v>0</v>
      </c>
      <c r="AB26" s="2">
        <f t="shared" si="3"/>
        <v>0</v>
      </c>
      <c r="AC26" s="2">
        <f t="shared" si="3"/>
        <v>0</v>
      </c>
    </row>
    <row r="27" spans="1:29" x14ac:dyDescent="0.25">
      <c r="A27" s="2">
        <v>2042</v>
      </c>
      <c r="B27" s="2">
        <v>1.1475734025767583</v>
      </c>
      <c r="C27" s="2">
        <v>1.6110171937086548</v>
      </c>
      <c r="D27" s="2">
        <v>2.0744609848405506</v>
      </c>
      <c r="F27" s="2">
        <v>2045</v>
      </c>
      <c r="G27" s="2">
        <f>(B30-$B$6)*$B$2*Output!$R$98*$D$2/Output!$R$95/1000000</f>
        <v>0</v>
      </c>
      <c r="H27" s="2">
        <f>(C30-$B$6)*$B$2*Output!$R$98*$D$2/Output!$R$95/1000000</f>
        <v>0</v>
      </c>
      <c r="I27" s="2">
        <f>(D30-$B$6)*$B$2*Output!$R$98*$D$2/Output!$R$95/1000000</f>
        <v>0</v>
      </c>
      <c r="P27" s="2">
        <v>2045</v>
      </c>
      <c r="Q27" s="2">
        <f>(L30-$B$6)*$B$2*Output!$R$98*$D$2/Output!$R$95/1000000</f>
        <v>0</v>
      </c>
      <c r="R27" s="2">
        <f>(M30-$B$6)*$B$2*Output!$R$98*$D$2/Output!$R$95/1000000</f>
        <v>0</v>
      </c>
      <c r="S27" s="2">
        <f>(N30-$B$6)*$B$2*Output!$R$98*$D$2/Output!$R$95/1000000</f>
        <v>0</v>
      </c>
      <c r="U27" s="2">
        <v>2045</v>
      </c>
      <c r="V27" s="2">
        <f t="shared" si="2"/>
        <v>100</v>
      </c>
      <c r="W27" s="2">
        <f t="shared" si="2"/>
        <v>100</v>
      </c>
      <c r="X27" s="2">
        <f t="shared" si="2"/>
        <v>100</v>
      </c>
      <c r="Z27" s="2">
        <v>2045</v>
      </c>
      <c r="AA27" s="2">
        <f t="shared" si="3"/>
        <v>0</v>
      </c>
      <c r="AB27" s="2">
        <f t="shared" si="3"/>
        <v>0</v>
      </c>
      <c r="AC27" s="2">
        <f t="shared" si="3"/>
        <v>0</v>
      </c>
    </row>
    <row r="28" spans="1:29" x14ac:dyDescent="0.25">
      <c r="A28" s="2">
        <v>2043</v>
      </c>
      <c r="B28" s="2">
        <v>1.1747614763965879</v>
      </c>
      <c r="C28" s="2">
        <v>1.6535877033756246</v>
      </c>
      <c r="D28" s="2">
        <v>2.1324139303546619</v>
      </c>
      <c r="F28" s="2">
        <v>2046</v>
      </c>
      <c r="G28" s="2">
        <f>(B31-$B$6)*$B$2*Output!$R$98*$D$2/Output!$R$95/1000000</f>
        <v>0</v>
      </c>
      <c r="H28" s="2">
        <f>(C31-$B$6)*$B$2*Output!$R$98*$D$2/Output!$R$95/1000000</f>
        <v>0</v>
      </c>
      <c r="I28" s="2">
        <f>(D31-$B$6)*$B$2*Output!$R$98*$D$2/Output!$R$95/1000000</f>
        <v>0</v>
      </c>
      <c r="P28" s="2">
        <v>2046</v>
      </c>
      <c r="Q28" s="2">
        <f>(L31-$B$6)*$B$2*Output!$R$98*$D$2/Output!$R$95/1000000</f>
        <v>0</v>
      </c>
      <c r="R28" s="2">
        <f>(M31-$B$6)*$B$2*Output!$R$98*$D$2/Output!$R$95/1000000</f>
        <v>0</v>
      </c>
      <c r="S28" s="2">
        <f>(N31-$B$6)*$B$2*Output!$R$98*$D$2/Output!$R$95/1000000</f>
        <v>0</v>
      </c>
      <c r="U28" s="2">
        <v>2046</v>
      </c>
      <c r="V28" s="2">
        <f t="shared" si="2"/>
        <v>100</v>
      </c>
      <c r="W28" s="2">
        <f t="shared" si="2"/>
        <v>100</v>
      </c>
      <c r="X28" s="2">
        <f t="shared" si="2"/>
        <v>100</v>
      </c>
      <c r="Z28" s="2">
        <v>2046</v>
      </c>
      <c r="AA28" s="2">
        <f t="shared" si="3"/>
        <v>0</v>
      </c>
      <c r="AB28" s="2">
        <f t="shared" si="3"/>
        <v>0</v>
      </c>
      <c r="AC28" s="2">
        <f t="shared" si="3"/>
        <v>0</v>
      </c>
    </row>
    <row r="29" spans="1:29" x14ac:dyDescent="0.25">
      <c r="A29" s="2">
        <v>2044</v>
      </c>
      <c r="B29" s="2">
        <v>1.2019495502164173</v>
      </c>
      <c r="C29" s="2">
        <v>1.696967711008164</v>
      </c>
      <c r="D29" s="2">
        <v>2.1919858717999108</v>
      </c>
      <c r="F29" s="2">
        <v>2047</v>
      </c>
      <c r="G29" s="2">
        <f>(B32-$B$6)*$B$2*Output!$R$98*$D$2/Output!$R$95/1000000</f>
        <v>0</v>
      </c>
      <c r="H29" s="2">
        <f>(C32-$B$6)*$B$2*Output!$R$98*$D$2/Output!$R$95/1000000</f>
        <v>0</v>
      </c>
      <c r="I29" s="2">
        <f>(D32-$B$6)*$B$2*Output!$R$98*$D$2/Output!$R$95/1000000</f>
        <v>0</v>
      </c>
      <c r="P29" s="2">
        <v>2047</v>
      </c>
      <c r="Q29" s="2">
        <f>(L32-$B$6)*$B$2*Output!$R$98*$D$2/Output!$R$95/1000000</f>
        <v>0</v>
      </c>
      <c r="R29" s="2">
        <f>(M32-$B$6)*$B$2*Output!$R$98*$D$2/Output!$R$95/1000000</f>
        <v>0</v>
      </c>
      <c r="S29" s="2">
        <f>(N32-$B$6)*$B$2*Output!$R$98*$D$2/Output!$R$95/1000000</f>
        <v>0</v>
      </c>
      <c r="U29" s="2">
        <v>2047</v>
      </c>
      <c r="V29" s="2">
        <f t="shared" si="2"/>
        <v>100</v>
      </c>
      <c r="W29" s="2">
        <f t="shared" si="2"/>
        <v>100</v>
      </c>
      <c r="X29" s="2">
        <f t="shared" si="2"/>
        <v>100</v>
      </c>
      <c r="Z29" s="2">
        <v>2047</v>
      </c>
      <c r="AA29" s="2">
        <f t="shared" si="3"/>
        <v>0</v>
      </c>
      <c r="AB29" s="2">
        <f t="shared" si="3"/>
        <v>0</v>
      </c>
      <c r="AC29" s="2">
        <f t="shared" si="3"/>
        <v>0</v>
      </c>
    </row>
    <row r="30" spans="1:29" x14ac:dyDescent="0.25">
      <c r="A30" s="2">
        <v>2045</v>
      </c>
      <c r="B30" s="2">
        <v>1.2291376240362468</v>
      </c>
      <c r="C30" s="2">
        <v>1.741179831054958</v>
      </c>
      <c r="D30" s="2">
        <v>2.2532220380736701</v>
      </c>
      <c r="F30" s="2">
        <v>2048</v>
      </c>
      <c r="G30" s="2">
        <f>(B33-$B$6)*$B$2*Output!$R$98*$D$2/Output!$R$95/1000000</f>
        <v>0</v>
      </c>
      <c r="H30" s="2">
        <f>(C33-$B$6)*$B$2*Output!$R$98*$D$2/Output!$R$95/1000000</f>
        <v>0</v>
      </c>
      <c r="I30" s="2">
        <f>(D33-$B$6)*$B$2*Output!$R$98*$D$2/Output!$R$95/1000000</f>
        <v>0</v>
      </c>
      <c r="P30" s="2">
        <v>2048</v>
      </c>
      <c r="Q30" s="2">
        <f>(L33-$B$6)*$B$2*Output!$R$98*$D$2/Output!$R$95/1000000</f>
        <v>0</v>
      </c>
      <c r="R30" s="2">
        <f>(M33-$B$6)*$B$2*Output!$R$98*$D$2/Output!$R$95/1000000</f>
        <v>0</v>
      </c>
      <c r="S30" s="2">
        <f>(N33-$B$6)*$B$2*Output!$R$98*$D$2/Output!$R$95/1000000</f>
        <v>0</v>
      </c>
      <c r="U30" s="2">
        <v>2048</v>
      </c>
      <c r="V30" s="2">
        <f t="shared" si="2"/>
        <v>100</v>
      </c>
      <c r="W30" s="2">
        <f t="shared" si="2"/>
        <v>100</v>
      </c>
      <c r="X30" s="2">
        <f t="shared" si="2"/>
        <v>100</v>
      </c>
      <c r="Z30" s="2">
        <v>2048</v>
      </c>
      <c r="AA30" s="2">
        <f t="shared" si="3"/>
        <v>0</v>
      </c>
      <c r="AB30" s="2">
        <f t="shared" si="3"/>
        <v>0</v>
      </c>
      <c r="AC30" s="2">
        <f t="shared" si="3"/>
        <v>0</v>
      </c>
    </row>
    <row r="31" spans="1:29" x14ac:dyDescent="0.25">
      <c r="A31" s="2">
        <v>2046</v>
      </c>
      <c r="B31" s="2">
        <v>1.2563256978560762</v>
      </c>
      <c r="C31" s="2">
        <v>1.7862473097306897</v>
      </c>
      <c r="D31" s="2">
        <v>2.3161689216053043</v>
      </c>
      <c r="F31" s="2">
        <v>2049</v>
      </c>
      <c r="G31" s="2">
        <f>(B34-$B$6)*$B$2*Output!$R$98*$D$2/Output!$R$95/1000000</f>
        <v>0</v>
      </c>
      <c r="H31" s="2">
        <f>(C34-$B$6)*$B$2*Output!$R$98*$D$2/Output!$R$95/1000000</f>
        <v>0</v>
      </c>
      <c r="I31" s="2">
        <f>(D34-$B$6)*$B$2*Output!$R$98*$D$2/Output!$R$95/1000000</f>
        <v>0</v>
      </c>
      <c r="P31" s="2">
        <v>2049</v>
      </c>
      <c r="Q31" s="2">
        <f>(L34-$B$6)*$B$2*Output!$R$98*$D$2/Output!$R$95/1000000</f>
        <v>0</v>
      </c>
      <c r="R31" s="2">
        <f>(M34-$B$6)*$B$2*Output!$R$98*$D$2/Output!$R$95/1000000</f>
        <v>0</v>
      </c>
      <c r="S31" s="2">
        <f>(N34-$B$6)*$B$2*Output!$R$98*$D$2/Output!$R$95/1000000</f>
        <v>0</v>
      </c>
      <c r="U31" s="2">
        <v>2049</v>
      </c>
      <c r="V31" s="2">
        <f t="shared" si="2"/>
        <v>100</v>
      </c>
      <c r="W31" s="2">
        <f t="shared" si="2"/>
        <v>100</v>
      </c>
      <c r="X31" s="2">
        <f t="shared" si="2"/>
        <v>100</v>
      </c>
      <c r="Z31" s="2">
        <v>2049</v>
      </c>
      <c r="AA31" s="2">
        <f t="shared" si="3"/>
        <v>0</v>
      </c>
      <c r="AB31" s="2">
        <f t="shared" si="3"/>
        <v>0</v>
      </c>
      <c r="AC31" s="2">
        <f t="shared" si="3"/>
        <v>0</v>
      </c>
    </row>
    <row r="32" spans="1:29" x14ac:dyDescent="0.25">
      <c r="A32" s="2">
        <v>2047</v>
      </c>
      <c r="B32" s="2">
        <v>1.2835137716759057</v>
      </c>
      <c r="C32" s="2">
        <v>1.8321940426652992</v>
      </c>
      <c r="D32" s="2">
        <v>2.3808743136546933</v>
      </c>
      <c r="F32" s="2">
        <v>2050</v>
      </c>
      <c r="G32" s="2">
        <f>(B35-$B$6)*$B$2*Output!$R$98*$D$2/Output!$R$95/1000000</f>
        <v>0</v>
      </c>
      <c r="H32" s="2">
        <f>(C35-$B$6)*$B$2*Output!$R$98*$D$2/Output!$R$95/1000000</f>
        <v>0</v>
      </c>
      <c r="I32" s="2">
        <f>(D35-$B$6)*$B$2*Output!$R$98*$D$2/Output!$R$95/1000000</f>
        <v>0</v>
      </c>
      <c r="P32" s="2">
        <v>2050</v>
      </c>
      <c r="Q32" s="2">
        <f>(L35-$B$6)*$B$2*Output!$R$98*$D$2/Output!$R$95/1000000</f>
        <v>0</v>
      </c>
      <c r="R32" s="2">
        <f>(M35-$B$6)*$B$2*Output!$R$98*$D$2/Output!$R$95/1000000</f>
        <v>0</v>
      </c>
      <c r="S32" s="2">
        <f>(N35-$B$6)*$B$2*Output!$R$98*$D$2/Output!$R$95/1000000</f>
        <v>0</v>
      </c>
      <c r="U32" s="2">
        <v>2050</v>
      </c>
      <c r="V32" s="2">
        <f t="shared" si="2"/>
        <v>100</v>
      </c>
      <c r="W32" s="2">
        <f t="shared" si="2"/>
        <v>100</v>
      </c>
      <c r="X32" s="2">
        <f t="shared" si="2"/>
        <v>100</v>
      </c>
      <c r="Z32" s="2">
        <v>2050</v>
      </c>
      <c r="AA32" s="2">
        <f t="shared" si="3"/>
        <v>0</v>
      </c>
      <c r="AB32" s="2">
        <f t="shared" si="3"/>
        <v>0</v>
      </c>
      <c r="AC32" s="2">
        <f t="shared" si="3"/>
        <v>0</v>
      </c>
    </row>
    <row r="33" spans="1:29" x14ac:dyDescent="0.25">
      <c r="A33" s="2">
        <v>2048</v>
      </c>
      <c r="B33" s="2">
        <v>1.3107018454957351</v>
      </c>
      <c r="C33" s="2">
        <v>1.879044593046298</v>
      </c>
      <c r="D33" s="2">
        <v>2.4473873405968622</v>
      </c>
    </row>
    <row r="34" spans="1:29" x14ac:dyDescent="0.25">
      <c r="A34" s="2">
        <v>2049</v>
      </c>
      <c r="B34" s="2">
        <v>1.3378899193155647</v>
      </c>
      <c r="C34" s="2">
        <v>1.9268242102679187</v>
      </c>
      <c r="D34" s="2">
        <v>2.5157585012202746</v>
      </c>
    </row>
    <row r="35" spans="1:29" x14ac:dyDescent="0.25">
      <c r="A35" s="2">
        <v>2050</v>
      </c>
      <c r="B35" s="2">
        <v>1.365077993135394</v>
      </c>
      <c r="C35" s="2">
        <v>1.9755588491012497</v>
      </c>
      <c r="D35" s="2">
        <v>2.5860397050671073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43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/>
      <c r="S37" s="6"/>
      <c r="T37" s="6"/>
      <c r="AA37" s="7" t="s">
        <v>44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Output!R112</f>
        <v>0.1629756256853705</v>
      </c>
      <c r="C39" s="2">
        <f>Output!R142</f>
        <v>0.1629756256853705</v>
      </c>
      <c r="D39" s="2">
        <f>Output!R172</f>
        <v>0.1629756256853705</v>
      </c>
      <c r="F39" s="2">
        <v>2024</v>
      </c>
      <c r="G39" s="2">
        <f>((G6*B39+L6*R39)*1000000)/10^9</f>
        <v>0</v>
      </c>
      <c r="H39" s="2">
        <f>((G6*C39+L6*S39)*1000000)/10^9</f>
        <v>0</v>
      </c>
      <c r="I39" s="2">
        <f>((G6*D39+L6*T39)*1000000)/10^9</f>
        <v>0</v>
      </c>
      <c r="J39" s="2">
        <f>((H6*B39+M6*R39)*1000000)/10^9</f>
        <v>0</v>
      </c>
      <c r="K39" s="2">
        <f>((H6*C39+M6*S39)*1000000)/10^9</f>
        <v>0</v>
      </c>
      <c r="L39" s="2">
        <f>((H6*D39+M6*T39)*1000000)/10^9</f>
        <v>0</v>
      </c>
      <c r="M39" s="2">
        <f>((I6*B39+N6*R39)*1000000)/10^9</f>
        <v>0</v>
      </c>
      <c r="N39" s="2">
        <f>((I6*C39+N6*S39)*1000000)/10^9</f>
        <v>0</v>
      </c>
      <c r="O39" s="2">
        <f>((I6*D39+N6*T39)*1000000)/10^9</f>
        <v>0</v>
      </c>
      <c r="Z39" s="2">
        <v>2024</v>
      </c>
      <c r="AA39" s="2">
        <f>0.181/10^3*AA6</f>
        <v>0</v>
      </c>
      <c r="AB39" s="2">
        <f t="shared" ref="AB39:AC39" si="4">0.181/10^3*AB6</f>
        <v>0</v>
      </c>
      <c r="AC39" s="2">
        <f t="shared" si="4"/>
        <v>0</v>
      </c>
    </row>
    <row r="40" spans="1:29" x14ac:dyDescent="0.25">
      <c r="A40" s="2">
        <v>2025</v>
      </c>
      <c r="B40" s="2">
        <f>Output!R113</f>
        <v>0.15681219634002028</v>
      </c>
      <c r="C40" s="2">
        <f>Output!R143</f>
        <v>0.15416083835256691</v>
      </c>
      <c r="D40" s="2">
        <f>Output!R173</f>
        <v>0.15222273782112808</v>
      </c>
      <c r="F40" s="2">
        <v>2025</v>
      </c>
      <c r="G40" s="2">
        <f>G39+((G7-G6)*B40+(L7-L6)*R40)*1000000/10^9</f>
        <v>0</v>
      </c>
      <c r="H40" s="2">
        <f>H39+((G7-G6)*C40+(L7-L6)*S40)*1000000/10^9</f>
        <v>0</v>
      </c>
      <c r="I40" s="2">
        <f>I39+((G7-G6)*D40+(L7-L6)*T40)*1000000/10^9</f>
        <v>0</v>
      </c>
      <c r="J40" s="2">
        <f>J39+((H7-H6)*B40+(M7-M6)*R40)*1000000/10^9</f>
        <v>0</v>
      </c>
      <c r="K40" s="2">
        <f>K39+((H7-H6)*C40+(M7-M6)*S40)*1000000/10^9</f>
        <v>0</v>
      </c>
      <c r="L40" s="2">
        <f>L39+((H7-H6)*D40+(M7-M6)*T40)*1000000/10^9</f>
        <v>0</v>
      </c>
      <c r="M40" s="2">
        <f>M39+((I7-I6)*B40+(N7-N6)*R40)*1000000/10^9</f>
        <v>0</v>
      </c>
      <c r="N40" s="2">
        <f>N39+((I7-I6)*C40+(N7-N6)*S40)*1000000/10^9</f>
        <v>0</v>
      </c>
      <c r="O40" s="2">
        <f>O39+((I7-I6)*D40+(N7-N6)*T40)*1000000/10^9</f>
        <v>0</v>
      </c>
      <c r="Z40" s="2">
        <v>2025</v>
      </c>
      <c r="AA40" s="2">
        <f t="shared" ref="AA40:AC55" si="5">0.181/10^3*AA7</f>
        <v>0</v>
      </c>
      <c r="AB40" s="2">
        <f t="shared" si="5"/>
        <v>0</v>
      </c>
      <c r="AC40" s="2">
        <f t="shared" si="5"/>
        <v>0</v>
      </c>
    </row>
    <row r="41" spans="1:29" x14ac:dyDescent="0.25">
      <c r="A41" s="2">
        <v>2026</v>
      </c>
      <c r="B41" s="2">
        <f>Output!R114</f>
        <v>0.15116101725760911</v>
      </c>
      <c r="C41" s="2">
        <f>Output!R144</f>
        <v>0.14630598617422375</v>
      </c>
      <c r="D41" s="2">
        <f>Output!R174</f>
        <v>0.14274254736641953</v>
      </c>
      <c r="F41" s="2">
        <v>2026</v>
      </c>
      <c r="G41" s="2">
        <f t="shared" ref="G41:G65" si="6">G40+((G8-G7)*B41+(L8-L7)*R41)*1000000/10^9</f>
        <v>0</v>
      </c>
      <c r="H41" s="2">
        <f t="shared" ref="H41:H65" si="7">H40+((G8-G7)*C41+(L8-L7)*S41)*1000000/10^9</f>
        <v>0</v>
      </c>
      <c r="I41" s="2">
        <f t="shared" ref="I41:I65" si="8">I40+((G8-G7)*D41+(L8-L7)*T41)*1000000/10^9</f>
        <v>0</v>
      </c>
      <c r="J41" s="2">
        <f t="shared" ref="J41:J65" si="9">J40+((H8-H7)*B41+(M8-M7)*R41)*1000000/10^9</f>
        <v>0</v>
      </c>
      <c r="K41" s="2">
        <f t="shared" ref="K41:K65" si="10">K40+((H8-H7)*C41+(M8-M7)*S41)*1000000/10^9</f>
        <v>0</v>
      </c>
      <c r="L41" s="2">
        <f t="shared" ref="L41:L65" si="11">L40+((H8-H7)*D41+(M8-M7)*T41)*1000000/10^9</f>
        <v>0</v>
      </c>
      <c r="M41" s="2">
        <f t="shared" ref="M41:M65" si="12">M40+((I8-I7)*B41+(N8-N7)*R41)*1000000/10^9</f>
        <v>0</v>
      </c>
      <c r="N41" s="2">
        <f t="shared" ref="N41:N65" si="13">N40+((I8-I7)*C41+(N8-N7)*S41)*1000000/10^9</f>
        <v>0</v>
      </c>
      <c r="O41" s="2">
        <f t="shared" ref="O41:O65" si="14">O40+((I8-I7)*D41+(N8-N7)*T41)*1000000/10^9</f>
        <v>0</v>
      </c>
      <c r="Z41" s="2">
        <v>2026</v>
      </c>
      <c r="AA41" s="2">
        <f t="shared" si="5"/>
        <v>0</v>
      </c>
      <c r="AB41" s="2">
        <f t="shared" si="5"/>
        <v>0</v>
      </c>
      <c r="AC41" s="2">
        <f t="shared" si="5"/>
        <v>0</v>
      </c>
    </row>
    <row r="42" spans="1:29" x14ac:dyDescent="0.25">
      <c r="A42" s="2">
        <v>2027</v>
      </c>
      <c r="B42" s="2">
        <f>Output!R115</f>
        <v>0.14596198567327318</v>
      </c>
      <c r="C42" s="2">
        <f>Output!R145</f>
        <v>0.13890318654488021</v>
      </c>
      <c r="D42" s="2">
        <f>Output!R175</f>
        <v>0.13371450440978624</v>
      </c>
      <c r="F42" s="2">
        <v>2027</v>
      </c>
      <c r="G42" s="2">
        <f t="shared" si="6"/>
        <v>0</v>
      </c>
      <c r="H42" s="2">
        <f t="shared" si="7"/>
        <v>0</v>
      </c>
      <c r="I42" s="2">
        <f t="shared" si="8"/>
        <v>0</v>
      </c>
      <c r="J42" s="2">
        <f t="shared" si="9"/>
        <v>0</v>
      </c>
      <c r="K42" s="2">
        <f t="shared" si="10"/>
        <v>0</v>
      </c>
      <c r="L42" s="2">
        <f t="shared" si="11"/>
        <v>0</v>
      </c>
      <c r="M42" s="2">
        <f t="shared" si="12"/>
        <v>0</v>
      </c>
      <c r="N42" s="2">
        <f t="shared" si="13"/>
        <v>0</v>
      </c>
      <c r="O42" s="2">
        <f t="shared" si="14"/>
        <v>0</v>
      </c>
      <c r="Z42" s="2">
        <v>2027</v>
      </c>
      <c r="AA42" s="2">
        <f t="shared" si="5"/>
        <v>0</v>
      </c>
      <c r="AB42" s="2">
        <f t="shared" si="5"/>
        <v>0</v>
      </c>
      <c r="AC42" s="2">
        <f t="shared" si="5"/>
        <v>0</v>
      </c>
    </row>
    <row r="43" spans="1:29" x14ac:dyDescent="0.25">
      <c r="A43" s="2">
        <v>2028</v>
      </c>
      <c r="B43" s="2">
        <f>Output!R116</f>
        <v>0.14116212000281972</v>
      </c>
      <c r="C43" s="2">
        <f>Output!R146</f>
        <v>0.13189974272757038</v>
      </c>
      <c r="D43" s="2">
        <f>Output!R176</f>
        <v>0.12508572231611104</v>
      </c>
      <c r="F43" s="2">
        <v>2028</v>
      </c>
      <c r="G43" s="2">
        <f t="shared" si="6"/>
        <v>0</v>
      </c>
      <c r="H43" s="2">
        <f t="shared" si="7"/>
        <v>0</v>
      </c>
      <c r="I43" s="2">
        <f t="shared" si="8"/>
        <v>0</v>
      </c>
      <c r="J43" s="2">
        <f t="shared" si="9"/>
        <v>0</v>
      </c>
      <c r="K43" s="2">
        <f t="shared" si="10"/>
        <v>0</v>
      </c>
      <c r="L43" s="2">
        <f t="shared" si="11"/>
        <v>0</v>
      </c>
      <c r="M43" s="2">
        <f t="shared" si="12"/>
        <v>0</v>
      </c>
      <c r="N43" s="2">
        <f t="shared" si="13"/>
        <v>0</v>
      </c>
      <c r="O43" s="2">
        <f t="shared" si="14"/>
        <v>0</v>
      </c>
      <c r="Z43" s="2">
        <v>2028</v>
      </c>
      <c r="AA43" s="2">
        <f t="shared" si="5"/>
        <v>0</v>
      </c>
      <c r="AB43" s="2">
        <f t="shared" si="5"/>
        <v>0</v>
      </c>
      <c r="AC43" s="2">
        <f t="shared" si="5"/>
        <v>0</v>
      </c>
    </row>
    <row r="44" spans="1:29" x14ac:dyDescent="0.25">
      <c r="A44" s="2">
        <v>2029</v>
      </c>
      <c r="B44" s="2">
        <f>Output!R117</f>
        <v>0.13671480025012211</v>
      </c>
      <c r="C44" s="2">
        <f>Output!R147</f>
        <v>0.12524865492986514</v>
      </c>
      <c r="D44" s="2">
        <f>Output!R177</f>
        <v>0.11680948614019167</v>
      </c>
      <c r="F44" s="2">
        <v>2029</v>
      </c>
      <c r="G44" s="2">
        <f t="shared" si="6"/>
        <v>0</v>
      </c>
      <c r="H44" s="2">
        <f t="shared" si="7"/>
        <v>0</v>
      </c>
      <c r="I44" s="2">
        <f t="shared" si="8"/>
        <v>0</v>
      </c>
      <c r="J44" s="2">
        <f t="shared" si="9"/>
        <v>0</v>
      </c>
      <c r="K44" s="2">
        <f t="shared" si="10"/>
        <v>0</v>
      </c>
      <c r="L44" s="2">
        <f t="shared" si="11"/>
        <v>0</v>
      </c>
      <c r="M44" s="2">
        <f t="shared" si="12"/>
        <v>0</v>
      </c>
      <c r="N44" s="2">
        <f t="shared" si="13"/>
        <v>0</v>
      </c>
      <c r="O44" s="2">
        <f t="shared" si="14"/>
        <v>0</v>
      </c>
      <c r="Z44" s="2">
        <v>2029</v>
      </c>
      <c r="AA44" s="2">
        <f t="shared" si="5"/>
        <v>0</v>
      </c>
      <c r="AB44" s="2">
        <f t="shared" si="5"/>
        <v>0</v>
      </c>
      <c r="AC44" s="2">
        <f t="shared" si="5"/>
        <v>0</v>
      </c>
    </row>
    <row r="45" spans="1:29" x14ac:dyDescent="0.25">
      <c r="A45" s="2">
        <v>2030</v>
      </c>
      <c r="B45" s="2">
        <f>Output!R118</f>
        <v>0.13257407106258304</v>
      </c>
      <c r="C45" s="2">
        <f>Output!R148</f>
        <v>0.11890425264639408</v>
      </c>
      <c r="D45" s="2">
        <f>Output!R178</f>
        <v>0.10883974558035522</v>
      </c>
      <c r="F45" s="2">
        <v>2030</v>
      </c>
      <c r="G45" s="2">
        <f t="shared" si="6"/>
        <v>0</v>
      </c>
      <c r="H45" s="2">
        <f t="shared" si="7"/>
        <v>0</v>
      </c>
      <c r="I45" s="2">
        <f t="shared" si="8"/>
        <v>0</v>
      </c>
      <c r="J45" s="2">
        <f t="shared" si="9"/>
        <v>0</v>
      </c>
      <c r="K45" s="2">
        <f t="shared" si="10"/>
        <v>0</v>
      </c>
      <c r="L45" s="2">
        <f t="shared" si="11"/>
        <v>0</v>
      </c>
      <c r="M45" s="2">
        <f t="shared" si="12"/>
        <v>0</v>
      </c>
      <c r="N45" s="2">
        <f t="shared" si="13"/>
        <v>0</v>
      </c>
      <c r="O45" s="2">
        <f t="shared" si="14"/>
        <v>0</v>
      </c>
      <c r="Z45" s="2">
        <v>2030</v>
      </c>
      <c r="AA45" s="2">
        <f t="shared" si="5"/>
        <v>0</v>
      </c>
      <c r="AB45" s="2">
        <f t="shared" si="5"/>
        <v>0</v>
      </c>
      <c r="AC45" s="2">
        <f t="shared" si="5"/>
        <v>0</v>
      </c>
    </row>
    <row r="46" spans="1:29" x14ac:dyDescent="0.25">
      <c r="A46" s="2">
        <v>2031</v>
      </c>
      <c r="B46" s="2">
        <f>Output!R119</f>
        <v>0.13017309378752456</v>
      </c>
      <c r="C46" s="2">
        <f>Output!R149</f>
        <v>0.11429950732632799</v>
      </c>
      <c r="D46" s="2">
        <f>Output!R179</f>
        <v>0.10260975693299937</v>
      </c>
      <c r="F46" s="2">
        <v>2031</v>
      </c>
      <c r="G46" s="2">
        <f t="shared" si="6"/>
        <v>0</v>
      </c>
      <c r="H46" s="2">
        <f t="shared" si="7"/>
        <v>0</v>
      </c>
      <c r="I46" s="2">
        <f t="shared" si="8"/>
        <v>0</v>
      </c>
      <c r="J46" s="2">
        <f t="shared" si="9"/>
        <v>0</v>
      </c>
      <c r="K46" s="2">
        <f t="shared" si="10"/>
        <v>0</v>
      </c>
      <c r="L46" s="2">
        <f t="shared" si="11"/>
        <v>0</v>
      </c>
      <c r="M46" s="2">
        <f t="shared" si="12"/>
        <v>0</v>
      </c>
      <c r="N46" s="2">
        <f t="shared" si="13"/>
        <v>0</v>
      </c>
      <c r="O46" s="2">
        <f t="shared" si="14"/>
        <v>0</v>
      </c>
      <c r="Z46" s="2">
        <v>2031</v>
      </c>
      <c r="AA46" s="2">
        <f t="shared" si="5"/>
        <v>0</v>
      </c>
      <c r="AB46" s="2">
        <f t="shared" si="5"/>
        <v>0</v>
      </c>
      <c r="AC46" s="2">
        <f t="shared" si="5"/>
        <v>0</v>
      </c>
    </row>
    <row r="47" spans="1:29" x14ac:dyDescent="0.25">
      <c r="A47" s="2">
        <v>2032</v>
      </c>
      <c r="B47" s="2">
        <f>Output!R120</f>
        <v>0.12779376490170613</v>
      </c>
      <c r="C47" s="2">
        <f>Output!R150</f>
        <v>0.10971650534457755</v>
      </c>
      <c r="D47" s="2">
        <f>Output!R180</f>
        <v>9.6401416674883569E-2</v>
      </c>
      <c r="F47" s="2">
        <v>2032</v>
      </c>
      <c r="G47" s="2">
        <f t="shared" si="6"/>
        <v>0</v>
      </c>
      <c r="H47" s="2">
        <f t="shared" si="7"/>
        <v>0</v>
      </c>
      <c r="I47" s="2">
        <f t="shared" si="8"/>
        <v>0</v>
      </c>
      <c r="J47" s="2">
        <f t="shared" si="9"/>
        <v>0</v>
      </c>
      <c r="K47" s="2">
        <f t="shared" si="10"/>
        <v>0</v>
      </c>
      <c r="L47" s="2">
        <f t="shared" si="11"/>
        <v>0</v>
      </c>
      <c r="M47" s="2">
        <f t="shared" si="12"/>
        <v>0</v>
      </c>
      <c r="N47" s="2">
        <f t="shared" si="13"/>
        <v>0</v>
      </c>
      <c r="O47" s="2">
        <f t="shared" si="14"/>
        <v>0</v>
      </c>
      <c r="Z47" s="2">
        <v>2032</v>
      </c>
      <c r="AA47" s="2">
        <f t="shared" si="5"/>
        <v>0</v>
      </c>
      <c r="AB47" s="2">
        <f t="shared" si="5"/>
        <v>0</v>
      </c>
      <c r="AC47" s="2">
        <f t="shared" si="5"/>
        <v>0</v>
      </c>
    </row>
    <row r="48" spans="1:29" x14ac:dyDescent="0.25">
      <c r="A48" s="2">
        <v>2033</v>
      </c>
      <c r="B48" s="2">
        <f>Output!R121</f>
        <v>0.12543655915050583</v>
      </c>
      <c r="C48" s="2">
        <f>Output!R151</f>
        <v>0.10515562649744527</v>
      </c>
      <c r="D48" s="2">
        <f>Output!R181</f>
        <v>9.0215256359417836E-2</v>
      </c>
      <c r="F48" s="2">
        <v>2033</v>
      </c>
      <c r="G48" s="2">
        <f t="shared" si="6"/>
        <v>0</v>
      </c>
      <c r="H48" s="2">
        <f t="shared" si="7"/>
        <v>0</v>
      </c>
      <c r="I48" s="2">
        <f t="shared" si="8"/>
        <v>0</v>
      </c>
      <c r="J48" s="2">
        <f t="shared" si="9"/>
        <v>0</v>
      </c>
      <c r="K48" s="2">
        <f t="shared" si="10"/>
        <v>0</v>
      </c>
      <c r="L48" s="2">
        <f t="shared" si="11"/>
        <v>0</v>
      </c>
      <c r="M48" s="2">
        <f t="shared" si="12"/>
        <v>0</v>
      </c>
      <c r="N48" s="2">
        <f t="shared" si="13"/>
        <v>0</v>
      </c>
      <c r="O48" s="2">
        <f t="shared" si="14"/>
        <v>0</v>
      </c>
      <c r="Z48" s="2">
        <v>2033</v>
      </c>
      <c r="AA48" s="2">
        <f t="shared" si="5"/>
        <v>0</v>
      </c>
      <c r="AB48" s="2">
        <f t="shared" si="5"/>
        <v>0</v>
      </c>
      <c r="AC48" s="2">
        <f t="shared" si="5"/>
        <v>0</v>
      </c>
    </row>
    <row r="49" spans="1:29" x14ac:dyDescent="0.25">
      <c r="A49" s="2">
        <v>2034</v>
      </c>
      <c r="B49" s="2">
        <f>Output!R122</f>
        <v>0.12310071694131874</v>
      </c>
      <c r="C49" s="2">
        <f>Output!R152</f>
        <v>0.10061611119232618</v>
      </c>
      <c r="D49" s="2">
        <f>Output!R182</f>
        <v>8.4050439390296938E-2</v>
      </c>
      <c r="F49" s="2">
        <v>2034</v>
      </c>
      <c r="G49" s="2">
        <f t="shared" si="6"/>
        <v>0</v>
      </c>
      <c r="H49" s="2">
        <f t="shared" si="7"/>
        <v>0</v>
      </c>
      <c r="I49" s="2">
        <f t="shared" si="8"/>
        <v>0</v>
      </c>
      <c r="J49" s="2">
        <f t="shared" si="9"/>
        <v>0</v>
      </c>
      <c r="K49" s="2">
        <f t="shared" si="10"/>
        <v>0</v>
      </c>
      <c r="L49" s="2">
        <f t="shared" si="11"/>
        <v>0</v>
      </c>
      <c r="M49" s="2">
        <f t="shared" si="12"/>
        <v>0</v>
      </c>
      <c r="N49" s="2">
        <f t="shared" si="13"/>
        <v>0</v>
      </c>
      <c r="O49" s="2">
        <f t="shared" si="14"/>
        <v>0</v>
      </c>
      <c r="Z49" s="2">
        <v>2034</v>
      </c>
      <c r="AA49" s="2">
        <f t="shared" si="5"/>
        <v>0</v>
      </c>
      <c r="AB49" s="2">
        <f t="shared" si="5"/>
        <v>0</v>
      </c>
      <c r="AC49" s="2">
        <f t="shared" si="5"/>
        <v>0</v>
      </c>
    </row>
    <row r="50" spans="1:29" x14ac:dyDescent="0.25">
      <c r="A50" s="2">
        <v>2035</v>
      </c>
      <c r="B50" s="2">
        <f>Output!R123</f>
        <v>0.12078538373246435</v>
      </c>
      <c r="C50" s="2">
        <f>Output!R153</f>
        <v>9.609710488753978E-2</v>
      </c>
      <c r="D50" s="2">
        <f>Output!R183</f>
        <v>7.7906190536803213E-2</v>
      </c>
      <c r="F50" s="2">
        <v>2035</v>
      </c>
      <c r="G50" s="2">
        <f t="shared" si="6"/>
        <v>0</v>
      </c>
      <c r="H50" s="2">
        <f t="shared" si="7"/>
        <v>0</v>
      </c>
      <c r="I50" s="2">
        <f t="shared" si="8"/>
        <v>0</v>
      </c>
      <c r="J50" s="2">
        <f t="shared" si="9"/>
        <v>0</v>
      </c>
      <c r="K50" s="2">
        <f t="shared" si="10"/>
        <v>0</v>
      </c>
      <c r="L50" s="2">
        <f t="shared" si="11"/>
        <v>0</v>
      </c>
      <c r="M50" s="2">
        <f t="shared" si="12"/>
        <v>0</v>
      </c>
      <c r="N50" s="2">
        <f t="shared" si="13"/>
        <v>0</v>
      </c>
      <c r="O50" s="2">
        <f t="shared" si="14"/>
        <v>0</v>
      </c>
      <c r="Z50" s="2">
        <v>2035</v>
      </c>
      <c r="AA50" s="2">
        <f t="shared" si="5"/>
        <v>0</v>
      </c>
      <c r="AB50" s="2">
        <f t="shared" si="5"/>
        <v>0</v>
      </c>
      <c r="AC50" s="2">
        <f t="shared" si="5"/>
        <v>0</v>
      </c>
    </row>
    <row r="51" spans="1:29" x14ac:dyDescent="0.25">
      <c r="A51" s="2">
        <v>2036</v>
      </c>
      <c r="B51" s="2">
        <f>Output!R124</f>
        <v>0.11844564861117707</v>
      </c>
      <c r="C51" s="2">
        <f>Output!R154</f>
        <v>9.4261029236223079E-2</v>
      </c>
      <c r="D51" s="2">
        <f>Output!R184</f>
        <v>7.6704873288185996E-2</v>
      </c>
      <c r="F51" s="2">
        <v>2036</v>
      </c>
      <c r="G51" s="2">
        <f t="shared" si="6"/>
        <v>0</v>
      </c>
      <c r="H51" s="2">
        <f t="shared" si="7"/>
        <v>0</v>
      </c>
      <c r="I51" s="2">
        <f t="shared" si="8"/>
        <v>0</v>
      </c>
      <c r="J51" s="2">
        <f t="shared" si="9"/>
        <v>0</v>
      </c>
      <c r="K51" s="2">
        <f t="shared" si="10"/>
        <v>0</v>
      </c>
      <c r="L51" s="2">
        <f t="shared" si="11"/>
        <v>0</v>
      </c>
      <c r="M51" s="2">
        <f t="shared" si="12"/>
        <v>0</v>
      </c>
      <c r="N51" s="2">
        <f t="shared" si="13"/>
        <v>0</v>
      </c>
      <c r="O51" s="2">
        <f t="shared" si="14"/>
        <v>0</v>
      </c>
      <c r="Z51" s="2">
        <v>2036</v>
      </c>
      <c r="AA51" s="2">
        <f t="shared" si="5"/>
        <v>0</v>
      </c>
      <c r="AB51" s="2">
        <f t="shared" si="5"/>
        <v>0</v>
      </c>
      <c r="AC51" s="2">
        <f t="shared" si="5"/>
        <v>0</v>
      </c>
    </row>
    <row r="52" spans="1:29" x14ac:dyDescent="0.25">
      <c r="A52" s="2">
        <v>2037</v>
      </c>
      <c r="B52" s="2">
        <f>Output!R125</f>
        <v>0.11612499825408827</v>
      </c>
      <c r="C52" s="2">
        <f>Output!R155</f>
        <v>9.2444038871324741E-2</v>
      </c>
      <c r="D52" s="2">
        <f>Output!R185</f>
        <v>7.5522659622674029E-2</v>
      </c>
      <c r="F52" s="2">
        <v>2037</v>
      </c>
      <c r="G52" s="2">
        <f t="shared" si="6"/>
        <v>0</v>
      </c>
      <c r="H52" s="2">
        <f t="shared" si="7"/>
        <v>0</v>
      </c>
      <c r="I52" s="2">
        <f t="shared" si="8"/>
        <v>0</v>
      </c>
      <c r="J52" s="2">
        <f t="shared" si="9"/>
        <v>0</v>
      </c>
      <c r="K52" s="2">
        <f t="shared" si="10"/>
        <v>0</v>
      </c>
      <c r="L52" s="2">
        <f t="shared" si="11"/>
        <v>0</v>
      </c>
      <c r="M52" s="2">
        <f t="shared" si="12"/>
        <v>0</v>
      </c>
      <c r="N52" s="2">
        <f t="shared" si="13"/>
        <v>0</v>
      </c>
      <c r="O52" s="2">
        <f t="shared" si="14"/>
        <v>0</v>
      </c>
      <c r="Z52" s="2">
        <v>2037</v>
      </c>
      <c r="AA52" s="2">
        <f t="shared" si="5"/>
        <v>0</v>
      </c>
      <c r="AB52" s="2">
        <f t="shared" si="5"/>
        <v>0</v>
      </c>
      <c r="AC52" s="2">
        <f t="shared" si="5"/>
        <v>0</v>
      </c>
    </row>
    <row r="53" spans="1:29" x14ac:dyDescent="0.25">
      <c r="A53" s="2">
        <v>2038</v>
      </c>
      <c r="B53" s="2">
        <f>Output!R126</f>
        <v>0.11382267306859303</v>
      </c>
      <c r="C53" s="2">
        <f>Output!R156</f>
        <v>9.0645459635418132E-2</v>
      </c>
      <c r="D53" s="2">
        <f>Output!R186</f>
        <v>7.4358857076658874E-2</v>
      </c>
      <c r="F53" s="2">
        <v>2038</v>
      </c>
      <c r="G53" s="2">
        <f t="shared" si="6"/>
        <v>0</v>
      </c>
      <c r="H53" s="2">
        <f t="shared" si="7"/>
        <v>0</v>
      </c>
      <c r="I53" s="2">
        <f t="shared" si="8"/>
        <v>0</v>
      </c>
      <c r="J53" s="2">
        <f t="shared" si="9"/>
        <v>0</v>
      </c>
      <c r="K53" s="2">
        <f t="shared" si="10"/>
        <v>0</v>
      </c>
      <c r="L53" s="2">
        <f t="shared" si="11"/>
        <v>0</v>
      </c>
      <c r="M53" s="2">
        <f t="shared" si="12"/>
        <v>0</v>
      </c>
      <c r="N53" s="2">
        <f t="shared" si="13"/>
        <v>0</v>
      </c>
      <c r="O53" s="2">
        <f t="shared" si="14"/>
        <v>0</v>
      </c>
      <c r="Z53" s="2">
        <v>2038</v>
      </c>
      <c r="AA53" s="2">
        <f t="shared" si="5"/>
        <v>0</v>
      </c>
      <c r="AB53" s="2">
        <f t="shared" si="5"/>
        <v>0</v>
      </c>
      <c r="AC53" s="2">
        <f t="shared" si="5"/>
        <v>0</v>
      </c>
    </row>
    <row r="54" spans="1:29" x14ac:dyDescent="0.25">
      <c r="A54" s="2">
        <v>2039</v>
      </c>
      <c r="B54" s="2">
        <f>Output!R127</f>
        <v>0.11153810336023766</v>
      </c>
      <c r="C54" s="2">
        <f>Output!R157</f>
        <v>8.8864624340338705E-2</v>
      </c>
      <c r="D54" s="2">
        <f>Output!R187</f>
        <v>7.3212798480965804E-2</v>
      </c>
      <c r="F54" s="2">
        <v>2039</v>
      </c>
      <c r="G54" s="2">
        <f t="shared" si="6"/>
        <v>0</v>
      </c>
      <c r="H54" s="2">
        <f t="shared" si="7"/>
        <v>0</v>
      </c>
      <c r="I54" s="2">
        <f t="shared" si="8"/>
        <v>0</v>
      </c>
      <c r="J54" s="2">
        <f t="shared" si="9"/>
        <v>0</v>
      </c>
      <c r="K54" s="2">
        <f t="shared" si="10"/>
        <v>0</v>
      </c>
      <c r="L54" s="2">
        <f t="shared" si="11"/>
        <v>0</v>
      </c>
      <c r="M54" s="2">
        <f t="shared" si="12"/>
        <v>0</v>
      </c>
      <c r="N54" s="2">
        <f t="shared" si="13"/>
        <v>0</v>
      </c>
      <c r="O54" s="2">
        <f t="shared" si="14"/>
        <v>0</v>
      </c>
      <c r="Z54" s="2">
        <v>2039</v>
      </c>
      <c r="AA54" s="2">
        <f t="shared" si="5"/>
        <v>0</v>
      </c>
      <c r="AB54" s="2">
        <f t="shared" si="5"/>
        <v>0</v>
      </c>
      <c r="AC54" s="2">
        <f t="shared" si="5"/>
        <v>0</v>
      </c>
    </row>
    <row r="55" spans="1:29" x14ac:dyDescent="0.25">
      <c r="A55" s="2">
        <v>2040</v>
      </c>
      <c r="B55" s="2">
        <f>Output!R128</f>
        <v>0.10926920024935866</v>
      </c>
      <c r="C55" s="2">
        <f>Output!R158</f>
        <v>8.7099327309565044E-2</v>
      </c>
      <c r="D55" s="2">
        <f>Output!R188</f>
        <v>7.2082278149578488E-2</v>
      </c>
      <c r="F55" s="2">
        <v>2040</v>
      </c>
      <c r="G55" s="2">
        <f t="shared" si="6"/>
        <v>0</v>
      </c>
      <c r="H55" s="2">
        <f t="shared" si="7"/>
        <v>0</v>
      </c>
      <c r="I55" s="2">
        <f t="shared" si="8"/>
        <v>0</v>
      </c>
      <c r="J55" s="2">
        <f t="shared" si="9"/>
        <v>0</v>
      </c>
      <c r="K55" s="2">
        <f t="shared" si="10"/>
        <v>0</v>
      </c>
      <c r="L55" s="2">
        <f t="shared" si="11"/>
        <v>0</v>
      </c>
      <c r="M55" s="2">
        <f t="shared" si="12"/>
        <v>0</v>
      </c>
      <c r="N55" s="2">
        <f t="shared" si="13"/>
        <v>0</v>
      </c>
      <c r="O55" s="2">
        <f t="shared" si="14"/>
        <v>0</v>
      </c>
      <c r="Z55" s="2">
        <v>2040</v>
      </c>
      <c r="AA55" s="2">
        <f t="shared" si="5"/>
        <v>0</v>
      </c>
      <c r="AB55" s="2">
        <f t="shared" si="5"/>
        <v>0</v>
      </c>
      <c r="AC55" s="2">
        <f t="shared" si="5"/>
        <v>0</v>
      </c>
    </row>
    <row r="56" spans="1:29" x14ac:dyDescent="0.25">
      <c r="A56" s="2">
        <v>2041</v>
      </c>
      <c r="B56" s="2">
        <f>Output!R129</f>
        <v>0.10720044978987456</v>
      </c>
      <c r="C56" s="2">
        <f>Output!R159</f>
        <v>8.5534286690536102E-2</v>
      </c>
      <c r="D56" s="2">
        <f>Output!R189</f>
        <v>7.1152014220441026E-2</v>
      </c>
      <c r="F56" s="2">
        <v>2041</v>
      </c>
      <c r="G56" s="2">
        <f t="shared" si="6"/>
        <v>0</v>
      </c>
      <c r="H56" s="2">
        <f t="shared" si="7"/>
        <v>0</v>
      </c>
      <c r="I56" s="2">
        <f t="shared" si="8"/>
        <v>0</v>
      </c>
      <c r="J56" s="2">
        <f t="shared" si="9"/>
        <v>0</v>
      </c>
      <c r="K56" s="2">
        <f t="shared" si="10"/>
        <v>0</v>
      </c>
      <c r="L56" s="2">
        <f t="shared" si="11"/>
        <v>0</v>
      </c>
      <c r="M56" s="2">
        <f t="shared" si="12"/>
        <v>0</v>
      </c>
      <c r="N56" s="2">
        <f t="shared" si="13"/>
        <v>0</v>
      </c>
      <c r="O56" s="2">
        <f t="shared" si="14"/>
        <v>0</v>
      </c>
      <c r="Z56" s="2">
        <v>2041</v>
      </c>
      <c r="AA56" s="2">
        <f t="shared" ref="AA56:AC65" si="15">0.181/10^3*AA23</f>
        <v>0</v>
      </c>
      <c r="AB56" s="2">
        <f t="shared" si="15"/>
        <v>0</v>
      </c>
      <c r="AC56" s="2">
        <f t="shared" si="15"/>
        <v>0</v>
      </c>
    </row>
    <row r="57" spans="1:29" x14ac:dyDescent="0.25">
      <c r="A57" s="2">
        <v>2042</v>
      </c>
      <c r="B57" s="2">
        <f>Output!R130</f>
        <v>0.10513616193694433</v>
      </c>
      <c r="C57" s="2">
        <f>Output!R160</f>
        <v>8.3973759001071138E-2</v>
      </c>
      <c r="D57" s="2">
        <f>Output!R190</f>
        <v>7.0226263220867502E-2</v>
      </c>
      <c r="F57" s="2">
        <v>2042</v>
      </c>
      <c r="G57" s="2">
        <f t="shared" si="6"/>
        <v>0</v>
      </c>
      <c r="H57" s="2">
        <f t="shared" si="7"/>
        <v>0</v>
      </c>
      <c r="I57" s="2">
        <f t="shared" si="8"/>
        <v>0</v>
      </c>
      <c r="J57" s="2">
        <f t="shared" si="9"/>
        <v>0</v>
      </c>
      <c r="K57" s="2">
        <f t="shared" si="10"/>
        <v>0</v>
      </c>
      <c r="L57" s="2">
        <f t="shared" si="11"/>
        <v>0</v>
      </c>
      <c r="M57" s="2">
        <f t="shared" si="12"/>
        <v>0</v>
      </c>
      <c r="N57" s="2">
        <f t="shared" si="13"/>
        <v>0</v>
      </c>
      <c r="O57" s="2">
        <f t="shared" si="14"/>
        <v>0</v>
      </c>
      <c r="Z57" s="2">
        <v>2042</v>
      </c>
      <c r="AA57" s="2">
        <f t="shared" si="15"/>
        <v>0</v>
      </c>
      <c r="AB57" s="2">
        <f t="shared" si="15"/>
        <v>0</v>
      </c>
      <c r="AC57" s="2">
        <f t="shared" si="15"/>
        <v>0</v>
      </c>
    </row>
    <row r="58" spans="1:29" x14ac:dyDescent="0.25">
      <c r="A58" s="2">
        <v>2043</v>
      </c>
      <c r="B58" s="2">
        <f>Output!R131</f>
        <v>0.10307738113039974</v>
      </c>
      <c r="C58" s="2">
        <f>Output!R161</f>
        <v>8.2418659455309948E-2</v>
      </c>
      <c r="D58" s="2">
        <f>Output!R191</f>
        <v>6.9305940374492683E-2</v>
      </c>
      <c r="F58" s="2">
        <v>2043</v>
      </c>
      <c r="G58" s="2">
        <f t="shared" si="6"/>
        <v>0</v>
      </c>
      <c r="H58" s="2">
        <f t="shared" si="7"/>
        <v>0</v>
      </c>
      <c r="I58" s="2">
        <f t="shared" si="8"/>
        <v>0</v>
      </c>
      <c r="J58" s="2">
        <f t="shared" si="9"/>
        <v>0</v>
      </c>
      <c r="K58" s="2">
        <f t="shared" si="10"/>
        <v>0</v>
      </c>
      <c r="L58" s="2">
        <f t="shared" si="11"/>
        <v>0</v>
      </c>
      <c r="M58" s="2">
        <f t="shared" si="12"/>
        <v>0</v>
      </c>
      <c r="N58" s="2">
        <f t="shared" si="13"/>
        <v>0</v>
      </c>
      <c r="O58" s="2">
        <f t="shared" si="14"/>
        <v>0</v>
      </c>
      <c r="Z58" s="2">
        <v>2043</v>
      </c>
      <c r="AA58" s="2">
        <f t="shared" si="15"/>
        <v>0</v>
      </c>
      <c r="AB58" s="2">
        <f t="shared" si="15"/>
        <v>0</v>
      </c>
      <c r="AC58" s="2">
        <f t="shared" si="15"/>
        <v>0</v>
      </c>
    </row>
    <row r="59" spans="1:29" x14ac:dyDescent="0.25">
      <c r="A59" s="2">
        <v>2044</v>
      </c>
      <c r="B59" s="2">
        <f>Output!R132</f>
        <v>0.10102391747208954</v>
      </c>
      <c r="C59" s="2">
        <f>Output!R162</f>
        <v>8.0868872766084954E-2</v>
      </c>
      <c r="D59" s="2">
        <f>Output!R192</f>
        <v>6.8390930384654047E-2</v>
      </c>
      <c r="F59" s="2">
        <v>2044</v>
      </c>
      <c r="G59" s="2">
        <f t="shared" si="6"/>
        <v>0</v>
      </c>
      <c r="H59" s="2">
        <f t="shared" si="7"/>
        <v>0</v>
      </c>
      <c r="I59" s="2">
        <f t="shared" si="8"/>
        <v>0</v>
      </c>
      <c r="J59" s="2">
        <f t="shared" si="9"/>
        <v>0</v>
      </c>
      <c r="K59" s="2">
        <f t="shared" si="10"/>
        <v>0</v>
      </c>
      <c r="L59" s="2">
        <f t="shared" si="11"/>
        <v>0</v>
      </c>
      <c r="M59" s="2">
        <f t="shared" si="12"/>
        <v>0</v>
      </c>
      <c r="N59" s="2">
        <f t="shared" si="13"/>
        <v>0</v>
      </c>
      <c r="O59" s="2">
        <f t="shared" si="14"/>
        <v>0</v>
      </c>
      <c r="Z59" s="2">
        <v>2044</v>
      </c>
      <c r="AA59" s="2">
        <f t="shared" si="15"/>
        <v>0</v>
      </c>
      <c r="AB59" s="2">
        <f t="shared" si="15"/>
        <v>0</v>
      </c>
      <c r="AC59" s="2">
        <f t="shared" si="15"/>
        <v>0</v>
      </c>
    </row>
    <row r="60" spans="1:29" x14ac:dyDescent="0.25">
      <c r="A60" s="2">
        <v>2045</v>
      </c>
      <c r="B60" s="2">
        <f>Output!R133</f>
        <v>9.8975676012938135E-2</v>
      </c>
      <c r="C60" s="2">
        <f>Output!R163</f>
        <v>7.9324286114904496E-2</v>
      </c>
      <c r="D60" s="2">
        <f>Output!R193</f>
        <v>6.7481120423365029E-2</v>
      </c>
      <c r="F60" s="2">
        <v>2045</v>
      </c>
      <c r="G60" s="2">
        <f t="shared" si="6"/>
        <v>0</v>
      </c>
      <c r="H60" s="2">
        <f t="shared" si="7"/>
        <v>0</v>
      </c>
      <c r="I60" s="2">
        <f t="shared" si="8"/>
        <v>0</v>
      </c>
      <c r="J60" s="2">
        <f t="shared" si="9"/>
        <v>0</v>
      </c>
      <c r="K60" s="2">
        <f t="shared" si="10"/>
        <v>0</v>
      </c>
      <c r="L60" s="2">
        <f t="shared" si="11"/>
        <v>0</v>
      </c>
      <c r="M60" s="2">
        <f t="shared" si="12"/>
        <v>0</v>
      </c>
      <c r="N60" s="2">
        <f t="shared" si="13"/>
        <v>0</v>
      </c>
      <c r="O60" s="2">
        <f t="shared" si="14"/>
        <v>0</v>
      </c>
      <c r="Z60" s="2">
        <v>2045</v>
      </c>
      <c r="AA60" s="2">
        <f t="shared" si="15"/>
        <v>0</v>
      </c>
      <c r="AB60" s="2">
        <f t="shared" si="15"/>
        <v>0</v>
      </c>
      <c r="AC60" s="2">
        <f t="shared" si="15"/>
        <v>0</v>
      </c>
    </row>
    <row r="61" spans="1:29" x14ac:dyDescent="0.25">
      <c r="A61" s="2">
        <v>2046</v>
      </c>
      <c r="B61" s="2">
        <f>Output!R134</f>
        <v>9.6932466854794286E-2</v>
      </c>
      <c r="C61" s="2">
        <f>Output!R164</f>
        <v>7.778478908548854E-2</v>
      </c>
      <c r="D61" s="2">
        <f>Output!R194</f>
        <v>6.6576400093335444E-2</v>
      </c>
      <c r="F61" s="2">
        <v>2046</v>
      </c>
      <c r="G61" s="2">
        <f t="shared" si="6"/>
        <v>0</v>
      </c>
      <c r="H61" s="2">
        <f t="shared" si="7"/>
        <v>0</v>
      </c>
      <c r="I61" s="2">
        <f t="shared" si="8"/>
        <v>0</v>
      </c>
      <c r="J61" s="2">
        <f t="shared" si="9"/>
        <v>0</v>
      </c>
      <c r="K61" s="2">
        <f t="shared" si="10"/>
        <v>0</v>
      </c>
      <c r="L61" s="2">
        <f t="shared" si="11"/>
        <v>0</v>
      </c>
      <c r="M61" s="2">
        <f t="shared" si="12"/>
        <v>0</v>
      </c>
      <c r="N61" s="2">
        <f t="shared" si="13"/>
        <v>0</v>
      </c>
      <c r="O61" s="2">
        <f t="shared" si="14"/>
        <v>0</v>
      </c>
      <c r="Z61" s="2">
        <v>2046</v>
      </c>
      <c r="AA61" s="2">
        <f t="shared" si="15"/>
        <v>0</v>
      </c>
      <c r="AB61" s="2">
        <f t="shared" si="15"/>
        <v>0</v>
      </c>
      <c r="AC61" s="2">
        <f t="shared" si="15"/>
        <v>0</v>
      </c>
    </row>
    <row r="62" spans="1:29" x14ac:dyDescent="0.25">
      <c r="A62" s="2">
        <v>2047</v>
      </c>
      <c r="B62" s="2">
        <f>Output!R135</f>
        <v>9.4894236313450647E-2</v>
      </c>
      <c r="C62" s="2">
        <f>Output!R165</f>
        <v>7.6250273635283944E-2</v>
      </c>
      <c r="D62" s="2">
        <f>Output!R195</f>
        <v>6.5676661333022301E-2</v>
      </c>
      <c r="F62" s="2">
        <v>2047</v>
      </c>
      <c r="G62" s="2">
        <f t="shared" si="6"/>
        <v>0</v>
      </c>
      <c r="H62" s="2">
        <f t="shared" si="7"/>
        <v>0</v>
      </c>
      <c r="I62" s="2">
        <f t="shared" si="8"/>
        <v>0</v>
      </c>
      <c r="J62" s="2">
        <f t="shared" si="9"/>
        <v>0</v>
      </c>
      <c r="K62" s="2">
        <f t="shared" si="10"/>
        <v>0</v>
      </c>
      <c r="L62" s="2">
        <f t="shared" si="11"/>
        <v>0</v>
      </c>
      <c r="M62" s="2">
        <f t="shared" si="12"/>
        <v>0</v>
      </c>
      <c r="N62" s="2">
        <f t="shared" si="13"/>
        <v>0</v>
      </c>
      <c r="O62" s="2">
        <f t="shared" si="14"/>
        <v>0</v>
      </c>
      <c r="Z62" s="2">
        <v>2047</v>
      </c>
      <c r="AA62" s="2">
        <f t="shared" si="15"/>
        <v>0</v>
      </c>
      <c r="AB62" s="2">
        <f t="shared" si="15"/>
        <v>0</v>
      </c>
      <c r="AC62" s="2">
        <f t="shared" si="15"/>
        <v>0</v>
      </c>
    </row>
    <row r="63" spans="1:29" x14ac:dyDescent="0.25">
      <c r="A63" s="2">
        <v>2048</v>
      </c>
      <c r="B63" s="2">
        <f>Output!R136</f>
        <v>9.2860901289476216E-2</v>
      </c>
      <c r="C63" s="2">
        <f>Output!R166</f>
        <v>7.4720634019505211E-2</v>
      </c>
      <c r="D63" s="2">
        <f>Output!R196</f>
        <v>6.4781798416629927E-2</v>
      </c>
      <c r="F63" s="2">
        <v>2048</v>
      </c>
      <c r="G63" s="2">
        <f t="shared" si="6"/>
        <v>0</v>
      </c>
      <c r="H63" s="2">
        <f t="shared" si="7"/>
        <v>0</v>
      </c>
      <c r="I63" s="2">
        <f t="shared" si="8"/>
        <v>0</v>
      </c>
      <c r="J63" s="2">
        <f t="shared" si="9"/>
        <v>0</v>
      </c>
      <c r="K63" s="2">
        <f t="shared" si="10"/>
        <v>0</v>
      </c>
      <c r="L63" s="2">
        <f t="shared" si="11"/>
        <v>0</v>
      </c>
      <c r="M63" s="2">
        <f t="shared" si="12"/>
        <v>0</v>
      </c>
      <c r="N63" s="2">
        <f t="shared" si="13"/>
        <v>0</v>
      </c>
      <c r="O63" s="2">
        <f t="shared" si="14"/>
        <v>0</v>
      </c>
      <c r="Z63" s="2">
        <v>2048</v>
      </c>
      <c r="AA63" s="2">
        <f t="shared" si="15"/>
        <v>0</v>
      </c>
      <c r="AB63" s="2">
        <f t="shared" si="15"/>
        <v>0</v>
      </c>
      <c r="AC63" s="2">
        <f t="shared" si="15"/>
        <v>0</v>
      </c>
    </row>
    <row r="64" spans="1:29" x14ac:dyDescent="0.25">
      <c r="A64" s="2">
        <v>2049</v>
      </c>
      <c r="B64" s="2">
        <f>Output!R137</f>
        <v>9.0832338633919957E-2</v>
      </c>
      <c r="C64" s="2">
        <f>Output!R167</f>
        <v>7.3195766781639526E-2</v>
      </c>
      <c r="D64" s="2">
        <f>Output!R197</f>
        <v>6.3891707868655695E-2</v>
      </c>
      <c r="F64" s="2">
        <v>2049</v>
      </c>
      <c r="G64" s="2">
        <f t="shared" si="6"/>
        <v>0</v>
      </c>
      <c r="H64" s="2">
        <f t="shared" si="7"/>
        <v>0</v>
      </c>
      <c r="I64" s="2">
        <f t="shared" si="8"/>
        <v>0</v>
      </c>
      <c r="J64" s="2">
        <f t="shared" si="9"/>
        <v>0</v>
      </c>
      <c r="K64" s="2">
        <f t="shared" si="10"/>
        <v>0</v>
      </c>
      <c r="L64" s="2">
        <f t="shared" si="11"/>
        <v>0</v>
      </c>
      <c r="M64" s="2">
        <f t="shared" si="12"/>
        <v>0</v>
      </c>
      <c r="N64" s="2">
        <f t="shared" si="13"/>
        <v>0</v>
      </c>
      <c r="O64" s="2">
        <f t="shared" si="14"/>
        <v>0</v>
      </c>
      <c r="Z64" s="2">
        <v>2049</v>
      </c>
      <c r="AA64" s="2">
        <f t="shared" si="15"/>
        <v>0</v>
      </c>
      <c r="AB64" s="2">
        <f t="shared" si="15"/>
        <v>0</v>
      </c>
      <c r="AC64" s="2">
        <f t="shared" si="15"/>
        <v>0</v>
      </c>
    </row>
    <row r="65" spans="1:29" x14ac:dyDescent="0.25">
      <c r="A65" s="2">
        <v>2050</v>
      </c>
      <c r="B65" s="2">
        <f>Output!R138</f>
        <v>8.8795356027266931E-2</v>
      </c>
      <c r="C65" s="2">
        <f>Output!R168</f>
        <v>7.166247958318217E-2</v>
      </c>
      <c r="D65" s="2">
        <f>Output!R198</f>
        <v>6.2993197369584697E-2</v>
      </c>
      <c r="F65" s="2">
        <v>2050</v>
      </c>
      <c r="G65" s="2">
        <f t="shared" si="6"/>
        <v>0</v>
      </c>
      <c r="H65" s="2">
        <f t="shared" si="7"/>
        <v>0</v>
      </c>
      <c r="I65" s="2">
        <f t="shared" si="8"/>
        <v>0</v>
      </c>
      <c r="J65" s="2">
        <f t="shared" si="9"/>
        <v>0</v>
      </c>
      <c r="K65" s="2">
        <f t="shared" si="10"/>
        <v>0</v>
      </c>
      <c r="L65" s="2">
        <f t="shared" si="11"/>
        <v>0</v>
      </c>
      <c r="M65" s="2">
        <f t="shared" si="12"/>
        <v>0</v>
      </c>
      <c r="N65" s="2">
        <f t="shared" si="13"/>
        <v>0</v>
      </c>
      <c r="O65" s="2">
        <f t="shared" si="14"/>
        <v>0</v>
      </c>
      <c r="Z65" s="2">
        <v>2050</v>
      </c>
      <c r="AA65" s="2">
        <f t="shared" si="15"/>
        <v>0</v>
      </c>
      <c r="AB65" s="2">
        <f t="shared" si="15"/>
        <v>0</v>
      </c>
      <c r="AC65" s="2">
        <f t="shared" si="15"/>
        <v>0</v>
      </c>
    </row>
  </sheetData>
  <mergeCells count="12">
    <mergeCell ref="B37:D37"/>
    <mergeCell ref="G37:I37"/>
    <mergeCell ref="J37:L37"/>
    <mergeCell ref="M37:O37"/>
    <mergeCell ref="R37:T37"/>
    <mergeCell ref="AA4:AC4"/>
    <mergeCell ref="AA37:AC37"/>
    <mergeCell ref="V4:X4"/>
    <mergeCell ref="G36:O36"/>
    <mergeCell ref="G4:I4"/>
    <mergeCell ref="L4:N4"/>
    <mergeCell ref="Q4:S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07C29-90F6-40EA-8383-1090F54A702D}">
  <dimension ref="A2:AC65"/>
  <sheetViews>
    <sheetView workbookViewId="0">
      <selection activeCell="I2" sqref="I2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143.26390000000001</v>
      </c>
      <c r="B2" s="2">
        <v>0.70850126502020572</v>
      </c>
      <c r="D2" s="2">
        <v>6.4392410732278083E-2</v>
      </c>
    </row>
    <row r="4" spans="1:29" ht="44.25" customHeight="1" x14ac:dyDescent="0.25">
      <c r="G4" s="6" t="s">
        <v>42</v>
      </c>
      <c r="H4" s="6"/>
      <c r="I4" s="6"/>
      <c r="L4" s="6"/>
      <c r="M4" s="6"/>
      <c r="N4" s="6"/>
      <c r="Q4" s="7" t="s">
        <v>46</v>
      </c>
      <c r="R4" s="7"/>
      <c r="S4" s="7"/>
      <c r="V4" s="7" t="s">
        <v>47</v>
      </c>
      <c r="W4" s="7"/>
      <c r="X4" s="7"/>
      <c r="AA4" s="7" t="s">
        <v>45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0.82199999999999995</v>
      </c>
      <c r="C6" s="2">
        <v>0.82199999999999995</v>
      </c>
      <c r="D6" s="2">
        <v>0.82199999999999995</v>
      </c>
      <c r="F6" s="2">
        <v>2024</v>
      </c>
      <c r="G6" s="2">
        <f>(B9-$B$6)*$B$2*Output!$S$98*$D$2/Output!$S$95/1000000</f>
        <v>0.90794311277259498</v>
      </c>
      <c r="H6" s="2">
        <f>(C9-$B$6)*$B$2*Output!$S$98*$D$2/Output!$S$95/1000000</f>
        <v>1.7899617131189987</v>
      </c>
      <c r="I6" s="2">
        <f>(D9-$B$6)*$B$2*Output!$S$98*$D$2/Output!$S$95/1000000</f>
        <v>2.6719803134654074</v>
      </c>
      <c r="P6" s="2">
        <v>2024</v>
      </c>
      <c r="Q6" s="2">
        <f>($A$2-(G6*0.67/0.16))/$A$2*100</f>
        <v>97.346148063304682</v>
      </c>
      <c r="R6" s="2">
        <f t="shared" ref="R6:S6" si="0">($A$2-(H6*0.67/0.16))/$A$2*100</f>
        <v>94.7680715981585</v>
      </c>
      <c r="S6" s="2">
        <f t="shared" si="0"/>
        <v>92.189995133012303</v>
      </c>
      <c r="U6" s="2">
        <v>2024</v>
      </c>
      <c r="V6" s="2">
        <f>100-Q6</f>
        <v>2.6538519366953182</v>
      </c>
      <c r="W6" s="2">
        <f t="shared" ref="W6:X21" si="1">100-R6</f>
        <v>5.2319284018415004</v>
      </c>
      <c r="X6" s="2">
        <f t="shared" si="1"/>
        <v>7.8100048669876969</v>
      </c>
      <c r="Z6" s="2">
        <v>2024</v>
      </c>
      <c r="AA6" s="2">
        <f>V6/100*$A$2</f>
        <v>3.8020117847352441</v>
      </c>
      <c r="AB6" s="2">
        <f t="shared" ref="AB6:AC21" si="2">W6/100*$A$2</f>
        <v>7.4954646736858059</v>
      </c>
      <c r="AC6" s="2">
        <f t="shared" si="2"/>
        <v>11.188917562636387</v>
      </c>
    </row>
    <row r="7" spans="1:29" x14ac:dyDescent="0.25">
      <c r="F7" s="2">
        <v>2025</v>
      </c>
      <c r="G7" s="2">
        <f>(B10-$B$6)*$B$2*Output!$S$98*$D$2/Output!$S$95/1000000</f>
        <v>1.81588622554519</v>
      </c>
      <c r="H7" s="2">
        <f>(C10-$B$6)*$B$2*Output!$S$98*$D$2/Output!$S$95/1000000</f>
        <v>3.7493287112015645</v>
      </c>
      <c r="I7" s="2">
        <f>(D10-$B$6)*$B$2*Output!$S$98*$D$2/Output!$S$95/1000000</f>
        <v>5.6827711968579422</v>
      </c>
      <c r="P7" s="2">
        <v>2025</v>
      </c>
      <c r="Q7" s="2">
        <f t="shared" ref="Q7:Q32" si="3">($A$2-(G7*0.67/0.16))/$A$2*100</f>
        <v>94.692296126609364</v>
      </c>
      <c r="R7" s="2">
        <f t="shared" ref="R7:R25" si="4">($A$2-(H7*0.67/0.16))/$A$2*100</f>
        <v>89.040983822053875</v>
      </c>
      <c r="S7" s="2">
        <f t="shared" ref="S7:S16" si="5">($A$2-(I7*0.67/0.16))/$A$2*100</f>
        <v>83.389671517498385</v>
      </c>
      <c r="U7" s="2">
        <v>2025</v>
      </c>
      <c r="V7" s="2">
        <f t="shared" ref="V7:X32" si="6">100-Q7</f>
        <v>5.3077038733906363</v>
      </c>
      <c r="W7" s="2">
        <f t="shared" si="1"/>
        <v>10.959016177946125</v>
      </c>
      <c r="X7" s="2">
        <f t="shared" si="1"/>
        <v>16.610328482501615</v>
      </c>
      <c r="Z7" s="2">
        <v>2025</v>
      </c>
      <c r="AA7" s="2">
        <f t="shared" ref="AA7:AC32" si="7">V7/100*$A$2</f>
        <v>7.6040235694704883</v>
      </c>
      <c r="AB7" s="2">
        <f t="shared" si="2"/>
        <v>15.70031397815656</v>
      </c>
      <c r="AC7" s="2">
        <f t="shared" si="2"/>
        <v>23.796604386842635</v>
      </c>
    </row>
    <row r="8" spans="1:29" x14ac:dyDescent="0.25">
      <c r="F8" s="2">
        <v>2026</v>
      </c>
      <c r="G8" s="2">
        <f>(B11-$B$6)*$B$2*Output!$S$98*$D$2/Output!$S$95/1000000</f>
        <v>2.7238293383177847</v>
      </c>
      <c r="H8" s="2">
        <f>(C11-$B$6)*$B$2*Output!$S$98*$D$2/Output!$S$95/1000000</f>
        <v>5.8995818041391104</v>
      </c>
      <c r="I8" s="2">
        <f>(D11-$B$6)*$B$2*Output!$S$98*$D$2/Output!$S$95/1000000</f>
        <v>9.0753342699604396</v>
      </c>
      <c r="P8" s="2">
        <v>2026</v>
      </c>
      <c r="Q8" s="2">
        <f t="shared" si="3"/>
        <v>92.038444189914046</v>
      </c>
      <c r="R8" s="2">
        <f t="shared" si="4"/>
        <v>82.755949820692777</v>
      </c>
      <c r="S8" s="2">
        <f t="shared" si="5"/>
        <v>73.47345545147148</v>
      </c>
      <c r="U8" s="2">
        <v>2026</v>
      </c>
      <c r="V8" s="2">
        <f t="shared" si="6"/>
        <v>7.9615558100859545</v>
      </c>
      <c r="W8" s="2">
        <f t="shared" si="1"/>
        <v>17.244050179307223</v>
      </c>
      <c r="X8" s="2">
        <f t="shared" si="1"/>
        <v>26.52654454852852</v>
      </c>
      <c r="Z8" s="2">
        <v>2026</v>
      </c>
      <c r="AA8" s="2">
        <f t="shared" si="7"/>
        <v>11.406035354205732</v>
      </c>
      <c r="AB8" s="2">
        <f t="shared" si="2"/>
        <v>24.704498804832525</v>
      </c>
      <c r="AC8" s="2">
        <f t="shared" si="2"/>
        <v>38.002962255459352</v>
      </c>
    </row>
    <row r="9" spans="1:29" x14ac:dyDescent="0.25">
      <c r="A9" s="2">
        <v>2024</v>
      </c>
      <c r="B9" s="2">
        <v>0.8574177443421549</v>
      </c>
      <c r="C9" s="2">
        <v>0.89182420533363604</v>
      </c>
      <c r="D9" s="2">
        <v>0.92623066632511741</v>
      </c>
      <c r="F9" s="2">
        <v>2027</v>
      </c>
      <c r="G9" s="2">
        <f>(B12-$B$6)*$B$2*Output!$S$98*$D$2/Output!$S$95/1000000</f>
        <v>3.631772451090383</v>
      </c>
      <c r="H9" s="2">
        <f>(C12-$B$6)*$B$2*Output!$S$98*$D$2/Output!$S$95/1000000</f>
        <v>8.2649255963828985</v>
      </c>
      <c r="I9" s="2">
        <f>(D12-$B$6)*$B$2*Output!$S$98*$D$2/Output!$S$95/1000000</f>
        <v>12.898078741675421</v>
      </c>
      <c r="P9" s="2">
        <v>2027</v>
      </c>
      <c r="Q9" s="2">
        <f t="shared" si="3"/>
        <v>89.384592253218727</v>
      </c>
      <c r="R9" s="2">
        <f t="shared" si="4"/>
        <v>75.842221288926666</v>
      </c>
      <c r="S9" s="2">
        <f t="shared" si="5"/>
        <v>62.29985032463459</v>
      </c>
      <c r="U9" s="2">
        <v>2027</v>
      </c>
      <c r="V9" s="2">
        <f t="shared" si="6"/>
        <v>10.615407746781273</v>
      </c>
      <c r="W9" s="2">
        <f t="shared" si="1"/>
        <v>24.157778711073334</v>
      </c>
      <c r="X9" s="2">
        <f t="shared" si="1"/>
        <v>37.70014967536541</v>
      </c>
      <c r="Z9" s="2">
        <v>2027</v>
      </c>
      <c r="AA9" s="2">
        <f t="shared" si="7"/>
        <v>15.208047138940977</v>
      </c>
      <c r="AB9" s="2">
        <f t="shared" si="2"/>
        <v>34.609375934853389</v>
      </c>
      <c r="AC9" s="2">
        <f t="shared" si="2"/>
        <v>54.010704730765823</v>
      </c>
    </row>
    <row r="10" spans="1:29" x14ac:dyDescent="0.25">
      <c r="A10" s="2">
        <v>2025</v>
      </c>
      <c r="B10" s="2">
        <v>0.89283548868430984</v>
      </c>
      <c r="C10" s="2">
        <v>0.9682567025179889</v>
      </c>
      <c r="D10" s="2">
        <v>1.0436779163516681</v>
      </c>
      <c r="F10" s="2">
        <v>2028</v>
      </c>
      <c r="G10" s="2">
        <f>(B13-$B$6)*$B$2*Output!$S$98*$D$2/Output!$S$95/1000000</f>
        <v>4.5397155638629778</v>
      </c>
      <c r="H10" s="2">
        <f>(C13-$B$6)*$B$2*Output!$S$98*$D$2/Output!$S$95/1000000</f>
        <v>10.872633867627608</v>
      </c>
      <c r="I10" s="2">
        <f>(D13-$B$6)*$B$2*Output!$S$98*$D$2/Output!$S$95/1000000</f>
        <v>17.205552171392238</v>
      </c>
      <c r="P10" s="2">
        <v>2028</v>
      </c>
      <c r="Q10" s="2">
        <f t="shared" si="3"/>
        <v>86.730740316523409</v>
      </c>
      <c r="R10" s="2">
        <f t="shared" si="4"/>
        <v>68.220078944737224</v>
      </c>
      <c r="S10" s="2">
        <f t="shared" si="5"/>
        <v>49.70941757295104</v>
      </c>
      <c r="U10" s="2">
        <v>2028</v>
      </c>
      <c r="V10" s="2">
        <f t="shared" si="6"/>
        <v>13.269259683476591</v>
      </c>
      <c r="W10" s="2">
        <f t="shared" si="1"/>
        <v>31.779921055262776</v>
      </c>
      <c r="X10" s="2">
        <f t="shared" si="1"/>
        <v>50.29058242704896</v>
      </c>
      <c r="Z10" s="2">
        <v>2028</v>
      </c>
      <c r="AA10" s="2">
        <f t="shared" si="7"/>
        <v>19.010058923676223</v>
      </c>
      <c r="AB10" s="2">
        <f t="shared" si="2"/>
        <v>45.529154320690616</v>
      </c>
      <c r="AC10" s="2">
        <f t="shared" si="2"/>
        <v>72.048249717704991</v>
      </c>
    </row>
    <row r="11" spans="1:29" x14ac:dyDescent="0.25">
      <c r="A11" s="2">
        <v>2026</v>
      </c>
      <c r="B11" s="2">
        <v>0.92825323302646479</v>
      </c>
      <c r="C11" s="2">
        <v>1.05213543153222</v>
      </c>
      <c r="D11" s="2">
        <v>1.1760176300379752</v>
      </c>
      <c r="F11" s="2">
        <v>2029</v>
      </c>
      <c r="G11" s="2">
        <f>(B14-$B$6)*$B$2*Output!$S$98*$D$2/Output!$S$95/1000000</f>
        <v>5.447658676635573</v>
      </c>
      <c r="H11" s="2">
        <f>(C14-$B$6)*$B$2*Output!$S$98*$D$2/Output!$S$95/1000000</f>
        <v>13.753438748213631</v>
      </c>
      <c r="I11" s="2">
        <f>(D14-$B$6)*$B$2*Output!$S$98*$D$2/Output!$S$95/1000000</f>
        <v>22.059218819791692</v>
      </c>
      <c r="P11" s="2">
        <v>2029</v>
      </c>
      <c r="Q11" s="2">
        <f t="shared" si="3"/>
        <v>84.076888379828091</v>
      </c>
      <c r="R11" s="2">
        <f t="shared" si="4"/>
        <v>59.799694997731756</v>
      </c>
      <c r="S11" s="2">
        <f t="shared" si="5"/>
        <v>35.522501615635406</v>
      </c>
      <c r="U11" s="2">
        <v>2029</v>
      </c>
      <c r="V11" s="2">
        <f t="shared" si="6"/>
        <v>15.923111620171909</v>
      </c>
      <c r="W11" s="2">
        <f t="shared" si="1"/>
        <v>40.200305002268244</v>
      </c>
      <c r="X11" s="2">
        <f t="shared" si="1"/>
        <v>64.477498384364594</v>
      </c>
      <c r="Z11" s="2">
        <v>2029</v>
      </c>
      <c r="AA11" s="2">
        <f t="shared" si="7"/>
        <v>22.812070708411465</v>
      </c>
      <c r="AB11" s="2">
        <f t="shared" si="2"/>
        <v>57.592524758144577</v>
      </c>
      <c r="AC11" s="2">
        <f t="shared" si="2"/>
        <v>92.372978807877715</v>
      </c>
    </row>
    <row r="12" spans="1:29" x14ac:dyDescent="0.25">
      <c r="A12" s="2">
        <v>2027</v>
      </c>
      <c r="B12" s="2">
        <v>0.96367097736861984</v>
      </c>
      <c r="C12" s="2">
        <v>1.144404584231852</v>
      </c>
      <c r="D12" s="2">
        <v>1.3251381910950844</v>
      </c>
      <c r="F12" s="2">
        <v>2030</v>
      </c>
      <c r="G12" s="2">
        <f>(B15-$B$6)*$B$2*Output!$S$98*$D$2/Output!$S$95/1000000</f>
        <v>6.3556017894081638</v>
      </c>
      <c r="H12" s="2">
        <f>(C15-$B$6)*$B$2*Output!$S$98*$D$2/Output!$S$95/1000000</f>
        <v>16.941969242475245</v>
      </c>
      <c r="I12" s="2">
        <f>(D15-$B$6)*$B$2*Output!$S$98*$D$2/Output!$S$95/1000000</f>
        <v>27.528336695542336</v>
      </c>
      <c r="P12" s="2">
        <v>2030</v>
      </c>
      <c r="Q12" s="2">
        <f t="shared" si="3"/>
        <v>81.423036443132773</v>
      </c>
      <c r="R12" s="2">
        <f t="shared" si="4"/>
        <v>50.479851377168231</v>
      </c>
      <c r="S12" s="2">
        <f t="shared" si="5"/>
        <v>19.536666311203639</v>
      </c>
      <c r="U12" s="2">
        <v>2030</v>
      </c>
      <c r="V12" s="2">
        <f t="shared" si="6"/>
        <v>18.576963556867227</v>
      </c>
      <c r="W12" s="2">
        <f t="shared" si="1"/>
        <v>49.520148622831769</v>
      </c>
      <c r="X12" s="2">
        <f t="shared" si="1"/>
        <v>80.463333688796354</v>
      </c>
      <c r="Z12" s="2">
        <v>2030</v>
      </c>
      <c r="AA12" s="2">
        <f t="shared" si="7"/>
        <v>26.614082493146707</v>
      </c>
      <c r="AB12" s="2">
        <f t="shared" si="2"/>
        <v>70.944496202865082</v>
      </c>
      <c r="AC12" s="2">
        <f t="shared" si="2"/>
        <v>115.27490991258352</v>
      </c>
    </row>
    <row r="13" spans="1:29" x14ac:dyDescent="0.25">
      <c r="A13" s="2">
        <v>2028</v>
      </c>
      <c r="B13" s="2">
        <v>0.99908872171077479</v>
      </c>
      <c r="C13" s="2">
        <v>1.246128077224524</v>
      </c>
      <c r="D13" s="2">
        <v>1.4931674327382733</v>
      </c>
      <c r="F13" s="2">
        <v>2031</v>
      </c>
      <c r="G13" s="2">
        <f>(B16-$B$6)*$B$2*Output!$S$98*$D$2/Output!$S$95/1000000</f>
        <v>7.2635449021807625</v>
      </c>
      <c r="H13" s="2">
        <f>(C16-$B$6)*$B$2*Output!$S$98*$D$2/Output!$S$95/1000000</f>
        <v>18.134400999406342</v>
      </c>
      <c r="I13" s="2">
        <f>(D16-$B$6)*$B$2*Output!$S$98*$D$2/Output!$S$95/1000000</f>
        <v>29.005257096631933</v>
      </c>
      <c r="P13" s="2">
        <v>2031</v>
      </c>
      <c r="Q13" s="2">
        <f t="shared" si="3"/>
        <v>78.769184506437455</v>
      </c>
      <c r="R13" s="2">
        <f t="shared" si="4"/>
        <v>46.994459745257487</v>
      </c>
      <c r="S13" s="2">
        <f t="shared" si="5"/>
        <v>15.219734984077474</v>
      </c>
      <c r="U13" s="2">
        <v>2031</v>
      </c>
      <c r="V13" s="2">
        <f t="shared" si="6"/>
        <v>21.230815493562545</v>
      </c>
      <c r="W13" s="2">
        <f t="shared" si="1"/>
        <v>53.005540254742513</v>
      </c>
      <c r="X13" s="2">
        <f t="shared" si="1"/>
        <v>84.780265015922524</v>
      </c>
      <c r="Z13" s="2">
        <v>2031</v>
      </c>
      <c r="AA13" s="2">
        <f t="shared" si="7"/>
        <v>30.416094277881953</v>
      </c>
      <c r="AB13" s="2">
        <f t="shared" si="2"/>
        <v>75.937804185014059</v>
      </c>
      <c r="AC13" s="2">
        <f t="shared" si="2"/>
        <v>121.45951409214624</v>
      </c>
    </row>
    <row r="14" spans="1:29" x14ac:dyDescent="0.25">
      <c r="A14" s="2">
        <v>2029</v>
      </c>
      <c r="B14" s="2">
        <v>1.0345064660529297</v>
      </c>
      <c r="C14" s="2">
        <v>1.3585047331238711</v>
      </c>
      <c r="D14" s="2">
        <v>1.6825030001948127</v>
      </c>
      <c r="F14" s="2">
        <v>2032</v>
      </c>
      <c r="G14" s="2">
        <f>(B17-$B$6)*$B$2*Output!$S$98*$D$2/Output!$S$95/1000000</f>
        <v>8.1714880149533542</v>
      </c>
      <c r="H14" s="2">
        <f>(C17-$B$6)*$B$2*Output!$S$98*$D$2/Output!$S$95/1000000</f>
        <v>19.34927381070673</v>
      </c>
      <c r="I14" s="2">
        <f>(D17-$B$6)*$B$2*Output!$S$98*$D$2/Output!$S$95/1000000</f>
        <v>30.52705960646011</v>
      </c>
      <c r="P14" s="2">
        <v>2032</v>
      </c>
      <c r="Q14" s="2">
        <f t="shared" si="3"/>
        <v>76.115332569742151</v>
      </c>
      <c r="R14" s="2">
        <f t="shared" si="4"/>
        <v>43.443474537315794</v>
      </c>
      <c r="S14" s="2">
        <f t="shared" si="5"/>
        <v>10.771616504889437</v>
      </c>
      <c r="U14" s="2">
        <v>2032</v>
      </c>
      <c r="V14" s="2">
        <f t="shared" si="6"/>
        <v>23.884667430257849</v>
      </c>
      <c r="W14" s="2">
        <f t="shared" si="1"/>
        <v>56.556525462684206</v>
      </c>
      <c r="X14" s="2">
        <f t="shared" si="1"/>
        <v>89.228383495110563</v>
      </c>
      <c r="Z14" s="2">
        <v>2032</v>
      </c>
      <c r="AA14" s="2">
        <f t="shared" si="7"/>
        <v>34.218106062617174</v>
      </c>
      <c r="AB14" s="2">
        <f t="shared" si="2"/>
        <v>81.025084082334445</v>
      </c>
      <c r="AC14" s="2">
        <f t="shared" si="2"/>
        <v>127.83206210205171</v>
      </c>
    </row>
    <row r="15" spans="1:29" x14ac:dyDescent="0.25">
      <c r="A15" s="2">
        <v>2030</v>
      </c>
      <c r="B15" s="2">
        <v>1.0699242103950846</v>
      </c>
      <c r="C15" s="2">
        <v>1.4828853868060887</v>
      </c>
      <c r="D15" s="2">
        <v>1.8958465632170933</v>
      </c>
      <c r="F15" s="2">
        <v>2033</v>
      </c>
      <c r="G15" s="2">
        <f>(B18-$B$6)*$B$2*Output!$S$98*$D$2/Output!$S$95/1000000</f>
        <v>9.0794311277259538</v>
      </c>
      <c r="H15" s="2">
        <f>(C18-$B$6)*$B$2*Output!$S$98*$D$2/Output!$S$95/1000000</f>
        <v>20.587269637192769</v>
      </c>
      <c r="I15" s="2">
        <f>(D18-$B$6)*$B$2*Output!$S$98*$D$2/Output!$S$95/1000000</f>
        <v>32.095108146659584</v>
      </c>
      <c r="P15" s="2">
        <v>2033</v>
      </c>
      <c r="Q15" s="2">
        <f t="shared" si="3"/>
        <v>73.461480633046818</v>
      </c>
      <c r="R15" s="2">
        <f t="shared" si="4"/>
        <v>39.824902431286098</v>
      </c>
      <c r="S15" s="2">
        <f t="shared" si="5"/>
        <v>6.1883242295253647</v>
      </c>
      <c r="U15" s="2">
        <v>2033</v>
      </c>
      <c r="V15" s="2">
        <f t="shared" si="6"/>
        <v>26.538519366953182</v>
      </c>
      <c r="W15" s="2">
        <f t="shared" si="1"/>
        <v>60.175097568713902</v>
      </c>
      <c r="X15" s="2">
        <f t="shared" si="1"/>
        <v>93.811675770474636</v>
      </c>
      <c r="Z15" s="2">
        <v>2033</v>
      </c>
      <c r="AA15" s="2">
        <f t="shared" si="7"/>
        <v>38.020117847352445</v>
      </c>
      <c r="AB15" s="2">
        <f t="shared" si="2"/>
        <v>86.209191605744721</v>
      </c>
      <c r="AC15" s="2">
        <f t="shared" si="2"/>
        <v>134.39826536413702</v>
      </c>
    </row>
    <row r="16" spans="1:29" x14ac:dyDescent="0.25">
      <c r="A16" s="2">
        <v>2031</v>
      </c>
      <c r="B16" s="2">
        <v>1.1053419547372396</v>
      </c>
      <c r="C16" s="2">
        <v>1.5294006833244842</v>
      </c>
      <c r="D16" s="2">
        <v>1.953459411911729</v>
      </c>
      <c r="F16" s="2">
        <v>2034</v>
      </c>
      <c r="G16" s="2">
        <f>(B19-$B$6)*$B$2*Output!$S$98*$D$2/Output!$S$95/1000000</f>
        <v>9.9873742404985446</v>
      </c>
      <c r="H16" s="2">
        <f>(C19-$B$6)*$B$2*Output!$S$98*$D$2/Output!$S$95/1000000</f>
        <v>21.849091163776354</v>
      </c>
      <c r="I16" s="2">
        <f>(D19-$B$6)*$B$2*Output!$S$98*$D$2/Output!$S$95/1000000</f>
        <v>33.71080808705414</v>
      </c>
      <c r="P16" s="2">
        <v>2034</v>
      </c>
      <c r="Q16" s="2">
        <f t="shared" si="3"/>
        <v>70.807628696351514</v>
      </c>
      <c r="R16" s="2">
        <f t="shared" si="4"/>
        <v>36.136689530081561</v>
      </c>
      <c r="S16" s="2">
        <f t="shared" si="5"/>
        <v>1.4657503638116849</v>
      </c>
      <c r="U16" s="2">
        <v>2034</v>
      </c>
      <c r="V16" s="2">
        <f t="shared" si="6"/>
        <v>29.192371303648486</v>
      </c>
      <c r="W16" s="2">
        <f t="shared" si="1"/>
        <v>63.863310469918439</v>
      </c>
      <c r="X16" s="2">
        <f t="shared" si="1"/>
        <v>98.534249636188321</v>
      </c>
      <c r="Z16" s="2">
        <v>2034</v>
      </c>
      <c r="AA16" s="2">
        <f t="shared" si="7"/>
        <v>41.822129632087666</v>
      </c>
      <c r="AB16" s="2">
        <f t="shared" si="2"/>
        <v>91.493069248313489</v>
      </c>
      <c r="AC16" s="2">
        <f t="shared" si="2"/>
        <v>141.1640088645392</v>
      </c>
    </row>
    <row r="17" spans="1:29" x14ac:dyDescent="0.25">
      <c r="A17" s="2">
        <v>2032</v>
      </c>
      <c r="B17" s="2">
        <v>1.1407596990793945</v>
      </c>
      <c r="C17" s="2">
        <v>1.5767913777783218</v>
      </c>
      <c r="D17" s="2">
        <v>2.0128230564772491</v>
      </c>
      <c r="F17" s="2">
        <v>2035</v>
      </c>
      <c r="G17" s="2">
        <f>(B20-$B$6)*$B$2*Output!$S$98*$D$2/Output!$S$95/1000000</f>
        <v>10.895317353271142</v>
      </c>
      <c r="H17" s="2">
        <f>(C20-$B$6)*$B$2*Output!$S$98*$D$2/Output!$S$95/1000000</f>
        <v>23.135462429249124</v>
      </c>
      <c r="I17" s="2">
        <f>(D20-$B$6)*$B$2*Output!$S$98*$D$2/Output!$S$95/1000000</f>
        <v>35.375607505227094</v>
      </c>
      <c r="P17" s="2">
        <v>2035</v>
      </c>
      <c r="Q17" s="2">
        <f t="shared" si="3"/>
        <v>68.153776759656196</v>
      </c>
      <c r="R17" s="2">
        <f t="shared" si="4"/>
        <v>32.376719520772006</v>
      </c>
      <c r="S17" s="2">
        <v>0</v>
      </c>
      <c r="U17" s="2">
        <v>2035</v>
      </c>
      <c r="V17" s="2">
        <f t="shared" si="6"/>
        <v>31.846223240343804</v>
      </c>
      <c r="W17" s="2">
        <f t="shared" si="1"/>
        <v>67.623280479227986</v>
      </c>
      <c r="X17" s="2">
        <f t="shared" si="1"/>
        <v>100</v>
      </c>
      <c r="Z17" s="2">
        <v>2035</v>
      </c>
      <c r="AA17" s="2">
        <f t="shared" si="7"/>
        <v>45.624141416822908</v>
      </c>
      <c r="AB17" s="2">
        <f t="shared" si="2"/>
        <v>96.879748922480715</v>
      </c>
      <c r="AC17" s="2">
        <f t="shared" si="2"/>
        <v>143.26390000000001</v>
      </c>
    </row>
    <row r="18" spans="1:29" x14ac:dyDescent="0.25">
      <c r="A18" s="2">
        <v>2033</v>
      </c>
      <c r="B18" s="2">
        <v>1.1761774434215495</v>
      </c>
      <c r="C18" s="2">
        <v>1.6250840726204481</v>
      </c>
      <c r="D18" s="2">
        <v>2.0739907018193469</v>
      </c>
      <c r="F18" s="2">
        <v>2036</v>
      </c>
      <c r="G18" s="2">
        <f>(B21-$B$6)*$B$2*Output!$S$98*$D$2/Output!$S$95/1000000</f>
        <v>11.803260466043733</v>
      </c>
      <c r="H18" s="2">
        <f>(C21-$B$6)*$B$2*Output!$S$98*$D$2/Output!$S$95/1000000</f>
        <v>24.447129475205131</v>
      </c>
      <c r="I18" s="2">
        <f>(D21-$B$6)*$B$2*Output!$S$98*$D$2/Output!$S$95/1000000</f>
        <v>37.090998484366551</v>
      </c>
      <c r="P18" s="2">
        <v>2036</v>
      </c>
      <c r="Q18" s="2">
        <f t="shared" si="3"/>
        <v>65.499924822960892</v>
      </c>
      <c r="R18" s="2">
        <f t="shared" si="4"/>
        <v>28.54281177782994</v>
      </c>
      <c r="S18" s="2">
        <v>0</v>
      </c>
      <c r="U18" s="2">
        <v>2036</v>
      </c>
      <c r="V18" s="2">
        <f t="shared" si="6"/>
        <v>34.500075177039108</v>
      </c>
      <c r="W18" s="2">
        <f t="shared" si="1"/>
        <v>71.45718822217006</v>
      </c>
      <c r="X18" s="2">
        <f t="shared" si="1"/>
        <v>100</v>
      </c>
      <c r="Z18" s="2">
        <v>2036</v>
      </c>
      <c r="AA18" s="2">
        <f t="shared" si="7"/>
        <v>49.42615320155813</v>
      </c>
      <c r="AB18" s="2">
        <f t="shared" si="2"/>
        <v>102.3723546774215</v>
      </c>
      <c r="AC18" s="2">
        <f t="shared" si="2"/>
        <v>143.26390000000001</v>
      </c>
    </row>
    <row r="19" spans="1:29" x14ac:dyDescent="0.25">
      <c r="A19" s="2">
        <v>2034</v>
      </c>
      <c r="B19" s="2">
        <v>1.2115951877637043</v>
      </c>
      <c r="C19" s="2">
        <v>1.6743061787251929</v>
      </c>
      <c r="D19" s="2">
        <v>2.1370171696866813</v>
      </c>
      <c r="F19" s="2">
        <v>2037</v>
      </c>
      <c r="G19" s="2">
        <f>(B22-$B$6)*$B$2*Output!$S$98*$D$2/Output!$S$95/1000000</f>
        <v>12.711203578816335</v>
      </c>
      <c r="H19" s="2">
        <f>(C22-$B$6)*$B$2*Output!$S$98*$D$2/Output!$S$95/1000000</f>
        <v>25.78486101468366</v>
      </c>
      <c r="I19" s="2">
        <f>(D22-$B$6)*$B$2*Output!$S$98*$D$2/Output!$S$95/1000000</f>
        <v>38.858518450551003</v>
      </c>
      <c r="P19" s="2">
        <v>2037</v>
      </c>
      <c r="Q19" s="2">
        <f t="shared" si="3"/>
        <v>62.84607288626556</v>
      </c>
      <c r="R19" s="2">
        <f t="shared" si="4"/>
        <v>24.63271940873603</v>
      </c>
      <c r="S19" s="2">
        <v>0</v>
      </c>
      <c r="U19" s="2">
        <v>2037</v>
      </c>
      <c r="V19" s="2">
        <f t="shared" si="6"/>
        <v>37.15392711373444</v>
      </c>
      <c r="W19" s="2">
        <f t="shared" si="1"/>
        <v>75.367280591263977</v>
      </c>
      <c r="X19" s="2">
        <f t="shared" si="1"/>
        <v>100</v>
      </c>
      <c r="Z19" s="2">
        <v>2037</v>
      </c>
      <c r="AA19" s="2">
        <f t="shared" si="7"/>
        <v>53.2281649862934</v>
      </c>
      <c r="AB19" s="2">
        <f t="shared" si="2"/>
        <v>107.97410549898784</v>
      </c>
      <c r="AC19" s="2">
        <f t="shared" si="2"/>
        <v>143.26390000000001</v>
      </c>
    </row>
    <row r="20" spans="1:29" x14ac:dyDescent="0.25">
      <c r="A20" s="2">
        <v>2035</v>
      </c>
      <c r="B20" s="2">
        <v>1.2470129321058594</v>
      </c>
      <c r="C20" s="2">
        <v>1.7244859399554762</v>
      </c>
      <c r="D20" s="2">
        <v>2.2019589478050929</v>
      </c>
      <c r="F20" s="2">
        <v>2038</v>
      </c>
      <c r="G20" s="2">
        <f>(B23-$B$6)*$B$2*Output!$S$98*$D$2/Output!$S$95/1000000</f>
        <v>13.619146691588925</v>
      </c>
      <c r="H20" s="2">
        <f>(C23-$B$6)*$B$2*Output!$S$98*$D$2/Output!$S$95/1000000</f>
        <v>27.149449121131351</v>
      </c>
      <c r="I20" s="2">
        <f>(D23-$B$6)*$B$2*Output!$S$98*$D$2/Output!$S$95/1000000</f>
        <v>40.679751550673778</v>
      </c>
      <c r="P20" s="2">
        <v>2038</v>
      </c>
      <c r="Q20" s="2">
        <f t="shared" si="3"/>
        <v>60.192220949570242</v>
      </c>
      <c r="R20" s="2">
        <f t="shared" si="4"/>
        <v>20.64412724019272</v>
      </c>
      <c r="S20" s="2">
        <v>0</v>
      </c>
      <c r="U20" s="2">
        <v>2038</v>
      </c>
      <c r="V20" s="2">
        <f t="shared" si="6"/>
        <v>39.807779050429758</v>
      </c>
      <c r="W20" s="2">
        <f t="shared" si="1"/>
        <v>79.355872759807284</v>
      </c>
      <c r="X20" s="2">
        <f t="shared" si="1"/>
        <v>100</v>
      </c>
      <c r="Z20" s="2">
        <v>2038</v>
      </c>
      <c r="AA20" s="2">
        <f t="shared" si="7"/>
        <v>57.030176771028643</v>
      </c>
      <c r="AB20" s="2">
        <f t="shared" si="2"/>
        <v>113.68831819473756</v>
      </c>
      <c r="AC20" s="2">
        <f t="shared" si="2"/>
        <v>143.26390000000001</v>
      </c>
    </row>
    <row r="21" spans="1:29" x14ac:dyDescent="0.25">
      <c r="A21" s="2">
        <v>2036</v>
      </c>
      <c r="B21" s="2">
        <v>1.2824306764480142</v>
      </c>
      <c r="C21" s="2">
        <v>1.775652458476483</v>
      </c>
      <c r="D21" s="2">
        <v>2.2688742405049527</v>
      </c>
      <c r="F21" s="2">
        <v>2039</v>
      </c>
      <c r="G21" s="2">
        <f>(B24-$B$6)*$B$2*Output!$S$98*$D$2/Output!$S$95/1000000</f>
        <v>14.52708980436152</v>
      </c>
      <c r="H21" s="2">
        <f>(C24-$B$6)*$B$2*Output!$S$98*$D$2/Output!$S$95/1000000</f>
        <v>28.541709938301192</v>
      </c>
      <c r="I21" s="2">
        <f>(D24-$B$6)*$B$2*Output!$S$98*$D$2/Output!$S$95/1000000</f>
        <v>42.556330072240868</v>
      </c>
      <c r="P21" s="2">
        <v>2039</v>
      </c>
      <c r="Q21" s="2">
        <f t="shared" si="3"/>
        <v>57.538369012874938</v>
      </c>
      <c r="R21" s="2">
        <f t="shared" si="4"/>
        <v>16.574649743140995</v>
      </c>
      <c r="S21" s="2">
        <v>0</v>
      </c>
      <c r="U21" s="2">
        <v>2039</v>
      </c>
      <c r="V21" s="2">
        <f t="shared" si="6"/>
        <v>42.461630987125062</v>
      </c>
      <c r="W21" s="2">
        <f t="shared" si="1"/>
        <v>83.425350256859005</v>
      </c>
      <c r="X21" s="2">
        <f t="shared" si="1"/>
        <v>100</v>
      </c>
      <c r="Z21" s="2">
        <v>2039</v>
      </c>
      <c r="AA21" s="2">
        <f t="shared" si="7"/>
        <v>60.832188555763864</v>
      </c>
      <c r="AB21" s="2">
        <f t="shared" si="2"/>
        <v>119.51841036663625</v>
      </c>
      <c r="AC21" s="2">
        <f t="shared" si="2"/>
        <v>143.26390000000001</v>
      </c>
    </row>
    <row r="22" spans="1:29" x14ac:dyDescent="0.25">
      <c r="A22" s="2">
        <v>2037</v>
      </c>
      <c r="B22" s="2">
        <v>1.3178484207901693</v>
      </c>
      <c r="C22" s="2">
        <v>1.8278357208385982</v>
      </c>
      <c r="D22" s="2">
        <v>2.3378230208870283</v>
      </c>
      <c r="F22" s="2">
        <v>2040</v>
      </c>
      <c r="G22" s="2">
        <f>(B25-$B$6)*$B$2*Output!$S$98*$D$2/Output!$S$95/1000000</f>
        <v>15.435032917134114</v>
      </c>
      <c r="H22" s="2">
        <f>(C25-$B$6)*$B$2*Output!$S$98*$D$2/Output!$S$95/1000000</f>
        <v>29.962484411724727</v>
      </c>
      <c r="I22" s="2">
        <f>(D25-$B$6)*$B$2*Output!$S$98*$D$2/Output!$S$95/1000000</f>
        <v>44.489935906315353</v>
      </c>
      <c r="P22" s="2">
        <v>2040</v>
      </c>
      <c r="Q22" s="2">
        <f t="shared" si="3"/>
        <v>54.88451707617962</v>
      </c>
      <c r="R22" s="2">
        <f t="shared" si="4"/>
        <v>12.421828894719949</v>
      </c>
      <c r="S22" s="2">
        <v>0</v>
      </c>
      <c r="U22" s="2">
        <v>2040</v>
      </c>
      <c r="V22" s="2">
        <f t="shared" si="6"/>
        <v>45.11548292382038</v>
      </c>
      <c r="W22" s="2">
        <f t="shared" si="6"/>
        <v>87.578171105280049</v>
      </c>
      <c r="X22" s="2">
        <f t="shared" si="6"/>
        <v>100</v>
      </c>
      <c r="Z22" s="2">
        <v>2040</v>
      </c>
      <c r="AA22" s="2">
        <f t="shared" si="7"/>
        <v>64.634200340499106</v>
      </c>
      <c r="AB22" s="2">
        <f t="shared" si="7"/>
        <v>125.4679034740973</v>
      </c>
      <c r="AC22" s="2">
        <f t="shared" si="7"/>
        <v>143.26390000000001</v>
      </c>
    </row>
    <row r="23" spans="1:29" x14ac:dyDescent="0.25">
      <c r="A23" s="2">
        <v>2038</v>
      </c>
      <c r="B23" s="2">
        <v>1.3532661651323241</v>
      </c>
      <c r="C23" s="2">
        <v>1.8810666248529719</v>
      </c>
      <c r="D23" s="2">
        <v>2.4088670845736195</v>
      </c>
      <c r="F23" s="2">
        <v>2041</v>
      </c>
      <c r="G23" s="2">
        <f>(B26-$B$6)*$B$2*Output!$S$98*$D$2/Output!$S$95/1000000</f>
        <v>16.342976029906712</v>
      </c>
      <c r="H23" s="2">
        <f>(C26-$B$6)*$B$2*Output!$S$98*$D$2/Output!$S$95/1000000</f>
        <v>31.332240360261419</v>
      </c>
      <c r="I23" s="2">
        <f>(D26-$B$6)*$B$2*Output!$S$98*$D$2/Output!$S$95/1000000</f>
        <v>46.321504690616131</v>
      </c>
      <c r="P23" s="2">
        <v>2041</v>
      </c>
      <c r="Q23" s="2">
        <f t="shared" si="3"/>
        <v>52.230665139484302</v>
      </c>
      <c r="R23" s="2">
        <f t="shared" si="4"/>
        <v>8.4181314981689823</v>
      </c>
      <c r="S23" s="2">
        <v>0</v>
      </c>
      <c r="U23" s="2">
        <v>2041</v>
      </c>
      <c r="V23" s="2">
        <f t="shared" si="6"/>
        <v>47.769334860515698</v>
      </c>
      <c r="W23" s="2">
        <f t="shared" si="6"/>
        <v>91.581868501831025</v>
      </c>
      <c r="X23" s="2">
        <f t="shared" si="6"/>
        <v>100</v>
      </c>
      <c r="Z23" s="2">
        <v>2041</v>
      </c>
      <c r="AA23" s="2">
        <f t="shared" si="7"/>
        <v>68.436212125234348</v>
      </c>
      <c r="AB23" s="2">
        <f t="shared" si="7"/>
        <v>131.20375650859469</v>
      </c>
      <c r="AC23" s="2">
        <f t="shared" si="7"/>
        <v>143.26390000000001</v>
      </c>
    </row>
    <row r="24" spans="1:29" x14ac:dyDescent="0.25">
      <c r="A24" s="2">
        <v>2039</v>
      </c>
      <c r="B24" s="2">
        <v>1.3886839094744792</v>
      </c>
      <c r="C24" s="2">
        <v>1.9353770072838057</v>
      </c>
      <c r="D24" s="2">
        <v>2.4820701050931322</v>
      </c>
      <c r="F24" s="2">
        <v>2042</v>
      </c>
      <c r="G24" s="2">
        <f>(B27-$B$6)*$B$2*Output!$S$98*$D$2/Output!$S$95/1000000</f>
        <v>17.250919142679304</v>
      </c>
      <c r="H24" s="2">
        <f>(C27-$B$6)*$B$2*Output!$S$98*$D$2/Output!$S$95/1000000</f>
        <v>32.727580016261783</v>
      </c>
      <c r="I24" s="2">
        <f>(D27-$B$6)*$B$2*Output!$S$98*$D$2/Output!$S$95/1000000</f>
        <v>48.204240889844243</v>
      </c>
      <c r="P24" s="2">
        <v>2042</v>
      </c>
      <c r="Q24" s="2">
        <f t="shared" si="3"/>
        <v>49.576813202788991</v>
      </c>
      <c r="R24" s="2">
        <f t="shared" si="4"/>
        <v>4.3396547782824442</v>
      </c>
      <c r="S24" s="2">
        <v>0</v>
      </c>
      <c r="U24" s="2">
        <v>2042</v>
      </c>
      <c r="V24" s="2">
        <f t="shared" si="6"/>
        <v>50.423186797211009</v>
      </c>
      <c r="W24" s="2">
        <f t="shared" si="6"/>
        <v>95.660345221717563</v>
      </c>
      <c r="X24" s="2">
        <f t="shared" si="6"/>
        <v>100</v>
      </c>
      <c r="Z24" s="2">
        <v>2042</v>
      </c>
      <c r="AA24" s="2">
        <f t="shared" si="7"/>
        <v>72.238223909969577</v>
      </c>
      <c r="AB24" s="2">
        <f t="shared" si="7"/>
        <v>137.04674131809622</v>
      </c>
      <c r="AC24" s="2">
        <f t="shared" si="7"/>
        <v>143.26390000000001</v>
      </c>
    </row>
    <row r="25" spans="1:29" x14ac:dyDescent="0.25">
      <c r="A25" s="2">
        <v>2040</v>
      </c>
      <c r="B25" s="2">
        <v>1.424101653816634</v>
      </c>
      <c r="C25" s="2">
        <v>1.9907996723821839</v>
      </c>
      <c r="D25" s="2">
        <v>2.5574976909477343</v>
      </c>
      <c r="F25" s="2">
        <v>2043</v>
      </c>
      <c r="G25" s="2">
        <f>(B28-$B$6)*$B$2*Output!$S$98*$D$2/Output!$S$95/1000000</f>
        <v>18.158862255451901</v>
      </c>
      <c r="H25" s="2">
        <f>(C28-$B$6)*$B$2*Output!$S$98*$D$2/Output!$S$95/1000000</f>
        <v>34.149218096086123</v>
      </c>
      <c r="I25" s="2">
        <f>(D28-$B$6)*$B$2*Output!$S$98*$D$2/Output!$S$95/1000000</f>
        <v>50.139573936720353</v>
      </c>
      <c r="P25" s="2">
        <v>2043</v>
      </c>
      <c r="Q25" s="2">
        <f t="shared" si="3"/>
        <v>46.922961266093672</v>
      </c>
      <c r="R25" s="2">
        <f t="shared" si="4"/>
        <v>0.18430967092153541</v>
      </c>
      <c r="S25" s="2">
        <v>0</v>
      </c>
      <c r="U25" s="2">
        <v>2043</v>
      </c>
      <c r="V25" s="2">
        <f t="shared" si="6"/>
        <v>53.077038733906328</v>
      </c>
      <c r="W25" s="2">
        <f t="shared" si="6"/>
        <v>99.815690329078464</v>
      </c>
      <c r="X25" s="2">
        <f t="shared" si="6"/>
        <v>100</v>
      </c>
      <c r="Z25" s="2">
        <v>2043</v>
      </c>
      <c r="AA25" s="2">
        <f t="shared" si="7"/>
        <v>76.040235694704819</v>
      </c>
      <c r="AB25" s="2">
        <f t="shared" si="7"/>
        <v>142.99985077736065</v>
      </c>
      <c r="AC25" s="2">
        <f t="shared" si="7"/>
        <v>143.26390000000001</v>
      </c>
    </row>
    <row r="26" spans="1:29" x14ac:dyDescent="0.25">
      <c r="A26" s="2">
        <v>2041</v>
      </c>
      <c r="B26" s="2">
        <v>1.4595193981587891</v>
      </c>
      <c r="C26" s="2">
        <v>2.044232167561614</v>
      </c>
      <c r="D26" s="2">
        <v>2.6289449369644391</v>
      </c>
      <c r="F26" s="2">
        <v>2044</v>
      </c>
      <c r="G26" s="2">
        <f>(B29-$B$6)*$B$2*Output!$S$98*$D$2/Output!$S$95/1000000</f>
        <v>19.066805368224493</v>
      </c>
      <c r="H26" s="2">
        <f>(C29-$B$6)*$B$2*Output!$S$98*$D$2/Output!$S$95/1000000</f>
        <v>35.597889282687824</v>
      </c>
      <c r="I26" s="2">
        <f>(D29-$B$6)*$B$2*Output!$S$98*$D$2/Output!$S$95/1000000</f>
        <v>52.128973197151147</v>
      </c>
      <c r="P26" s="2">
        <v>2044</v>
      </c>
      <c r="Q26" s="2">
        <f t="shared" si="3"/>
        <v>44.269109329398368</v>
      </c>
      <c r="R26" s="2">
        <v>0</v>
      </c>
      <c r="S26" s="2">
        <v>0</v>
      </c>
      <c r="U26" s="2">
        <v>2044</v>
      </c>
      <c r="V26" s="2">
        <f t="shared" si="6"/>
        <v>55.730890670601632</v>
      </c>
      <c r="W26" s="2">
        <f t="shared" si="6"/>
        <v>100</v>
      </c>
      <c r="X26" s="2">
        <f t="shared" si="6"/>
        <v>100</v>
      </c>
      <c r="Z26" s="2">
        <v>2044</v>
      </c>
      <c r="AA26" s="2">
        <f t="shared" si="7"/>
        <v>79.842247479440047</v>
      </c>
      <c r="AB26" s="2">
        <f t="shared" si="7"/>
        <v>143.26390000000001</v>
      </c>
      <c r="AC26" s="2">
        <f t="shared" si="7"/>
        <v>143.26390000000001</v>
      </c>
    </row>
    <row r="27" spans="1:29" x14ac:dyDescent="0.25">
      <c r="A27" s="2">
        <v>2042</v>
      </c>
      <c r="B27" s="2">
        <v>1.4949371425009439</v>
      </c>
      <c r="C27" s="2">
        <v>2.0986626517092142</v>
      </c>
      <c r="D27" s="2">
        <v>2.7023881609174838</v>
      </c>
      <c r="F27" s="2">
        <v>2045</v>
      </c>
      <c r="G27" s="2">
        <f>(B30-$B$6)*$B$2*Output!$S$98*$D$2/Output!$S$95/1000000</f>
        <v>19.974748480997089</v>
      </c>
      <c r="H27" s="2">
        <f>(C30-$B$6)*$B$2*Output!$S$98*$D$2/Output!$S$95/1000000</f>
        <v>37.07434878340775</v>
      </c>
      <c r="I27" s="2">
        <f>(D30-$B$6)*$B$2*Output!$S$98*$D$2/Output!$S$95/1000000</f>
        <v>54.173949085818407</v>
      </c>
      <c r="P27" s="2">
        <v>2045</v>
      </c>
      <c r="Q27" s="2">
        <f t="shared" si="3"/>
        <v>41.615257392703036</v>
      </c>
      <c r="R27" s="2">
        <v>0</v>
      </c>
      <c r="S27" s="2">
        <v>0</v>
      </c>
      <c r="U27" s="2">
        <v>2045</v>
      </c>
      <c r="V27" s="2">
        <f t="shared" si="6"/>
        <v>58.384742607296964</v>
      </c>
      <c r="W27" s="2">
        <f t="shared" si="6"/>
        <v>100</v>
      </c>
      <c r="X27" s="2">
        <f t="shared" si="6"/>
        <v>100</v>
      </c>
      <c r="Z27" s="2">
        <v>2045</v>
      </c>
      <c r="AA27" s="2">
        <f t="shared" si="7"/>
        <v>83.644259264175332</v>
      </c>
      <c r="AB27" s="2">
        <f t="shared" si="7"/>
        <v>143.26390000000001</v>
      </c>
      <c r="AC27" s="2">
        <f t="shared" si="7"/>
        <v>143.26390000000001</v>
      </c>
    </row>
    <row r="28" spans="1:29" x14ac:dyDescent="0.25">
      <c r="A28" s="2">
        <v>2043</v>
      </c>
      <c r="B28" s="2">
        <v>1.5303548868430989</v>
      </c>
      <c r="C28" s="2">
        <v>2.1541190050313208</v>
      </c>
      <c r="D28" s="2">
        <v>2.7778831232195431</v>
      </c>
      <c r="F28" s="2">
        <v>2046</v>
      </c>
      <c r="G28" s="2">
        <f>(B31-$B$6)*$B$2*Output!$S$98*$D$2/Output!$S$95/1000000</f>
        <v>20.882691593769685</v>
      </c>
      <c r="H28" s="2">
        <f>(C31-$B$6)*$B$2*Output!$S$98*$D$2/Output!$S$95/1000000</f>
        <v>38.579372903351576</v>
      </c>
      <c r="I28" s="2">
        <f>(D31-$B$6)*$B$2*Output!$S$98*$D$2/Output!$S$95/1000000</f>
        <v>56.276054212933474</v>
      </c>
      <c r="P28" s="2">
        <v>2046</v>
      </c>
      <c r="Q28" s="2">
        <f t="shared" si="3"/>
        <v>38.961405456007718</v>
      </c>
      <c r="R28" s="2">
        <v>0</v>
      </c>
      <c r="S28" s="2">
        <v>0</v>
      </c>
      <c r="U28" s="2">
        <v>2046</v>
      </c>
      <c r="V28" s="2">
        <f t="shared" si="6"/>
        <v>61.038594543992282</v>
      </c>
      <c r="W28" s="2">
        <f t="shared" si="6"/>
        <v>100</v>
      </c>
      <c r="X28" s="2">
        <f t="shared" si="6"/>
        <v>100</v>
      </c>
      <c r="Z28" s="2">
        <v>2046</v>
      </c>
      <c r="AA28" s="2">
        <f t="shared" si="7"/>
        <v>87.446271048910575</v>
      </c>
      <c r="AB28" s="2">
        <f t="shared" si="7"/>
        <v>143.26390000000001</v>
      </c>
      <c r="AC28" s="2">
        <f t="shared" si="7"/>
        <v>143.26390000000001</v>
      </c>
    </row>
    <row r="29" spans="1:29" x14ac:dyDescent="0.25">
      <c r="A29" s="2">
        <v>2044</v>
      </c>
      <c r="B29" s="2">
        <v>1.5657726311852538</v>
      </c>
      <c r="C29" s="2">
        <v>2.2106298866065148</v>
      </c>
      <c r="D29" s="2">
        <v>2.8554871420277759</v>
      </c>
      <c r="F29" s="2">
        <v>2047</v>
      </c>
      <c r="G29" s="2">
        <f>(B32-$B$6)*$B$2*Output!$S$98*$D$2/Output!$S$95/1000000</f>
        <v>21.790634706542278</v>
      </c>
      <c r="H29" s="2">
        <f>(C32-$B$6)*$B$2*Output!$S$98*$D$2/Output!$S$95/1000000</f>
        <v>40.113759634785048</v>
      </c>
      <c r="I29" s="2">
        <f>(D32-$B$6)*$B$2*Output!$S$98*$D$2/Output!$S$95/1000000</f>
        <v>58.436884563027846</v>
      </c>
      <c r="P29" s="2">
        <v>2047</v>
      </c>
      <c r="Q29" s="2">
        <f t="shared" si="3"/>
        <v>36.307553519312414</v>
      </c>
      <c r="R29" s="2">
        <v>0</v>
      </c>
      <c r="S29" s="2">
        <v>0</v>
      </c>
      <c r="U29" s="2">
        <v>2047</v>
      </c>
      <c r="V29" s="2">
        <f t="shared" si="6"/>
        <v>63.692446480687586</v>
      </c>
      <c r="W29" s="2">
        <f t="shared" si="6"/>
        <v>100</v>
      </c>
      <c r="X29" s="2">
        <f t="shared" si="6"/>
        <v>100</v>
      </c>
      <c r="Z29" s="2">
        <v>2047</v>
      </c>
      <c r="AA29" s="2">
        <f t="shared" si="7"/>
        <v>91.248282833645774</v>
      </c>
      <c r="AB29" s="2">
        <f t="shared" si="7"/>
        <v>143.26390000000001</v>
      </c>
      <c r="AC29" s="2">
        <f t="shared" si="7"/>
        <v>143.26390000000001</v>
      </c>
    </row>
    <row r="30" spans="1:29" x14ac:dyDescent="0.25">
      <c r="A30" s="2">
        <v>2045</v>
      </c>
      <c r="B30" s="2">
        <v>1.6011903755274088</v>
      </c>
      <c r="C30" s="2">
        <v>2.2682247561444937</v>
      </c>
      <c r="D30" s="2">
        <v>2.9352591367615792</v>
      </c>
      <c r="F30" s="2">
        <v>2048</v>
      </c>
      <c r="G30" s="2">
        <f>(B33-$B$6)*$B$2*Output!$S$98*$D$2/Output!$S$95/1000000</f>
        <v>22.698577819314881</v>
      </c>
      <c r="H30" s="2">
        <f>(C33-$B$6)*$B$2*Output!$S$98*$D$2/Output!$S$95/1000000</f>
        <v>41.678329262994936</v>
      </c>
      <c r="I30" s="2">
        <f>(D33-$B$6)*$B$2*Output!$S$98*$D$2/Output!$S$95/1000000</f>
        <v>60.658080706675022</v>
      </c>
      <c r="P30" s="2">
        <v>2048</v>
      </c>
      <c r="Q30" s="2">
        <f t="shared" si="3"/>
        <v>33.653701582617067</v>
      </c>
      <c r="R30" s="2">
        <v>0</v>
      </c>
      <c r="S30" s="2">
        <v>0</v>
      </c>
      <c r="U30" s="2">
        <v>2048</v>
      </c>
      <c r="V30" s="2">
        <f t="shared" si="6"/>
        <v>66.34629841738294</v>
      </c>
      <c r="W30" s="2">
        <f t="shared" si="6"/>
        <v>100</v>
      </c>
      <c r="X30" s="2">
        <f t="shared" si="6"/>
        <v>100</v>
      </c>
      <c r="Z30" s="2">
        <v>2048</v>
      </c>
      <c r="AA30" s="2">
        <f t="shared" si="7"/>
        <v>95.050294618381088</v>
      </c>
      <c r="AB30" s="2">
        <f t="shared" si="7"/>
        <v>143.26390000000001</v>
      </c>
      <c r="AC30" s="2">
        <f t="shared" si="7"/>
        <v>143.26390000000001</v>
      </c>
    </row>
    <row r="31" spans="1:29" x14ac:dyDescent="0.25">
      <c r="A31" s="2">
        <v>2046</v>
      </c>
      <c r="B31" s="2">
        <v>1.6366081198695637</v>
      </c>
      <c r="C31" s="2">
        <v>2.3269338963528163</v>
      </c>
      <c r="D31" s="2">
        <v>3.0172596728360697</v>
      </c>
      <c r="F31" s="2">
        <v>2049</v>
      </c>
      <c r="G31" s="2">
        <f>(B34-$B$6)*$B$2*Output!$S$98*$D$2/Output!$S$95/1000000</f>
        <v>23.606520932087474</v>
      </c>
      <c r="H31" s="2">
        <f>(C34-$B$6)*$B$2*Output!$S$98*$D$2/Output!$S$95/1000000</f>
        <v>43.273924989075461</v>
      </c>
      <c r="I31" s="2">
        <f>(D34-$B$6)*$B$2*Output!$S$98*$D$2/Output!$S$95/1000000</f>
        <v>62.941329046063473</v>
      </c>
      <c r="P31" s="2">
        <v>2049</v>
      </c>
      <c r="Q31" s="2">
        <f t="shared" si="3"/>
        <v>30.999849645921756</v>
      </c>
      <c r="R31" s="2">
        <v>0</v>
      </c>
      <c r="S31" s="2">
        <v>0</v>
      </c>
      <c r="U31" s="2">
        <v>2049</v>
      </c>
      <c r="V31" s="2">
        <f t="shared" si="6"/>
        <v>69.000150354078244</v>
      </c>
      <c r="W31" s="2">
        <f t="shared" si="6"/>
        <v>100</v>
      </c>
      <c r="X31" s="2">
        <f t="shared" si="6"/>
        <v>100</v>
      </c>
      <c r="Z31" s="2">
        <v>2049</v>
      </c>
      <c r="AA31" s="2">
        <f t="shared" si="7"/>
        <v>98.852306403116316</v>
      </c>
      <c r="AB31" s="2">
        <f t="shared" si="7"/>
        <v>143.26390000000001</v>
      </c>
      <c r="AC31" s="2">
        <f t="shared" si="7"/>
        <v>143.26390000000001</v>
      </c>
    </row>
    <row r="32" spans="1:29" x14ac:dyDescent="0.25">
      <c r="A32" s="2">
        <v>2047</v>
      </c>
      <c r="B32" s="2">
        <v>1.6720258642117187</v>
      </c>
      <c r="C32" s="2">
        <v>2.3867884359284881</v>
      </c>
      <c r="D32" s="2">
        <v>3.1015510076452579</v>
      </c>
      <c r="F32" s="2">
        <v>2050</v>
      </c>
      <c r="G32" s="2">
        <f>(B35-$B$6)*$B$2*Output!$S$98*$D$2/Output!$S$95/1000000</f>
        <v>24.51446404486007</v>
      </c>
      <c r="H32" s="2">
        <f>(C35-$B$6)*$B$2*Output!$S$98*$D$2/Output!$S$95/1000000</f>
        <v>44.901413570113178</v>
      </c>
      <c r="I32" s="2">
        <f>(D35-$B$6)*$B$2*Output!$S$98*$D$2/Output!$S$95/1000000</f>
        <v>65.288363095366293</v>
      </c>
      <c r="P32" s="2">
        <v>2050</v>
      </c>
      <c r="Q32" s="2">
        <f t="shared" si="3"/>
        <v>28.345997709226435</v>
      </c>
      <c r="R32" s="2">
        <v>0</v>
      </c>
      <c r="S32" s="2">
        <v>0</v>
      </c>
      <c r="U32" s="2">
        <v>2050</v>
      </c>
      <c r="V32" s="2">
        <f t="shared" si="6"/>
        <v>71.654002290773562</v>
      </c>
      <c r="W32" s="2">
        <f t="shared" si="6"/>
        <v>100</v>
      </c>
      <c r="X32" s="2">
        <f t="shared" si="6"/>
        <v>100</v>
      </c>
      <c r="Z32" s="2">
        <v>2050</v>
      </c>
      <c r="AA32" s="2">
        <f t="shared" si="7"/>
        <v>102.65431818785156</v>
      </c>
      <c r="AB32" s="2">
        <f t="shared" si="7"/>
        <v>143.26390000000001</v>
      </c>
      <c r="AC32" s="2">
        <f t="shared" si="7"/>
        <v>143.26390000000001</v>
      </c>
    </row>
    <row r="33" spans="1:29" x14ac:dyDescent="0.25">
      <c r="A33" s="2">
        <v>2048</v>
      </c>
      <c r="B33" s="2">
        <v>1.7074436085538738</v>
      </c>
      <c r="C33" s="2">
        <v>2.4478203731918495</v>
      </c>
      <c r="D33" s="2">
        <v>3.1881971378298264</v>
      </c>
    </row>
    <row r="34" spans="1:29" x14ac:dyDescent="0.25">
      <c r="A34" s="2">
        <v>2049</v>
      </c>
      <c r="B34" s="2">
        <v>1.7428613528960286</v>
      </c>
      <c r="C34" s="2">
        <v>2.5100626003807123</v>
      </c>
      <c r="D34" s="2">
        <v>3.2772638478653966</v>
      </c>
    </row>
    <row r="35" spans="1:29" x14ac:dyDescent="0.25">
      <c r="A35" s="2">
        <v>2050</v>
      </c>
      <c r="B35" s="2">
        <v>1.7782790972381837</v>
      </c>
      <c r="C35" s="2">
        <v>2.5735489286231816</v>
      </c>
      <c r="D35" s="2">
        <v>3.36881876000818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43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/>
      <c r="S37" s="6"/>
      <c r="T37" s="6"/>
      <c r="AA37" s="7" t="s">
        <v>44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Output!S112</f>
        <v>0.18950205604333423</v>
      </c>
      <c r="C39" s="2">
        <f>Output!S142</f>
        <v>0.18950205604333423</v>
      </c>
      <c r="D39" s="2">
        <f>Output!S172</f>
        <v>0.18950205604333423</v>
      </c>
      <c r="F39" s="2">
        <v>2024</v>
      </c>
      <c r="G39" s="2">
        <f>((G6*B39+L6*R39)*1000000)/10^9</f>
        <v>1.7205708664079161E-4</v>
      </c>
      <c r="H39" s="2">
        <f>((G6*C39+L6*S39)*1000000)/10^9</f>
        <v>1.7205708664079161E-4</v>
      </c>
      <c r="I39" s="2">
        <f>((G6*D39+L6*T39)*1000000)/10^9</f>
        <v>1.7205708664079161E-4</v>
      </c>
      <c r="J39" s="2">
        <f>((H6*B39+M6*R39)*1000000)/10^9</f>
        <v>3.3920142487489901E-4</v>
      </c>
      <c r="K39" s="2">
        <f>((H6*C39+M6*S39)*1000000)/10^9</f>
        <v>3.3920142487489901E-4</v>
      </c>
      <c r="L39" s="2">
        <f>((H6*D39+M6*T39)*1000000)/10^9</f>
        <v>3.3920142487489901E-4</v>
      </c>
      <c r="M39" s="2">
        <f>((I6*B39+N6*R39)*1000000)/10^9</f>
        <v>5.0634576310900736E-4</v>
      </c>
      <c r="N39" s="2">
        <f>((I6*C39+N6*S39)*1000000)/10^9</f>
        <v>5.0634576310900736E-4</v>
      </c>
      <c r="O39" s="2">
        <f>((I6*D39+N6*T39)*1000000)/10^9</f>
        <v>5.0634576310900736E-4</v>
      </c>
      <c r="Z39" s="2">
        <v>2024</v>
      </c>
      <c r="AA39" s="2">
        <f>0.181/10^3*AA6</f>
        <v>6.8816413303707908E-4</v>
      </c>
      <c r="AB39" s="2">
        <f t="shared" ref="AB39:AC39" si="8">0.181/10^3*AB6</f>
        <v>1.3566791059371308E-3</v>
      </c>
      <c r="AC39" s="2">
        <f t="shared" si="8"/>
        <v>2.025194078837186E-3</v>
      </c>
    </row>
    <row r="40" spans="1:29" x14ac:dyDescent="0.25">
      <c r="A40" s="2">
        <v>2025</v>
      </c>
      <c r="B40" s="2">
        <f>Output!S113</f>
        <v>0.18256557599654313</v>
      </c>
      <c r="C40" s="2">
        <f>Output!S143</f>
        <v>0.17949019804119692</v>
      </c>
      <c r="D40" s="2">
        <f>Output!S173</f>
        <v>0.1772385234282893</v>
      </c>
      <c r="F40" s="2">
        <v>2025</v>
      </c>
      <c r="G40" s="2">
        <f>G39+((G7-G6)*B40+(L7-L6)*R40)*1000000/10^9</f>
        <v>3.3781624399621473E-4</v>
      </c>
      <c r="H40" s="2">
        <f>H39+((G7-G6)*C40+(L7-L6)*S40)*1000000/10^9</f>
        <v>3.3502397576248545E-4</v>
      </c>
      <c r="I40" s="2">
        <f>I39+((G7-G6)*D40+(L7-L6)*T40)*1000000/10^9</f>
        <v>3.3297958330549111E-4</v>
      </c>
      <c r="J40" s="2">
        <f>J39+((H7-H6)*B40+(M7-M6)*R40)*1000000/10^9</f>
        <v>6.9691438946846028E-4</v>
      </c>
      <c r="K40" s="2">
        <f>K39+((H7-H6)*C40+(M7-M6)*S40)*1000000/10^9</f>
        <v>6.9088859539612429E-4</v>
      </c>
      <c r="L40" s="2">
        <f>L39+((H7-H6)*D40+(M7-M6)*T40)*1000000/10^9</f>
        <v>6.8647673846917263E-4</v>
      </c>
      <c r="M40" s="2">
        <f>M39+((I7-I6)*B40+(N7-N6)*R40)*1000000/10^9</f>
        <v>1.0560125349407062E-3</v>
      </c>
      <c r="N40" s="2">
        <f>N39+((I7-I6)*C40+(N7-N6)*S40)*1000000/10^9</f>
        <v>1.0467532150297636E-3</v>
      </c>
      <c r="O40" s="2">
        <f>O39+((I7-I6)*D40+(N7-N6)*T40)*1000000/10^9</f>
        <v>1.039973893632855E-3</v>
      </c>
      <c r="Z40" s="2">
        <v>2025</v>
      </c>
      <c r="AA40" s="2">
        <f t="shared" ref="AA40:AC55" si="9">0.181/10^3*AA7</f>
        <v>1.3763282660741582E-3</v>
      </c>
      <c r="AB40" s="2">
        <f t="shared" si="9"/>
        <v>2.8417568300463372E-3</v>
      </c>
      <c r="AC40" s="2">
        <f t="shared" si="9"/>
        <v>4.3071853940185164E-3</v>
      </c>
    </row>
    <row r="41" spans="1:29" x14ac:dyDescent="0.25">
      <c r="A41" s="2">
        <v>2026</v>
      </c>
      <c r="B41" s="2">
        <f>Output!S114</f>
        <v>0.17619339193530764</v>
      </c>
      <c r="C41" s="2">
        <f>Output!S144</f>
        <v>0.17050506802773466</v>
      </c>
      <c r="D41" s="2">
        <f>Output!S174</f>
        <v>0.16632477649535335</v>
      </c>
      <c r="F41" s="2">
        <v>2026</v>
      </c>
      <c r="G41" s="2">
        <f t="shared" ref="G41:G65" si="10">G40+((G8-G7)*B41+(L8-L7)*R41)*1000000/10^9</f>
        <v>4.9778982071991976E-4</v>
      </c>
      <c r="H41" s="2">
        <f t="shared" ref="H41:H65" si="11">H40+((G8-G7)*C41+(L8-L7)*S41)*1000000/10^9</f>
        <v>4.8983287797108987E-4</v>
      </c>
      <c r="I41" s="2">
        <f t="shared" ref="I41:I65" si="12">I40+((G8-G7)*D41+(L8-L7)*T41)*1000000/10^9</f>
        <v>4.8399301860788829E-4</v>
      </c>
      <c r="J41" s="2">
        <f t="shared" ref="J41:J65" si="13">J40+((H8-H7)*B41+(M8-M7)*R41)*1000000/10^9</f>
        <v>1.0757747754325127E-3</v>
      </c>
      <c r="K41" s="2">
        <f t="shared" ref="K41:K65" si="14">K40+((H8-H7)*C41+(M8-M7)*S41)*1000000/10^9</f>
        <v>1.0575176452842874E-3</v>
      </c>
      <c r="L41" s="2">
        <f t="shared" ref="L41:L65" si="15">L40+((H8-H7)*D41+(M8-M7)*T41)*1000000/10^9</f>
        <v>1.0441171035604521E-3</v>
      </c>
      <c r="M41" s="2">
        <f t="shared" ref="M41:M65" si="16">M40+((I8-I7)*B41+(N8-N7)*R41)*1000000/10^9</f>
        <v>1.6537597301451061E-3</v>
      </c>
      <c r="N41" s="2">
        <f t="shared" ref="N41:N65" si="17">N40+((I8-I7)*C41+(N8-N7)*S41)*1000000/10^9</f>
        <v>1.6252024125974853E-3</v>
      </c>
      <c r="O41" s="2">
        <f t="shared" ref="O41:O65" si="18">O40+((I8-I7)*D41+(N8-N7)*T41)*1000000/10^9</f>
        <v>1.604241188513017E-3</v>
      </c>
      <c r="Z41" s="2">
        <v>2026</v>
      </c>
      <c r="AA41" s="2">
        <f t="shared" si="9"/>
        <v>2.0644923991112374E-3</v>
      </c>
      <c r="AB41" s="2">
        <f t="shared" si="9"/>
        <v>4.4715142836746864E-3</v>
      </c>
      <c r="AC41" s="2">
        <f t="shared" si="9"/>
        <v>6.8785361682381415E-3</v>
      </c>
    </row>
    <row r="42" spans="1:29" x14ac:dyDescent="0.25">
      <c r="A42" s="2">
        <v>2027</v>
      </c>
      <c r="B42" s="2">
        <f>Output!S115</f>
        <v>0.17031939190785098</v>
      </c>
      <c r="C42" s="2">
        <f>Output!S145</f>
        <v>0.16201812204805119</v>
      </c>
      <c r="D42" s="2">
        <f>Output!S175</f>
        <v>0.15590933081596889</v>
      </c>
      <c r="F42" s="2">
        <v>2027</v>
      </c>
      <c r="G42" s="2">
        <f t="shared" si="10"/>
        <v>6.5243013957427007E-4</v>
      </c>
      <c r="H42" s="2">
        <f t="shared" si="11"/>
        <v>6.3693611602896817E-4</v>
      </c>
      <c r="I42" s="2">
        <f t="shared" si="12"/>
        <v>6.2554982173923187E-4</v>
      </c>
      <c r="J42" s="2">
        <f t="shared" si="13"/>
        <v>1.4786386917804849E-3</v>
      </c>
      <c r="K42" s="2">
        <f t="shared" si="14"/>
        <v>1.4407462045016417E-3</v>
      </c>
      <c r="L42" s="2">
        <f t="shared" si="15"/>
        <v>1.4128962713588873E-3</v>
      </c>
      <c r="M42" s="2">
        <f t="shared" si="16"/>
        <v>2.3048472439867007E-3</v>
      </c>
      <c r="N42" s="2">
        <f t="shared" si="17"/>
        <v>2.2445562929743162E-3</v>
      </c>
      <c r="O42" s="2">
        <f t="shared" si="18"/>
        <v>2.2002427209785441E-3</v>
      </c>
      <c r="Z42" s="2">
        <v>2027</v>
      </c>
      <c r="AA42" s="2">
        <f t="shared" si="9"/>
        <v>2.7526565321483163E-3</v>
      </c>
      <c r="AB42" s="2">
        <f t="shared" si="9"/>
        <v>6.2642970442084627E-3</v>
      </c>
      <c r="AC42" s="2">
        <f t="shared" si="9"/>
        <v>9.7759375562686129E-3</v>
      </c>
    </row>
    <row r="43" spans="1:29" x14ac:dyDescent="0.25">
      <c r="A43" s="2">
        <v>2028</v>
      </c>
      <c r="B43" s="2">
        <f>Output!S116</f>
        <v>0.16488520046739152</v>
      </c>
      <c r="C43" s="2">
        <f>Output!S146</f>
        <v>0.1539711018751376</v>
      </c>
      <c r="D43" s="2">
        <f>Output!S176</f>
        <v>0.14593369372358164</v>
      </c>
      <c r="F43" s="2">
        <v>2028</v>
      </c>
      <c r="G43" s="2">
        <f t="shared" si="10"/>
        <v>8.0213652173676681E-4</v>
      </c>
      <c r="H43" s="2">
        <f t="shared" si="11"/>
        <v>7.7673311754250692E-4</v>
      </c>
      <c r="I43" s="2">
        <f t="shared" si="12"/>
        <v>7.5804931387702312E-4</v>
      </c>
      <c r="J43" s="2">
        <f t="shared" si="13"/>
        <v>1.9086111928451437E-3</v>
      </c>
      <c r="K43" s="2">
        <f t="shared" si="14"/>
        <v>1.8422579203940998E-3</v>
      </c>
      <c r="L43" s="2">
        <f t="shared" si="15"/>
        <v>1.7934487715351632E-3</v>
      </c>
      <c r="M43" s="2">
        <f t="shared" si="16"/>
        <v>3.0150858639535205E-3</v>
      </c>
      <c r="N43" s="2">
        <f t="shared" si="17"/>
        <v>2.9077827232456928E-3</v>
      </c>
      <c r="O43" s="2">
        <f t="shared" si="18"/>
        <v>2.8288482291933038E-3</v>
      </c>
      <c r="Z43" s="2">
        <v>2028</v>
      </c>
      <c r="AA43" s="2">
        <f t="shared" si="9"/>
        <v>3.4408206651853957E-3</v>
      </c>
      <c r="AB43" s="2">
        <f t="shared" si="9"/>
        <v>8.2407769320450002E-3</v>
      </c>
      <c r="AC43" s="2">
        <f t="shared" si="9"/>
        <v>1.3040733198904602E-2</v>
      </c>
    </row>
    <row r="44" spans="1:29" x14ac:dyDescent="0.25">
      <c r="A44" s="2">
        <v>2029</v>
      </c>
      <c r="B44" s="2">
        <f>Output!S117</f>
        <v>0.15983935813373423</v>
      </c>
      <c r="C44" s="2">
        <f>Output!S147</f>
        <v>0.14631231358925353</v>
      </c>
      <c r="D44" s="2">
        <f>Output!S177</f>
        <v>0.13634628851822392</v>
      </c>
      <c r="F44" s="2">
        <v>2029</v>
      </c>
      <c r="G44" s="2">
        <f t="shared" si="10"/>
        <v>9.4726156610428305E-4</v>
      </c>
      <c r="H44" s="2">
        <f t="shared" si="11"/>
        <v>9.0957637497969383E-4</v>
      </c>
      <c r="I44" s="2">
        <f t="shared" si="12"/>
        <v>8.8184398748924965E-4</v>
      </c>
      <c r="J44" s="2">
        <f t="shared" si="13"/>
        <v>2.3690771958665424E-3</v>
      </c>
      <c r="K44" s="2">
        <f t="shared" si="14"/>
        <v>2.2637551474718543E-3</v>
      </c>
      <c r="L44" s="2">
        <f t="shared" si="15"/>
        <v>2.1862358249482529E-3</v>
      </c>
      <c r="M44" s="2">
        <f t="shared" si="16"/>
        <v>3.7908928256288024E-3</v>
      </c>
      <c r="N44" s="2">
        <f t="shared" si="17"/>
        <v>3.6179339199640149E-3</v>
      </c>
      <c r="O44" s="2">
        <f t="shared" si="18"/>
        <v>3.4906276624072567E-3</v>
      </c>
      <c r="Z44" s="2">
        <v>2029</v>
      </c>
      <c r="AA44" s="2">
        <f t="shared" si="9"/>
        <v>4.1289847982224747E-3</v>
      </c>
      <c r="AB44" s="2">
        <f t="shared" si="9"/>
        <v>1.0424246981224168E-2</v>
      </c>
      <c r="AC44" s="2">
        <f t="shared" si="9"/>
        <v>1.6719509164225866E-2</v>
      </c>
    </row>
    <row r="45" spans="1:29" x14ac:dyDescent="0.25">
      <c r="A45" s="2">
        <v>2030</v>
      </c>
      <c r="B45" s="2">
        <f>Output!S118</f>
        <v>0.15513134318486532</v>
      </c>
      <c r="C45" s="2">
        <f>Output!S148</f>
        <v>0.13899135268815785</v>
      </c>
      <c r="D45" s="2">
        <f>Output!S178</f>
        <v>0.12709682791742721</v>
      </c>
      <c r="F45" s="2">
        <v>2030</v>
      </c>
      <c r="G45" s="2">
        <f t="shared" si="10"/>
        <v>1.0881120007241428E-3</v>
      </c>
      <c r="H45" s="2">
        <f t="shared" si="11"/>
        <v>1.035772616387853E-3</v>
      </c>
      <c r="I45" s="2">
        <f t="shared" si="12"/>
        <v>9.972406770521209E-4</v>
      </c>
      <c r="J45" s="2">
        <f t="shared" si="13"/>
        <v>2.8637182142272491E-3</v>
      </c>
      <c r="K45" s="2">
        <f t="shared" si="14"/>
        <v>2.7069333139567164E-3</v>
      </c>
      <c r="L45" s="2">
        <f t="shared" si="15"/>
        <v>2.5914879364868906E-3</v>
      </c>
      <c r="M45" s="2">
        <f t="shared" si="16"/>
        <v>4.6393244277303574E-3</v>
      </c>
      <c r="N45" s="2">
        <f t="shared" si="17"/>
        <v>4.3780940115255816E-3</v>
      </c>
      <c r="O45" s="2">
        <f t="shared" si="18"/>
        <v>4.1857351959216612E-3</v>
      </c>
      <c r="Z45" s="2">
        <v>2030</v>
      </c>
      <c r="AA45" s="2">
        <f t="shared" si="9"/>
        <v>4.8171489312595532E-3</v>
      </c>
      <c r="AB45" s="2">
        <f t="shared" si="9"/>
        <v>1.2840953812718579E-2</v>
      </c>
      <c r="AC45" s="2">
        <f t="shared" si="9"/>
        <v>2.0864758694177615E-2</v>
      </c>
    </row>
    <row r="46" spans="1:29" x14ac:dyDescent="0.25">
      <c r="A46" s="2">
        <v>2031</v>
      </c>
      <c r="B46" s="2">
        <f>Output!S119</f>
        <v>0.15233998873865939</v>
      </c>
      <c r="C46" s="2">
        <f>Output!S149</f>
        <v>0.13358705228972512</v>
      </c>
      <c r="D46" s="2">
        <f>Output!S179</f>
        <v>0.11976391059952082</v>
      </c>
      <c r="F46" s="2">
        <v>2031</v>
      </c>
      <c r="G46" s="2">
        <f t="shared" si="10"/>
        <v>1.2264280442992638E-3</v>
      </c>
      <c r="H46" s="2">
        <f t="shared" si="11"/>
        <v>1.157062060469902E-3</v>
      </c>
      <c r="I46" s="2">
        <f t="shared" si="12"/>
        <v>1.105979494839669E-3</v>
      </c>
      <c r="J46" s="2">
        <f t="shared" si="13"/>
        <v>3.0453732546497523E-3</v>
      </c>
      <c r="K46" s="2">
        <f t="shared" si="14"/>
        <v>2.8662267574217997E-3</v>
      </c>
      <c r="L46" s="2">
        <f t="shared" si="15"/>
        <v>2.7342982268200159E-3</v>
      </c>
      <c r="M46" s="2">
        <f t="shared" si="16"/>
        <v>4.8643184650002426E-3</v>
      </c>
      <c r="N46" s="2">
        <f t="shared" si="17"/>
        <v>4.5753914543736991E-3</v>
      </c>
      <c r="O46" s="2">
        <f t="shared" si="18"/>
        <v>4.3626169588003643E-3</v>
      </c>
      <c r="Z46" s="2">
        <v>2031</v>
      </c>
      <c r="AA46" s="2">
        <f t="shared" si="9"/>
        <v>5.5053130642966326E-3</v>
      </c>
      <c r="AB46" s="2">
        <f t="shared" si="9"/>
        <v>1.3744742557487543E-2</v>
      </c>
      <c r="AC46" s="2">
        <f t="shared" si="9"/>
        <v>2.1984172050678468E-2</v>
      </c>
    </row>
    <row r="47" spans="1:29" x14ac:dyDescent="0.25">
      <c r="A47" s="2">
        <v>2032</v>
      </c>
      <c r="B47" s="2">
        <f>Output!S120</f>
        <v>0.14957254712607485</v>
      </c>
      <c r="C47" s="2">
        <f>Output!S150</f>
        <v>0.12820678194468643</v>
      </c>
      <c r="D47" s="2">
        <f>Output!S180</f>
        <v>0.11245502333500848</v>
      </c>
      <c r="F47" s="2">
        <v>2032</v>
      </c>
      <c r="G47" s="2">
        <f t="shared" si="10"/>
        <v>1.3622314083222373E-3</v>
      </c>
      <c r="H47" s="2">
        <f t="shared" si="11"/>
        <v>1.2734665251473176E-3</v>
      </c>
      <c r="I47" s="2">
        <f t="shared" si="12"/>
        <v>1.2080822587733711E-3</v>
      </c>
      <c r="J47" s="2">
        <f t="shared" si="13"/>
        <v>3.2270848754701667E-3</v>
      </c>
      <c r="K47" s="2">
        <f t="shared" si="14"/>
        <v>3.0219816910307166E-3</v>
      </c>
      <c r="L47" s="2">
        <f t="shared" si="15"/>
        <v>2.8709167771638682E-3</v>
      </c>
      <c r="M47" s="2">
        <f t="shared" si="16"/>
        <v>5.0919383426180969E-3</v>
      </c>
      <c r="N47" s="2">
        <f t="shared" si="17"/>
        <v>4.7704968569141169E-3</v>
      </c>
      <c r="O47" s="2">
        <f t="shared" si="18"/>
        <v>4.5337512955543665E-3</v>
      </c>
      <c r="Z47" s="2">
        <v>2032</v>
      </c>
      <c r="AA47" s="2">
        <f t="shared" si="9"/>
        <v>6.1934771973337077E-3</v>
      </c>
      <c r="AB47" s="2">
        <f t="shared" si="9"/>
        <v>1.4665540218902533E-2</v>
      </c>
      <c r="AC47" s="2">
        <f t="shared" si="9"/>
        <v>2.3137603240471358E-2</v>
      </c>
    </row>
    <row r="48" spans="1:29" x14ac:dyDescent="0.25">
      <c r="A48" s="2">
        <v>2033</v>
      </c>
      <c r="B48" s="2">
        <f>Output!S121</f>
        <v>0.14682948722620229</v>
      </c>
      <c r="C48" s="2">
        <f>Output!S151</f>
        <v>0.1228507760925871</v>
      </c>
      <c r="D48" s="2">
        <f>Output!S181</f>
        <v>0.1051704943392536</v>
      </c>
      <c r="F48" s="2">
        <v>2033</v>
      </c>
      <c r="G48" s="2">
        <f t="shared" si="10"/>
        <v>1.4955442300012001E-3</v>
      </c>
      <c r="H48" s="2">
        <f t="shared" si="11"/>
        <v>1.3850080411993509E-3</v>
      </c>
      <c r="I48" s="2">
        <f t="shared" si="12"/>
        <v>1.3035710847755862E-3</v>
      </c>
      <c r="J48" s="2">
        <f t="shared" si="13"/>
        <v>3.4088591678612902E-3</v>
      </c>
      <c r="K48" s="2">
        <f t="shared" si="14"/>
        <v>3.1740704391139104E-3</v>
      </c>
      <c r="L48" s="2">
        <f t="shared" si="15"/>
        <v>3.0011174102253378E-3</v>
      </c>
      <c r="M48" s="2">
        <f t="shared" si="16"/>
        <v>5.3221741057213803E-3</v>
      </c>
      <c r="N48" s="2">
        <f t="shared" si="17"/>
        <v>4.9631328370284703E-3</v>
      </c>
      <c r="O48" s="2">
        <f t="shared" si="18"/>
        <v>4.6986637356750899E-3</v>
      </c>
      <c r="Z48" s="2">
        <v>2033</v>
      </c>
      <c r="AA48" s="2">
        <f t="shared" si="9"/>
        <v>6.8816413303707915E-3</v>
      </c>
      <c r="AB48" s="2">
        <f t="shared" si="9"/>
        <v>1.5603863680639794E-2</v>
      </c>
      <c r="AC48" s="2">
        <f t="shared" si="9"/>
        <v>2.4326086030908797E-2</v>
      </c>
    </row>
    <row r="49" spans="1:29" x14ac:dyDescent="0.25">
      <c r="A49" s="2">
        <v>2034</v>
      </c>
      <c r="B49" s="2">
        <f>Output!S122</f>
        <v>0.14410998850063317</v>
      </c>
      <c r="C49" s="2">
        <f>Output!S152</f>
        <v>0.11751833141479118</v>
      </c>
      <c r="D49" s="2">
        <f>Output!S182</f>
        <v>9.7909467907915812E-2</v>
      </c>
      <c r="F49" s="2">
        <v>2034</v>
      </c>
      <c r="G49" s="2">
        <f t="shared" si="10"/>
        <v>1.6263879015420873E-3</v>
      </c>
      <c r="H49" s="2">
        <f t="shared" si="11"/>
        <v>1.4917080008319374E-3</v>
      </c>
      <c r="I49" s="2">
        <f t="shared" si="12"/>
        <v>1.3924673118378074E-3</v>
      </c>
      <c r="J49" s="2">
        <f t="shared" si="13"/>
        <v>3.5907002535471022E-3</v>
      </c>
      <c r="K49" s="2">
        <f t="shared" si="14"/>
        <v>3.3223575994612777E-3</v>
      </c>
      <c r="L49" s="2">
        <f t="shared" si="15"/>
        <v>3.1246616844878908E-3</v>
      </c>
      <c r="M49" s="2">
        <f t="shared" si="16"/>
        <v>5.5550126055521135E-3</v>
      </c>
      <c r="N49" s="2">
        <f t="shared" si="17"/>
        <v>5.1530071980906162E-3</v>
      </c>
      <c r="O49" s="2">
        <f t="shared" si="18"/>
        <v>4.856856057137972E-3</v>
      </c>
      <c r="Z49" s="2">
        <v>2034</v>
      </c>
      <c r="AA49" s="2">
        <f t="shared" si="9"/>
        <v>7.5698054634078665E-3</v>
      </c>
      <c r="AB49" s="2">
        <f t="shared" si="9"/>
        <v>1.656024553394474E-2</v>
      </c>
      <c r="AC49" s="2">
        <f t="shared" si="9"/>
        <v>2.5550685604481593E-2</v>
      </c>
    </row>
    <row r="50" spans="1:29" x14ac:dyDescent="0.25">
      <c r="A50" s="2">
        <v>2035</v>
      </c>
      <c r="B50" s="2">
        <f>Output!S123</f>
        <v>0.14141311319118621</v>
      </c>
      <c r="C50" s="2">
        <f>Output!S153</f>
        <v>0.11220852187509471</v>
      </c>
      <c r="D50" s="2">
        <f>Output!S183</f>
        <v>9.0671111780609284E-2</v>
      </c>
      <c r="F50" s="2">
        <v>2035</v>
      </c>
      <c r="G50" s="2">
        <f t="shared" si="10"/>
        <v>1.7547829637197566E-3</v>
      </c>
      <c r="H50" s="2">
        <f t="shared" si="11"/>
        <v>1.5935869554628229E-3</v>
      </c>
      <c r="I50" s="2">
        <f t="shared" si="12"/>
        <v>1.474791523306446E-3</v>
      </c>
      <c r="J50" s="2">
        <f t="shared" si="13"/>
        <v>3.7726100189172922E-3</v>
      </c>
      <c r="K50" s="2">
        <f t="shared" si="14"/>
        <v>3.466699417742572E-3</v>
      </c>
      <c r="L50" s="2">
        <f t="shared" si="15"/>
        <v>3.2412983972909359E-3</v>
      </c>
      <c r="M50" s="2">
        <f t="shared" si="16"/>
        <v>5.7904370741148261E-3</v>
      </c>
      <c r="N50" s="2">
        <f t="shared" si="17"/>
        <v>5.3398118800223214E-3</v>
      </c>
      <c r="O50" s="2">
        <f t="shared" si="18"/>
        <v>5.0078052712754255E-3</v>
      </c>
      <c r="Z50" s="2">
        <v>2035</v>
      </c>
      <c r="AA50" s="2">
        <f t="shared" si="9"/>
        <v>8.2579695964449459E-3</v>
      </c>
      <c r="AB50" s="2">
        <f t="shared" si="9"/>
        <v>1.7535234554969008E-2</v>
      </c>
      <c r="AC50" s="2">
        <f t="shared" si="9"/>
        <v>2.59307659E-2</v>
      </c>
    </row>
    <row r="51" spans="1:29" x14ac:dyDescent="0.25">
      <c r="A51" s="2">
        <v>2036</v>
      </c>
      <c r="B51" s="2">
        <f>Output!S124</f>
        <v>0.13868552630130399</v>
      </c>
      <c r="C51" s="2">
        <f>Output!S154</f>
        <v>0.11007696236322546</v>
      </c>
      <c r="D51" s="2">
        <f>Output!S184</f>
        <v>8.9291657774041619E-2</v>
      </c>
      <c r="F51" s="2">
        <v>2036</v>
      </c>
      <c r="G51" s="2">
        <f t="shared" si="10"/>
        <v>1.8807015321662677E-3</v>
      </c>
      <c r="H51" s="2">
        <f t="shared" si="11"/>
        <v>1.6935305753154411E-3</v>
      </c>
      <c r="I51" s="2">
        <f t="shared" si="12"/>
        <v>1.5558632690104341E-3</v>
      </c>
      <c r="J51" s="2">
        <f t="shared" si="13"/>
        <v>3.954519253517778E-3</v>
      </c>
      <c r="K51" s="2">
        <f t="shared" si="14"/>
        <v>3.6110837417933543E-3</v>
      </c>
      <c r="L51" s="2">
        <f t="shared" si="15"/>
        <v>3.358419322271928E-3</v>
      </c>
      <c r="M51" s="2">
        <f t="shared" si="16"/>
        <v>6.0283369748692908E-3</v>
      </c>
      <c r="N51" s="2">
        <f t="shared" si="17"/>
        <v>5.5286369082712715E-3</v>
      </c>
      <c r="O51" s="2">
        <f t="shared" si="18"/>
        <v>5.1609753755334237E-3</v>
      </c>
      <c r="Z51" s="2">
        <v>2036</v>
      </c>
      <c r="AA51" s="2">
        <f t="shared" si="9"/>
        <v>8.9461337294820201E-3</v>
      </c>
      <c r="AB51" s="2">
        <f t="shared" si="9"/>
        <v>1.8529396196613288E-2</v>
      </c>
      <c r="AC51" s="2">
        <f t="shared" si="9"/>
        <v>2.59307659E-2</v>
      </c>
    </row>
    <row r="52" spans="1:29" x14ac:dyDescent="0.25">
      <c r="A52" s="2">
        <v>2037</v>
      </c>
      <c r="B52" s="2">
        <f>Output!S125</f>
        <v>0.13597903897049943</v>
      </c>
      <c r="C52" s="2">
        <f>Output!S155</f>
        <v>0.10796644380054757</v>
      </c>
      <c r="D52" s="2">
        <f>Output!S185</f>
        <v>8.7933256438642568E-2</v>
      </c>
      <c r="F52" s="2">
        <v>2037</v>
      </c>
      <c r="G52" s="2">
        <f t="shared" si="10"/>
        <v>2.0041627640809698E-3</v>
      </c>
      <c r="H52" s="2">
        <f t="shared" si="11"/>
        <v>1.7915579643746984E-3</v>
      </c>
      <c r="I52" s="2">
        <f t="shared" si="12"/>
        <v>1.6357016635775666E-3</v>
      </c>
      <c r="J52" s="2">
        <f t="shared" si="13"/>
        <v>4.1364227026565951E-3</v>
      </c>
      <c r="K52" s="2">
        <f t="shared" si="14"/>
        <v>3.7555138588706832E-3</v>
      </c>
      <c r="L52" s="2">
        <f t="shared" si="15"/>
        <v>3.4760504127789534E-3</v>
      </c>
      <c r="M52" s="2">
        <f t="shared" si="16"/>
        <v>6.2686826412322221E-3</v>
      </c>
      <c r="N52" s="2">
        <f t="shared" si="17"/>
        <v>5.7194697533666707E-3</v>
      </c>
      <c r="O52" s="2">
        <f t="shared" si="18"/>
        <v>5.3163991619803418E-3</v>
      </c>
      <c r="Z52" s="2">
        <v>2037</v>
      </c>
      <c r="AA52" s="2">
        <f t="shared" si="9"/>
        <v>9.6342978625191047E-3</v>
      </c>
      <c r="AB52" s="2">
        <f t="shared" si="9"/>
        <v>1.9543313095316796E-2</v>
      </c>
      <c r="AC52" s="2">
        <f t="shared" si="9"/>
        <v>2.59307659E-2</v>
      </c>
    </row>
    <row r="53" spans="1:29" x14ac:dyDescent="0.25">
      <c r="A53" s="2">
        <v>2038</v>
      </c>
      <c r="B53" s="2">
        <f>Output!S126</f>
        <v>0.13329283066036399</v>
      </c>
      <c r="C53" s="2">
        <f>Output!S156</f>
        <v>0.10587621598051605</v>
      </c>
      <c r="D53" s="2">
        <f>Output!S186</f>
        <v>8.6595145845889898E-2</v>
      </c>
      <c r="F53" s="2">
        <v>2038</v>
      </c>
      <c r="G53" s="2">
        <f t="shared" si="10"/>
        <v>2.1251850716610104E-3</v>
      </c>
      <c r="H53" s="2">
        <f t="shared" si="11"/>
        <v>1.8876875454806312E-3</v>
      </c>
      <c r="I53" s="2">
        <f t="shared" si="12"/>
        <v>1.7143251298478803E-3</v>
      </c>
      <c r="J53" s="2">
        <f t="shared" si="13"/>
        <v>4.3183125140504736E-3</v>
      </c>
      <c r="K53" s="2">
        <f t="shared" si="14"/>
        <v>3.8999912839533823E-3</v>
      </c>
      <c r="L53" s="2">
        <f t="shared" si="15"/>
        <v>3.5942171188763578E-3</v>
      </c>
      <c r="M53" s="2">
        <f t="shared" si="16"/>
        <v>6.5114399564399367E-3</v>
      </c>
      <c r="N53" s="2">
        <f t="shared" si="17"/>
        <v>5.9122950224261344E-3</v>
      </c>
      <c r="O53" s="2">
        <f t="shared" si="18"/>
        <v>5.4741091079048357E-3</v>
      </c>
      <c r="Z53" s="2">
        <v>2038</v>
      </c>
      <c r="AA53" s="2">
        <f t="shared" si="9"/>
        <v>1.0322461995556182E-2</v>
      </c>
      <c r="AB53" s="2">
        <f t="shared" si="9"/>
        <v>2.0577585593247495E-2</v>
      </c>
      <c r="AC53" s="2">
        <f t="shared" si="9"/>
        <v>2.59307659E-2</v>
      </c>
    </row>
    <row r="54" spans="1:29" x14ac:dyDescent="0.25">
      <c r="A54" s="2">
        <v>2039</v>
      </c>
      <c r="B54" s="2">
        <f>Output!S127</f>
        <v>0.13062608083248908</v>
      </c>
      <c r="C54" s="2">
        <f>Output!S157</f>
        <v>0.1038055404185632</v>
      </c>
      <c r="D54" s="2">
        <f>Output!S187</f>
        <v>8.5276575789238626E-2</v>
      </c>
      <c r="F54" s="2">
        <v>2039</v>
      </c>
      <c r="G54" s="2">
        <f t="shared" si="10"/>
        <v>2.2437861221013449E-3</v>
      </c>
      <c r="H54" s="2">
        <f t="shared" si="11"/>
        <v>1.9819370709713031E-3</v>
      </c>
      <c r="I54" s="2">
        <f t="shared" si="12"/>
        <v>1.7917514095165496E-3</v>
      </c>
      <c r="J54" s="2">
        <f t="shared" si="13"/>
        <v>4.5001780880940083E-3</v>
      </c>
      <c r="K54" s="2">
        <f t="shared" si="14"/>
        <v>4.0445156704832881E-3</v>
      </c>
      <c r="L54" s="2">
        <f t="shared" si="15"/>
        <v>3.712944353970129E-3</v>
      </c>
      <c r="M54" s="2">
        <f t="shared" si="16"/>
        <v>6.7565700540866726E-3</v>
      </c>
      <c r="N54" s="2">
        <f t="shared" si="17"/>
        <v>6.1070942699952748E-3</v>
      </c>
      <c r="O54" s="2">
        <f t="shared" si="18"/>
        <v>5.6341372984237094E-3</v>
      </c>
      <c r="Z54" s="2">
        <v>2039</v>
      </c>
      <c r="AA54" s="2">
        <f t="shared" si="9"/>
        <v>1.1010626128593258E-2</v>
      </c>
      <c r="AB54" s="2">
        <f t="shared" si="9"/>
        <v>2.1632832276361157E-2</v>
      </c>
      <c r="AC54" s="2">
        <f t="shared" si="9"/>
        <v>2.59307659E-2</v>
      </c>
    </row>
    <row r="55" spans="1:29" x14ac:dyDescent="0.25">
      <c r="A55" s="2">
        <v>2040</v>
      </c>
      <c r="B55" s="2">
        <f>Output!S128</f>
        <v>0.12797656231119428</v>
      </c>
      <c r="C55" s="2">
        <f>Output!S158</f>
        <v>0.10175197894341782</v>
      </c>
      <c r="D55" s="2">
        <f>Output!S188</f>
        <v>8.3975119819394817E-2</v>
      </c>
      <c r="F55" s="2">
        <v>2040</v>
      </c>
      <c r="G55" s="2">
        <f t="shared" si="10"/>
        <v>2.3599815604481065E-3</v>
      </c>
      <c r="H55" s="2">
        <f t="shared" si="11"/>
        <v>2.0743220794639614E-3</v>
      </c>
      <c r="I55" s="2">
        <f t="shared" si="12"/>
        <v>1.8679960412008225E-3</v>
      </c>
      <c r="J55" s="2">
        <f t="shared" si="13"/>
        <v>4.6820039210222495E-3</v>
      </c>
      <c r="K55" s="2">
        <f t="shared" si="14"/>
        <v>4.1890822847864256E-3</v>
      </c>
      <c r="L55" s="2">
        <f t="shared" si="15"/>
        <v>3.8322540606122077E-3</v>
      </c>
      <c r="M55" s="2">
        <f t="shared" si="16"/>
        <v>7.0040262815963946E-3</v>
      </c>
      <c r="N55" s="2">
        <f t="shared" si="17"/>
        <v>6.3038424901088914E-3</v>
      </c>
      <c r="O55" s="2">
        <f t="shared" si="18"/>
        <v>5.7965120800235947E-3</v>
      </c>
      <c r="Z55" s="2">
        <v>2040</v>
      </c>
      <c r="AA55" s="2">
        <f t="shared" si="9"/>
        <v>1.1698790261630338E-2</v>
      </c>
      <c r="AB55" s="2">
        <f t="shared" si="9"/>
        <v>2.270969052881161E-2</v>
      </c>
      <c r="AC55" s="2">
        <f t="shared" si="9"/>
        <v>2.59307659E-2</v>
      </c>
    </row>
    <row r="56" spans="1:29" x14ac:dyDescent="0.25">
      <c r="A56" s="2">
        <v>2041</v>
      </c>
      <c r="B56" s="2">
        <f>Output!S129</f>
        <v>0.12554765140203403</v>
      </c>
      <c r="C56" s="2">
        <f>Output!S159</f>
        <v>9.9919048524361481E-2</v>
      </c>
      <c r="D56" s="2">
        <f>Output!S189</f>
        <v>8.2894306627617334E-2</v>
      </c>
      <c r="F56" s="2">
        <v>2041</v>
      </c>
      <c r="G56" s="2">
        <f t="shared" si="10"/>
        <v>2.4739716858633585E-3</v>
      </c>
      <c r="H56" s="2">
        <f t="shared" si="11"/>
        <v>2.1650428914064463E-3</v>
      </c>
      <c r="I56" s="2">
        <f t="shared" si="12"/>
        <v>1.9432593559914277E-3</v>
      </c>
      <c r="J56" s="2">
        <f t="shared" si="13"/>
        <v>4.8539735633549965E-3</v>
      </c>
      <c r="K56" s="2">
        <f t="shared" si="14"/>
        <v>4.3259469958747965E-3</v>
      </c>
      <c r="L56" s="2">
        <f t="shared" si="15"/>
        <v>3.9457990302152112E-3</v>
      </c>
      <c r="M56" s="2">
        <f t="shared" si="16"/>
        <v>7.2339754408466362E-3</v>
      </c>
      <c r="N56" s="2">
        <f t="shared" si="17"/>
        <v>6.4868511003431471E-3</v>
      </c>
      <c r="O56" s="2">
        <f t="shared" si="18"/>
        <v>5.9483387044389959E-3</v>
      </c>
      <c r="Z56" s="2">
        <v>2041</v>
      </c>
      <c r="AA56" s="2">
        <f t="shared" ref="AA56:AC65" si="19">0.181/10^3*AA23</f>
        <v>1.2386954394667415E-2</v>
      </c>
      <c r="AB56" s="2">
        <f t="shared" si="19"/>
        <v>2.3747879928055639E-2</v>
      </c>
      <c r="AC56" s="2">
        <f t="shared" si="19"/>
        <v>2.59307659E-2</v>
      </c>
    </row>
    <row r="57" spans="1:29" x14ac:dyDescent="0.25">
      <c r="A57" s="2">
        <v>2042</v>
      </c>
      <c r="B57" s="2">
        <f>Output!S130</f>
        <v>0.12312366372332524</v>
      </c>
      <c r="C57" s="2">
        <f>Output!S160</f>
        <v>9.8091088223665676E-2</v>
      </c>
      <c r="D57" s="2">
        <f>Output!S190</f>
        <v>8.181845183222311E-2</v>
      </c>
      <c r="F57" s="2">
        <v>2042</v>
      </c>
      <c r="G57" s="2">
        <f t="shared" si="10"/>
        <v>2.5857609683602803E-3</v>
      </c>
      <c r="H57" s="2">
        <f t="shared" si="11"/>
        <v>2.2541040193834925E-3</v>
      </c>
      <c r="I57" s="2">
        <f t="shared" si="12"/>
        <v>2.0175458558302109E-3</v>
      </c>
      <c r="J57" s="2">
        <f t="shared" si="13"/>
        <v>5.0257728939402052E-3</v>
      </c>
      <c r="K57" s="2">
        <f t="shared" si="14"/>
        <v>4.4628173811735077E-3</v>
      </c>
      <c r="L57" s="2">
        <f t="shared" si="15"/>
        <v>4.0599635606492681E-3</v>
      </c>
      <c r="M57" s="2">
        <f t="shared" si="16"/>
        <v>7.4657848195201302E-3</v>
      </c>
      <c r="N57" s="2">
        <f t="shared" si="17"/>
        <v>6.6715307429635207E-3</v>
      </c>
      <c r="O57" s="2">
        <f t="shared" si="18"/>
        <v>6.102381265468324E-3</v>
      </c>
      <c r="Z57" s="2">
        <v>2042</v>
      </c>
      <c r="AA57" s="2">
        <f t="shared" si="19"/>
        <v>1.3075118527704491E-2</v>
      </c>
      <c r="AB57" s="2">
        <f t="shared" si="19"/>
        <v>2.4805460178575413E-2</v>
      </c>
      <c r="AC57" s="2">
        <f t="shared" si="19"/>
        <v>2.59307659E-2</v>
      </c>
    </row>
    <row r="58" spans="1:29" x14ac:dyDescent="0.25">
      <c r="A58" s="2">
        <v>2043</v>
      </c>
      <c r="B58" s="2">
        <f>Output!S131</f>
        <v>0.12070565425302179</v>
      </c>
      <c r="C58" s="2">
        <f>Output!S161</f>
        <v>9.6269106131375223E-2</v>
      </c>
      <c r="D58" s="2">
        <f>Output!S191</f>
        <v>8.0748586967211503E-2</v>
      </c>
      <c r="F58" s="2">
        <v>2043</v>
      </c>
      <c r="G58" s="2">
        <f t="shared" si="10"/>
        <v>2.6953548358120217E-3</v>
      </c>
      <c r="H58" s="2">
        <f t="shared" si="11"/>
        <v>2.3415108912682486E-3</v>
      </c>
      <c r="I58" s="2">
        <f t="shared" si="12"/>
        <v>2.0908609792332097E-3</v>
      </c>
      <c r="J58" s="2">
        <f t="shared" si="13"/>
        <v>5.1973726484764119E-3</v>
      </c>
      <c r="K58" s="2">
        <f t="shared" si="14"/>
        <v>4.5996772083605215E-3</v>
      </c>
      <c r="L58" s="2">
        <f t="shared" si="15"/>
        <v>4.1747588267738635E-3</v>
      </c>
      <c r="M58" s="2">
        <f t="shared" si="16"/>
        <v>7.6993904611408048E-3</v>
      </c>
      <c r="N58" s="2">
        <f t="shared" si="17"/>
        <v>6.8578435254527947E-3</v>
      </c>
      <c r="O58" s="2">
        <f t="shared" si="18"/>
        <v>6.2586566743145179E-3</v>
      </c>
      <c r="Z58" s="2">
        <v>2043</v>
      </c>
      <c r="AA58" s="2">
        <f t="shared" si="19"/>
        <v>1.3763282660741571E-2</v>
      </c>
      <c r="AB58" s="2">
        <f t="shared" si="19"/>
        <v>2.5882972990702274E-2</v>
      </c>
      <c r="AC58" s="2">
        <f t="shared" si="19"/>
        <v>2.59307659E-2</v>
      </c>
    </row>
    <row r="59" spans="1:29" x14ac:dyDescent="0.25">
      <c r="A59" s="2">
        <v>2044</v>
      </c>
      <c r="B59" s="2">
        <f>Output!S132</f>
        <v>0.11829362299112368</v>
      </c>
      <c r="C59" s="2">
        <f>Output!S162</f>
        <v>9.4452985027717457E-2</v>
      </c>
      <c r="D59" s="2">
        <f>Output!S192</f>
        <v>7.9684571368855303E-2</v>
      </c>
      <c r="F59" s="2">
        <v>2044</v>
      </c>
      <c r="G59" s="2">
        <f t="shared" si="10"/>
        <v>2.80275871609173E-3</v>
      </c>
      <c r="H59" s="2">
        <f t="shared" si="11"/>
        <v>2.4272688285049775E-3</v>
      </c>
      <c r="I59" s="2">
        <f t="shared" si="12"/>
        <v>2.1632100370017979E-3</v>
      </c>
      <c r="J59" s="2">
        <f t="shared" si="13"/>
        <v>5.3687412116623775E-3</v>
      </c>
      <c r="K59" s="2">
        <f t="shared" si="14"/>
        <v>4.7365085262586976E-3</v>
      </c>
      <c r="L59" s="2">
        <f t="shared" si="15"/>
        <v>4.2901955693326306E-3</v>
      </c>
      <c r="M59" s="2">
        <f t="shared" si="16"/>
        <v>7.934723707233025E-3</v>
      </c>
      <c r="N59" s="2">
        <f t="shared" si="17"/>
        <v>7.0457482240124164E-3</v>
      </c>
      <c r="O59" s="2">
        <f t="shared" si="18"/>
        <v>6.4171811016634633E-3</v>
      </c>
      <c r="Z59" s="2">
        <v>2044</v>
      </c>
      <c r="AA59" s="2">
        <f t="shared" si="19"/>
        <v>1.4451446793778647E-2</v>
      </c>
      <c r="AB59" s="2">
        <f t="shared" si="19"/>
        <v>2.59307659E-2</v>
      </c>
      <c r="AC59" s="2">
        <f t="shared" si="19"/>
        <v>2.59307659E-2</v>
      </c>
    </row>
    <row r="60" spans="1:29" x14ac:dyDescent="0.25">
      <c r="A60" s="2">
        <v>2045</v>
      </c>
      <c r="B60" s="2">
        <f>Output!S133</f>
        <v>0.11588718311238118</v>
      </c>
      <c r="C60" s="2">
        <f>Output!S163</f>
        <v>9.2642584248965196E-2</v>
      </c>
      <c r="D60" s="2">
        <f>Output!S193</f>
        <v>7.8626287817381887E-2</v>
      </c>
      <c r="F60" s="2">
        <v>2045</v>
      </c>
      <c r="G60" s="2">
        <f t="shared" si="10"/>
        <v>2.9079776858572334E-3</v>
      </c>
      <c r="H60" s="2">
        <f t="shared" si="11"/>
        <v>2.5113830248232804E-3</v>
      </c>
      <c r="I60" s="2">
        <f t="shared" si="12"/>
        <v>2.2345982335084656E-3</v>
      </c>
      <c r="J60" s="2">
        <f t="shared" si="13"/>
        <v>5.5398439441803225E-3</v>
      </c>
      <c r="K60" s="2">
        <f t="shared" si="14"/>
        <v>4.873291549944328E-3</v>
      </c>
      <c r="L60" s="2">
        <f t="shared" si="15"/>
        <v>4.4062840989869435E-3</v>
      </c>
      <c r="M60" s="2">
        <f t="shared" si="16"/>
        <v>8.171710202503412E-3</v>
      </c>
      <c r="N60" s="2">
        <f t="shared" si="17"/>
        <v>7.2352000750653756E-3</v>
      </c>
      <c r="O60" s="2">
        <f t="shared" si="18"/>
        <v>6.5779699644654219E-3</v>
      </c>
      <c r="Z60" s="2">
        <v>2045</v>
      </c>
      <c r="AA60" s="2">
        <f t="shared" si="19"/>
        <v>1.5139610926815733E-2</v>
      </c>
      <c r="AB60" s="2">
        <f t="shared" si="19"/>
        <v>2.59307659E-2</v>
      </c>
      <c r="AC60" s="2">
        <f t="shared" si="19"/>
        <v>2.59307659E-2</v>
      </c>
    </row>
    <row r="61" spans="1:29" x14ac:dyDescent="0.25">
      <c r="A61" s="2">
        <v>2046</v>
      </c>
      <c r="B61" s="2">
        <f>Output!S134</f>
        <v>0.11348640494865783</v>
      </c>
      <c r="C61" s="2">
        <f>Output!S164</f>
        <v>9.0837798297323052E-2</v>
      </c>
      <c r="D61" s="2">
        <f>Output!S194</f>
        <v>7.7573607371041325E-2</v>
      </c>
      <c r="F61" s="2">
        <v>2046</v>
      </c>
      <c r="G61" s="2">
        <f t="shared" si="10"/>
        <v>3.011016885623689E-3</v>
      </c>
      <c r="H61" s="2">
        <f t="shared" si="11"/>
        <v>2.5938585781667611E-3</v>
      </c>
      <c r="I61" s="2">
        <f t="shared" si="12"/>
        <v>2.3050306560539282E-3</v>
      </c>
      <c r="J61" s="2">
        <f t="shared" si="13"/>
        <v>5.7106437209137649E-3</v>
      </c>
      <c r="K61" s="2">
        <f t="shared" si="14"/>
        <v>5.0100046273843912E-3</v>
      </c>
      <c r="L61" s="2">
        <f t="shared" si="15"/>
        <v>4.5230342491514126E-3</v>
      </c>
      <c r="M61" s="2">
        <f t="shared" si="16"/>
        <v>8.4102705562038426E-3</v>
      </c>
      <c r="N61" s="2">
        <f t="shared" si="17"/>
        <v>7.426150676602023E-3</v>
      </c>
      <c r="O61" s="2">
        <f t="shared" si="18"/>
        <v>6.7410378422488992E-3</v>
      </c>
      <c r="Z61" s="2">
        <v>2046</v>
      </c>
      <c r="AA61" s="2">
        <f t="shared" si="19"/>
        <v>1.5827775059852812E-2</v>
      </c>
      <c r="AB61" s="2">
        <f t="shared" si="19"/>
        <v>2.59307659E-2</v>
      </c>
      <c r="AC61" s="2">
        <f t="shared" si="19"/>
        <v>2.59307659E-2</v>
      </c>
    </row>
    <row r="62" spans="1:29" x14ac:dyDescent="0.25">
      <c r="A62" s="2">
        <v>2047</v>
      </c>
      <c r="B62" s="2">
        <f>Output!S135</f>
        <v>0.11109110094831744</v>
      </c>
      <c r="C62" s="2">
        <f>Output!S165</f>
        <v>8.903849823104111E-2</v>
      </c>
      <c r="D62" s="2">
        <f>Output!S195</f>
        <v>7.6526424532038242E-2</v>
      </c>
      <c r="F62" s="2">
        <v>2047</v>
      </c>
      <c r="G62" s="2">
        <f t="shared" si="10"/>
        <v>3.1118812856200388E-3</v>
      </c>
      <c r="H62" s="2">
        <f t="shared" si="11"/>
        <v>2.6747004694072495E-3</v>
      </c>
      <c r="I62" s="2">
        <f t="shared" si="12"/>
        <v>2.3745122961529039E-3</v>
      </c>
      <c r="J62" s="2">
        <f t="shared" si="13"/>
        <v>5.8811004321891996E-3</v>
      </c>
      <c r="K62" s="2">
        <f t="shared" si="14"/>
        <v>5.1466241176568632E-3</v>
      </c>
      <c r="L62" s="2">
        <f t="shared" si="15"/>
        <v>4.6404553795574167E-3</v>
      </c>
      <c r="M62" s="2">
        <f t="shared" si="16"/>
        <v>8.6503195787583642E-3</v>
      </c>
      <c r="N62" s="2">
        <f t="shared" si="17"/>
        <v>7.6185477659064804E-3</v>
      </c>
      <c r="O62" s="2">
        <f t="shared" si="18"/>
        <v>6.9063984629619338E-3</v>
      </c>
      <c r="Z62" s="2">
        <v>2047</v>
      </c>
      <c r="AA62" s="2">
        <f t="shared" si="19"/>
        <v>1.6515939192889885E-2</v>
      </c>
      <c r="AB62" s="2">
        <f t="shared" si="19"/>
        <v>2.59307659E-2</v>
      </c>
      <c r="AC62" s="2">
        <f t="shared" si="19"/>
        <v>2.59307659E-2</v>
      </c>
    </row>
    <row r="63" spans="1:29" x14ac:dyDescent="0.25">
      <c r="A63" s="2">
        <v>2048</v>
      </c>
      <c r="B63" s="2">
        <f>Output!S136</f>
        <v>0.10870117733554185</v>
      </c>
      <c r="C63" s="2">
        <f>Output!S166</f>
        <v>8.7244566830346718E-2</v>
      </c>
      <c r="D63" s="2">
        <f>Output!S196</f>
        <v>7.5484598636645417E-2</v>
      </c>
      <c r="F63" s="2">
        <v>2048</v>
      </c>
      <c r="G63" s="2">
        <f t="shared" si="10"/>
        <v>3.2105757709321174E-3</v>
      </c>
      <c r="H63" s="2">
        <f t="shared" si="11"/>
        <v>2.7539135729876918E-3</v>
      </c>
      <c r="I63" s="2">
        <f t="shared" si="12"/>
        <v>2.4430480176054503E-3</v>
      </c>
      <c r="J63" s="2">
        <f t="shared" si="13"/>
        <v>6.051170992799045E-3</v>
      </c>
      <c r="K63" s="2">
        <f t="shared" si="14"/>
        <v>5.2831243171459511E-3</v>
      </c>
      <c r="L63" s="2">
        <f t="shared" si="15"/>
        <v>4.7585562899819253E-3</v>
      </c>
      <c r="M63" s="2">
        <f t="shared" si="16"/>
        <v>8.8917662146659783E-3</v>
      </c>
      <c r="N63" s="2">
        <f t="shared" si="17"/>
        <v>7.8123350613042153E-3</v>
      </c>
      <c r="O63" s="2">
        <f t="shared" si="18"/>
        <v>7.0740645623584052E-3</v>
      </c>
      <c r="Z63" s="2">
        <v>2048</v>
      </c>
      <c r="AA63" s="2">
        <f t="shared" si="19"/>
        <v>1.7204103325926975E-2</v>
      </c>
      <c r="AB63" s="2">
        <f t="shared" si="19"/>
        <v>2.59307659E-2</v>
      </c>
      <c r="AC63" s="2">
        <f t="shared" si="19"/>
        <v>2.59307659E-2</v>
      </c>
    </row>
    <row r="64" spans="1:29" x14ac:dyDescent="0.25">
      <c r="A64" s="2">
        <v>2049</v>
      </c>
      <c r="B64" s="2">
        <f>Output!S137</f>
        <v>0.10631650516858115</v>
      </c>
      <c r="C64" s="2">
        <f>Output!S167</f>
        <v>8.5455898597444471E-2</v>
      </c>
      <c r="D64" s="2">
        <f>Output!S197</f>
        <v>7.444804763102203E-2</v>
      </c>
      <c r="F64" s="2">
        <v>2049</v>
      </c>
      <c r="G64" s="2">
        <f t="shared" si="10"/>
        <v>3.3071051095739826E-3</v>
      </c>
      <c r="H64" s="2">
        <f t="shared" si="11"/>
        <v>2.8315026675650346E-3</v>
      </c>
      <c r="I64" s="2">
        <f t="shared" si="12"/>
        <v>2.5106426097114025E-3</v>
      </c>
      <c r="J64" s="2">
        <f t="shared" si="13"/>
        <v>6.2208091540578514E-3</v>
      </c>
      <c r="K64" s="2">
        <f t="shared" si="14"/>
        <v>5.4194773837164039E-3</v>
      </c>
      <c r="L64" s="2">
        <f t="shared" si="15"/>
        <v>4.877345276597023E-3</v>
      </c>
      <c r="M64" s="2">
        <f t="shared" si="16"/>
        <v>9.1345131985417251E-3</v>
      </c>
      <c r="N64" s="2">
        <f t="shared" si="17"/>
        <v>8.0074520998677789E-3</v>
      </c>
      <c r="O64" s="2">
        <f t="shared" si="18"/>
        <v>7.2440479434826488E-3</v>
      </c>
      <c r="Z64" s="2">
        <v>2049</v>
      </c>
      <c r="AA64" s="2">
        <f t="shared" si="19"/>
        <v>1.7892267458964051E-2</v>
      </c>
      <c r="AB64" s="2">
        <f t="shared" si="19"/>
        <v>2.59307659E-2</v>
      </c>
      <c r="AC64" s="2">
        <f t="shared" si="19"/>
        <v>2.59307659E-2</v>
      </c>
    </row>
    <row r="65" spans="1:29" x14ac:dyDescent="0.25">
      <c r="A65" s="2">
        <v>2050</v>
      </c>
      <c r="B65" s="2">
        <f>Output!S138</f>
        <v>0.10392256091760353</v>
      </c>
      <c r="C65" s="2">
        <f>Output!S168</f>
        <v>8.3657958280525316E-2</v>
      </c>
      <c r="D65" s="2">
        <f>Output!S198</f>
        <v>7.3402201097427192E-2</v>
      </c>
      <c r="F65" s="2">
        <v>2050</v>
      </c>
      <c r="G65" s="2">
        <f t="shared" si="10"/>
        <v>3.4014608830208112E-3</v>
      </c>
      <c r="H65" s="2">
        <f t="shared" si="11"/>
        <v>2.9074593346144549E-3</v>
      </c>
      <c r="I65" s="2">
        <f t="shared" si="12"/>
        <v>2.5772876326601605E-3</v>
      </c>
      <c r="J65" s="2">
        <f t="shared" si="13"/>
        <v>6.389941935263448E-3</v>
      </c>
      <c r="K65" s="2">
        <f t="shared" si="14"/>
        <v>5.555629755530889E-3</v>
      </c>
      <c r="L65" s="2">
        <f t="shared" si="15"/>
        <v>4.9968065207061201E-3</v>
      </c>
      <c r="M65" s="2">
        <f t="shared" si="16"/>
        <v>9.3784229875060864E-3</v>
      </c>
      <c r="N65" s="2">
        <f t="shared" si="17"/>
        <v>8.2038001764473262E-3</v>
      </c>
      <c r="O65" s="2">
        <f t="shared" si="18"/>
        <v>7.416325408752083E-3</v>
      </c>
      <c r="Z65" s="2">
        <v>2050</v>
      </c>
      <c r="AA65" s="2">
        <f t="shared" si="19"/>
        <v>1.858043159200113E-2</v>
      </c>
      <c r="AB65" s="2">
        <f t="shared" si="19"/>
        <v>2.59307659E-2</v>
      </c>
      <c r="AC65" s="2">
        <f t="shared" si="19"/>
        <v>2.59307659E-2</v>
      </c>
    </row>
  </sheetData>
  <mergeCells count="12">
    <mergeCell ref="B37:D37"/>
    <mergeCell ref="G37:I37"/>
    <mergeCell ref="J37:L37"/>
    <mergeCell ref="M37:O37"/>
    <mergeCell ref="R37:T37"/>
    <mergeCell ref="AA4:AC4"/>
    <mergeCell ref="AA37:AC37"/>
    <mergeCell ref="V4:X4"/>
    <mergeCell ref="G36:O36"/>
    <mergeCell ref="G4:I4"/>
    <mergeCell ref="L4:N4"/>
    <mergeCell ref="Q4:S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CA69E-2B53-49BC-B168-D6CE2490B954}">
  <dimension ref="A2:AC65"/>
  <sheetViews>
    <sheetView workbookViewId="0">
      <selection activeCell="J2" sqref="J2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163.97745</v>
      </c>
      <c r="B2" s="2">
        <v>0.30977847922220991</v>
      </c>
      <c r="D2" s="2">
        <v>1.4481406277018953E-2</v>
      </c>
    </row>
    <row r="4" spans="1:29" ht="44.25" customHeight="1" x14ac:dyDescent="0.25">
      <c r="G4" s="6" t="s">
        <v>42</v>
      </c>
      <c r="H4" s="6"/>
      <c r="I4" s="6"/>
      <c r="L4" s="6"/>
      <c r="M4" s="6"/>
      <c r="N4" s="6"/>
      <c r="Q4" s="7" t="s">
        <v>46</v>
      </c>
      <c r="R4" s="7"/>
      <c r="S4" s="7"/>
      <c r="V4" s="7" t="s">
        <v>47</v>
      </c>
      <c r="W4" s="7"/>
      <c r="X4" s="7"/>
      <c r="AA4" s="7" t="s">
        <v>45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0.9</v>
      </c>
      <c r="C6" s="2">
        <v>0.9</v>
      </c>
      <c r="D6" s="2">
        <v>0.9</v>
      </c>
      <c r="F6" s="2">
        <v>2024</v>
      </c>
      <c r="G6" s="2">
        <f>(B9-$B$6)*$B$2*Output!$T$98*$D$2/Output!$T$95/1000000</f>
        <v>8.0530079244888156E-2</v>
      </c>
      <c r="H6" s="2">
        <f>(C9-$B$6)*$B$2*Output!$T$98*$D$2/Output!$T$95/1000000</f>
        <v>0.15876078200825791</v>
      </c>
      <c r="I6" s="2">
        <f>(D9-$B$6)*$B$2*Output!$T$98*$D$2/Output!$T$95/1000000</f>
        <v>0.2369914847716281</v>
      </c>
      <c r="P6" s="2">
        <v>2024</v>
      </c>
      <c r="Q6" s="2">
        <f>($A$2-(G6*0.67/0.16))/$A$2*100</f>
        <v>99.794349950656041</v>
      </c>
      <c r="R6" s="2">
        <f t="shared" ref="R6:S6" si="0">($A$2-(H6*0.67/0.16))/$A$2*100</f>
        <v>99.594571830053724</v>
      </c>
      <c r="S6" s="2">
        <f t="shared" si="0"/>
        <v>99.394793709451392</v>
      </c>
      <c r="U6" s="2">
        <v>2024</v>
      </c>
      <c r="V6" s="2">
        <f>100-Q6</f>
        <v>0.20565004934395859</v>
      </c>
      <c r="W6" s="2">
        <f t="shared" ref="W6:X21" si="1">100-R6</f>
        <v>0.40542816994627628</v>
      </c>
      <c r="X6" s="2">
        <f t="shared" si="1"/>
        <v>0.60520629054860819</v>
      </c>
      <c r="Z6" s="2">
        <v>2024</v>
      </c>
      <c r="AA6" s="2">
        <f>V6/100*$A$2</f>
        <v>0.33721970683796504</v>
      </c>
      <c r="AB6" s="2">
        <f t="shared" ref="AB6:AC21" si="2">W6/100*$A$2</f>
        <v>0.66481077465957017</v>
      </c>
      <c r="AC6" s="2">
        <f t="shared" si="2"/>
        <v>0.99240184248119878</v>
      </c>
    </row>
    <row r="7" spans="1:29" x14ac:dyDescent="0.25">
      <c r="F7" s="2">
        <v>2025</v>
      </c>
      <c r="G7" s="2">
        <f>(B10-$B$6)*$B$2*Output!$T$98*$D$2/Output!$T$95/1000000</f>
        <v>0.16106015848977651</v>
      </c>
      <c r="H7" s="2">
        <f>(C10-$B$6)*$B$2*Output!$T$98*$D$2/Output!$T$95/1000000</f>
        <v>0.33254697786756598</v>
      </c>
      <c r="I7" s="2">
        <f>(D10-$B$6)*$B$2*Output!$T$98*$D$2/Output!$T$95/1000000</f>
        <v>0.50403379724535546</v>
      </c>
      <c r="P7" s="2">
        <v>2025</v>
      </c>
      <c r="Q7" s="2">
        <f t="shared" ref="Q7:Q32" si="3">($A$2-(G7*0.67/0.16))/$A$2*100</f>
        <v>99.588699901312069</v>
      </c>
      <c r="R7" s="2">
        <f t="shared" ref="R7:R32" si="4">($A$2-(H7*0.67/0.16))/$A$2*100</f>
        <v>99.150773188740018</v>
      </c>
      <c r="S7" s="2">
        <f t="shared" ref="S7:S32" si="5">($A$2-(I7*0.67/0.16))/$A$2*100</f>
        <v>98.712846476167954</v>
      </c>
      <c r="U7" s="2">
        <v>2025</v>
      </c>
      <c r="V7" s="2">
        <f t="shared" ref="V7:X32" si="6">100-Q7</f>
        <v>0.41130009868793138</v>
      </c>
      <c r="W7" s="2">
        <f t="shared" si="1"/>
        <v>0.84922681125998167</v>
      </c>
      <c r="X7" s="2">
        <f t="shared" si="1"/>
        <v>1.2871535238320462</v>
      </c>
      <c r="Z7" s="2">
        <v>2025</v>
      </c>
      <c r="AA7" s="2">
        <f t="shared" ref="AA7:AC32" si="7">V7/100*$A$2</f>
        <v>0.67443941367595339</v>
      </c>
      <c r="AB7" s="2">
        <f t="shared" si="2"/>
        <v>1.3925404698204309</v>
      </c>
      <c r="AC7" s="2">
        <f t="shared" si="2"/>
        <v>2.1106415259649318</v>
      </c>
    </row>
    <row r="8" spans="1:29" x14ac:dyDescent="0.25">
      <c r="F8" s="2">
        <v>2026</v>
      </c>
      <c r="G8" s="2">
        <f>(B11-$B$6)*$B$2*Output!$T$98*$D$2/Output!$T$95/1000000</f>
        <v>0.2415902377346649</v>
      </c>
      <c r="H8" s="2">
        <f>(C11-$B$6)*$B$2*Output!$T$98*$D$2/Output!$T$95/1000000</f>
        <v>0.5232638295456925</v>
      </c>
      <c r="I8" s="2">
        <f>(D11-$B$6)*$B$2*Output!$T$98*$D$2/Output!$T$95/1000000</f>
        <v>0.80493742135671864</v>
      </c>
      <c r="P8" s="2">
        <v>2026</v>
      </c>
      <c r="Q8" s="2">
        <f t="shared" si="3"/>
        <v>99.383049851968124</v>
      </c>
      <c r="R8" s="2">
        <f t="shared" si="4"/>
        <v>98.663738650514091</v>
      </c>
      <c r="S8" s="2">
        <f t="shared" si="5"/>
        <v>97.944427449060072</v>
      </c>
      <c r="U8" s="2">
        <v>2026</v>
      </c>
      <c r="V8" s="2">
        <f t="shared" si="6"/>
        <v>0.61695014803187576</v>
      </c>
      <c r="W8" s="2">
        <f t="shared" si="1"/>
        <v>1.336261349485909</v>
      </c>
      <c r="X8" s="2">
        <f t="shared" si="1"/>
        <v>2.0555725509399281</v>
      </c>
      <c r="Z8" s="2">
        <v>2026</v>
      </c>
      <c r="AA8" s="2">
        <f t="shared" si="7"/>
        <v>1.0116591205138952</v>
      </c>
      <c r="AB8" s="2">
        <f t="shared" si="2"/>
        <v>2.1911672862225817</v>
      </c>
      <c r="AC8" s="2">
        <f t="shared" si="2"/>
        <v>3.3706754519312452</v>
      </c>
    </row>
    <row r="9" spans="1:29" x14ac:dyDescent="0.25">
      <c r="A9" s="2">
        <v>2024</v>
      </c>
      <c r="B9" s="2">
        <v>0.93877855219943962</v>
      </c>
      <c r="C9" s="2">
        <v>0.97644985985434607</v>
      </c>
      <c r="D9" s="2">
        <v>1.0141211675092527</v>
      </c>
      <c r="F9" s="2">
        <v>2027</v>
      </c>
      <c r="G9" s="2">
        <f>(B12-$B$6)*$B$2*Output!$T$98*$D$2/Output!$T$95/1000000</f>
        <v>0.32212031697955323</v>
      </c>
      <c r="H9" s="2">
        <f>(C12-$B$6)*$B$2*Output!$T$98*$D$2/Output!$T$95/1000000</f>
        <v>0.73305816616345942</v>
      </c>
      <c r="I9" s="2">
        <f>(D12-$B$6)*$B$2*Output!$T$98*$D$2/Output!$T$95/1000000</f>
        <v>1.1439960153473643</v>
      </c>
      <c r="P9" s="2">
        <v>2027</v>
      </c>
      <c r="Q9" s="2">
        <f t="shared" si="3"/>
        <v>99.177399802624151</v>
      </c>
      <c r="R9" s="2">
        <f t="shared" si="4"/>
        <v>98.127985847560453</v>
      </c>
      <c r="S9" s="2">
        <f t="shared" si="5"/>
        <v>97.078571892496754</v>
      </c>
      <c r="U9" s="2">
        <v>2027</v>
      </c>
      <c r="V9" s="2">
        <f t="shared" si="6"/>
        <v>0.82260019737584855</v>
      </c>
      <c r="W9" s="2">
        <f t="shared" si="1"/>
        <v>1.8720141524395473</v>
      </c>
      <c r="X9" s="2">
        <f t="shared" si="1"/>
        <v>2.921428107503246</v>
      </c>
      <c r="Z9" s="2">
        <v>2027</v>
      </c>
      <c r="AA9" s="2">
        <f t="shared" si="7"/>
        <v>1.3488788273518835</v>
      </c>
      <c r="AB9" s="2">
        <f t="shared" si="2"/>
        <v>3.0696810708094828</v>
      </c>
      <c r="AC9" s="2">
        <f t="shared" si="2"/>
        <v>4.7904833142670817</v>
      </c>
    </row>
    <row r="10" spans="1:29" x14ac:dyDescent="0.25">
      <c r="A10" s="2">
        <v>2025</v>
      </c>
      <c r="B10" s="2">
        <v>0.97755710439887933</v>
      </c>
      <c r="C10" s="2">
        <v>1.0601350757496228</v>
      </c>
      <c r="D10" s="2">
        <v>1.1427130471003664</v>
      </c>
      <c r="F10" s="2">
        <v>2028</v>
      </c>
      <c r="G10" s="2">
        <f>(B13-$B$6)*$B$2*Output!$T$98*$D$2/Output!$T$95/1000000</f>
        <v>0.40265039622444165</v>
      </c>
      <c r="H10" s="2">
        <f>(C13-$B$6)*$B$2*Output!$T$98*$D$2/Output!$T$95/1000000</f>
        <v>0.96434903755914769</v>
      </c>
      <c r="I10" s="2">
        <f>(D13-$B$6)*$B$2*Output!$T$98*$D$2/Output!$T$95/1000000</f>
        <v>1.5260476788938531</v>
      </c>
      <c r="P10" s="2">
        <v>2028</v>
      </c>
      <c r="Q10" s="2">
        <f t="shared" si="3"/>
        <v>98.971749753280193</v>
      </c>
      <c r="R10" s="2">
        <f t="shared" si="4"/>
        <v>97.537337240712702</v>
      </c>
      <c r="S10" s="2">
        <f t="shared" si="5"/>
        <v>96.10292472814524</v>
      </c>
      <c r="U10" s="2">
        <v>2028</v>
      </c>
      <c r="V10" s="2">
        <f t="shared" si="6"/>
        <v>1.0282502467198071</v>
      </c>
      <c r="W10" s="2">
        <f t="shared" si="1"/>
        <v>2.4626627592872978</v>
      </c>
      <c r="X10" s="2">
        <f t="shared" si="1"/>
        <v>3.8970752718547601</v>
      </c>
      <c r="Z10" s="2">
        <v>2028</v>
      </c>
      <c r="AA10" s="2">
        <f t="shared" si="7"/>
        <v>1.6860985341898485</v>
      </c>
      <c r="AB10" s="2">
        <f t="shared" si="2"/>
        <v>4.0382115947789492</v>
      </c>
      <c r="AC10" s="2">
        <f t="shared" si="2"/>
        <v>6.3903246553680031</v>
      </c>
    </row>
    <row r="11" spans="1:29" x14ac:dyDescent="0.25">
      <c r="A11" s="2">
        <v>2026</v>
      </c>
      <c r="B11" s="2">
        <v>1.016335656598319</v>
      </c>
      <c r="C11" s="2">
        <v>1.1519731002177593</v>
      </c>
      <c r="D11" s="2">
        <v>1.287610543837199</v>
      </c>
      <c r="F11" s="2">
        <v>2029</v>
      </c>
      <c r="G11" s="2">
        <f>(B14-$B$6)*$B$2*Output!$T$98*$D$2/Output!$T$95/1000000</f>
        <v>0.48318047546932952</v>
      </c>
      <c r="H11" s="2">
        <f>(C14-$B$6)*$B$2*Output!$T$98*$D$2/Output!$T$95/1000000</f>
        <v>1.2198622322286015</v>
      </c>
      <c r="I11" s="2">
        <f>(D14-$B$6)*$B$2*Output!$T$98*$D$2/Output!$T$95/1000000</f>
        <v>1.9565439889878717</v>
      </c>
      <c r="P11" s="2">
        <v>2029</v>
      </c>
      <c r="Q11" s="2">
        <f t="shared" si="3"/>
        <v>98.766099703936234</v>
      </c>
      <c r="R11" s="2">
        <f t="shared" si="4"/>
        <v>96.884831970824479</v>
      </c>
      <c r="S11" s="2">
        <f t="shared" si="5"/>
        <v>95.003564237712737</v>
      </c>
      <c r="U11" s="2">
        <v>2029</v>
      </c>
      <c r="V11" s="2">
        <f t="shared" si="6"/>
        <v>1.2339002960637657</v>
      </c>
      <c r="W11" s="2">
        <f t="shared" si="1"/>
        <v>3.1151680291755213</v>
      </c>
      <c r="X11" s="2">
        <f t="shared" si="1"/>
        <v>4.9964357622872626</v>
      </c>
      <c r="Z11" s="2">
        <v>2029</v>
      </c>
      <c r="AA11" s="2">
        <f t="shared" si="7"/>
        <v>2.0233182410278134</v>
      </c>
      <c r="AB11" s="2">
        <f t="shared" si="2"/>
        <v>5.1081730974572759</v>
      </c>
      <c r="AC11" s="2">
        <f t="shared" si="2"/>
        <v>8.1930279538867161</v>
      </c>
    </row>
    <row r="12" spans="1:29" x14ac:dyDescent="0.25">
      <c r="A12" s="2">
        <v>2027</v>
      </c>
      <c r="B12" s="2">
        <v>1.0551142087977587</v>
      </c>
      <c r="C12" s="2">
        <v>1.2529977199618818</v>
      </c>
      <c r="D12" s="2">
        <v>1.4508812311260044</v>
      </c>
      <c r="F12" s="2">
        <v>2030</v>
      </c>
      <c r="G12" s="2">
        <f>(B15-$B$6)*$B$2*Output!$T$98*$D$2/Output!$T$95/1000000</f>
        <v>0.56371055471421805</v>
      </c>
      <c r="H12" s="2">
        <f>(C15-$B$6)*$B$2*Output!$T$98*$D$2/Output!$T$95/1000000</f>
        <v>1.5026691721849186</v>
      </c>
      <c r="I12" s="2">
        <f>(D15-$B$6)*$B$2*Output!$T$98*$D$2/Output!$T$95/1000000</f>
        <v>2.4416277896556182</v>
      </c>
      <c r="P12" s="2">
        <v>2030</v>
      </c>
      <c r="Q12" s="2">
        <f t="shared" si="3"/>
        <v>98.560449654592261</v>
      </c>
      <c r="R12" s="2">
        <f t="shared" si="4"/>
        <v>96.162626532779754</v>
      </c>
      <c r="S12" s="2">
        <f t="shared" si="5"/>
        <v>93.764803410967232</v>
      </c>
      <c r="U12" s="2">
        <v>2030</v>
      </c>
      <c r="V12" s="2">
        <f t="shared" si="6"/>
        <v>1.4395503454077385</v>
      </c>
      <c r="W12" s="2">
        <f t="shared" si="1"/>
        <v>3.837373467220246</v>
      </c>
      <c r="X12" s="2">
        <f t="shared" si="1"/>
        <v>6.2351965890327676</v>
      </c>
      <c r="Z12" s="2">
        <v>2030</v>
      </c>
      <c r="AA12" s="2">
        <f t="shared" si="7"/>
        <v>2.3605379478658017</v>
      </c>
      <c r="AB12" s="2">
        <f t="shared" si="2"/>
        <v>6.2924271585243456</v>
      </c>
      <c r="AC12" s="2">
        <f t="shared" si="2"/>
        <v>10.224316369182912</v>
      </c>
    </row>
    <row r="13" spans="1:29" x14ac:dyDescent="0.25">
      <c r="A13" s="2">
        <v>2028</v>
      </c>
      <c r="B13" s="2">
        <v>1.0938927609971985</v>
      </c>
      <c r="C13" s="2">
        <v>1.3643738071801359</v>
      </c>
      <c r="D13" s="2">
        <v>1.6348548533630729</v>
      </c>
      <c r="F13" s="2">
        <v>2031</v>
      </c>
      <c r="G13" s="2">
        <f>(B16-$B$6)*$B$2*Output!$T$98*$D$2/Output!$T$95/1000000</f>
        <v>0.64424063395910625</v>
      </c>
      <c r="H13" s="2">
        <f>(C16-$B$6)*$B$2*Output!$T$98*$D$2/Output!$T$95/1000000</f>
        <v>1.6084319920454544</v>
      </c>
      <c r="I13" s="2">
        <f>(D16-$B$6)*$B$2*Output!$T$98*$D$2/Output!$T$95/1000000</f>
        <v>2.5726233501318023</v>
      </c>
      <c r="P13" s="2">
        <v>2031</v>
      </c>
      <c r="Q13" s="2">
        <f t="shared" si="3"/>
        <v>98.354799605248303</v>
      </c>
      <c r="R13" s="2">
        <f t="shared" si="4"/>
        <v>95.892539512786442</v>
      </c>
      <c r="S13" s="2">
        <f t="shared" si="5"/>
        <v>93.430279420324609</v>
      </c>
      <c r="U13" s="2">
        <v>2031</v>
      </c>
      <c r="V13" s="2">
        <f t="shared" si="6"/>
        <v>1.6452003947516971</v>
      </c>
      <c r="W13" s="2">
        <f t="shared" si="1"/>
        <v>4.1074604872135581</v>
      </c>
      <c r="X13" s="2">
        <f t="shared" si="1"/>
        <v>6.5697205796753906</v>
      </c>
      <c r="Z13" s="2">
        <v>2031</v>
      </c>
      <c r="AA13" s="2">
        <f t="shared" si="7"/>
        <v>2.6977576547037669</v>
      </c>
      <c r="AB13" s="2">
        <f t="shared" si="2"/>
        <v>6.7353089666903685</v>
      </c>
      <c r="AC13" s="2">
        <f t="shared" si="2"/>
        <v>10.772860278676925</v>
      </c>
    </row>
    <row r="14" spans="1:29" x14ac:dyDescent="0.25">
      <c r="A14" s="2">
        <v>2029</v>
      </c>
      <c r="B14" s="2">
        <v>1.1326713131966379</v>
      </c>
      <c r="C14" s="2">
        <v>1.4874139413765013</v>
      </c>
      <c r="D14" s="2">
        <v>1.842156569556364</v>
      </c>
      <c r="F14" s="2">
        <v>2032</v>
      </c>
      <c r="G14" s="2">
        <f>(B17-$B$6)*$B$2*Output!$T$98*$D$2/Output!$T$95/1000000</f>
        <v>0.72477071320399478</v>
      </c>
      <c r="H14" s="2">
        <f>(C17-$B$6)*$B$2*Output!$T$98*$D$2/Output!$T$95/1000000</f>
        <v>1.7161852228263175</v>
      </c>
      <c r="I14" s="2">
        <f>(D17-$B$6)*$B$2*Output!$T$98*$D$2/Output!$T$95/1000000</f>
        <v>2.7075997324486405</v>
      </c>
      <c r="P14" s="2">
        <v>2032</v>
      </c>
      <c r="Q14" s="2">
        <f t="shared" si="3"/>
        <v>98.149149555904344</v>
      </c>
      <c r="R14" s="2">
        <f t="shared" si="4"/>
        <v>95.617369570885998</v>
      </c>
      <c r="S14" s="2">
        <f t="shared" si="5"/>
        <v>93.085589585867638</v>
      </c>
      <c r="U14" s="2">
        <v>2032</v>
      </c>
      <c r="V14" s="2">
        <f t="shared" si="6"/>
        <v>1.8508504440956557</v>
      </c>
      <c r="W14" s="2">
        <f t="shared" si="1"/>
        <v>4.3826304291140019</v>
      </c>
      <c r="X14" s="2">
        <f t="shared" si="1"/>
        <v>6.9144104141323623</v>
      </c>
      <c r="Z14" s="2">
        <v>2032</v>
      </c>
      <c r="AA14" s="2">
        <f t="shared" si="7"/>
        <v>3.0349773615417321</v>
      </c>
      <c r="AB14" s="2">
        <f t="shared" si="2"/>
        <v>7.1865256205851979</v>
      </c>
      <c r="AC14" s="2">
        <f t="shared" si="2"/>
        <v>11.338073879628686</v>
      </c>
    </row>
    <row r="15" spans="1:29" x14ac:dyDescent="0.25">
      <c r="A15" s="2">
        <v>2030</v>
      </c>
      <c r="B15" s="2">
        <v>1.1714498653960776</v>
      </c>
      <c r="C15" s="2">
        <v>1.6235971388387833</v>
      </c>
      <c r="D15" s="2">
        <v>2.0757444122814888</v>
      </c>
      <c r="F15" s="2">
        <v>2033</v>
      </c>
      <c r="G15" s="2">
        <f>(B18-$B$6)*$B$2*Output!$T$98*$D$2/Output!$T$95/1000000</f>
        <v>0.80530079244888297</v>
      </c>
      <c r="H15" s="2">
        <f>(C18-$B$6)*$B$2*Output!$T$98*$D$2/Output!$T$95/1000000</f>
        <v>1.8259893510908289</v>
      </c>
      <c r="I15" s="2">
        <f>(D18-$B$6)*$B$2*Output!$T$98*$D$2/Output!$T$95/1000000</f>
        <v>2.8466779097327732</v>
      </c>
      <c r="P15" s="2">
        <v>2033</v>
      </c>
      <c r="Q15" s="2">
        <f t="shared" si="3"/>
        <v>97.943499506560386</v>
      </c>
      <c r="R15" s="2">
        <f t="shared" si="4"/>
        <v>95.336962242251687</v>
      </c>
      <c r="S15" s="2">
        <f t="shared" si="5"/>
        <v>92.730424977943017</v>
      </c>
      <c r="U15" s="2">
        <v>2033</v>
      </c>
      <c r="V15" s="2">
        <f t="shared" si="6"/>
        <v>2.0565004934396143</v>
      </c>
      <c r="W15" s="2">
        <f t="shared" si="1"/>
        <v>4.6630377577483131</v>
      </c>
      <c r="X15" s="2">
        <f t="shared" si="1"/>
        <v>7.2695750220569835</v>
      </c>
      <c r="Z15" s="2">
        <v>2033</v>
      </c>
      <c r="AA15" s="2">
        <f t="shared" si="7"/>
        <v>3.3721970683796969</v>
      </c>
      <c r="AB15" s="2">
        <f t="shared" si="2"/>
        <v>7.6463304076928615</v>
      </c>
      <c r="AC15" s="2">
        <f t="shared" si="2"/>
        <v>11.920463747005979</v>
      </c>
    </row>
    <row r="16" spans="1:29" x14ac:dyDescent="0.25">
      <c r="A16" s="2">
        <v>2031</v>
      </c>
      <c r="B16" s="2">
        <v>1.2102284175955174</v>
      </c>
      <c r="C16" s="2">
        <v>1.6745262956107489</v>
      </c>
      <c r="D16" s="2">
        <v>2.1388241736259803</v>
      </c>
      <c r="F16" s="2">
        <v>2034</v>
      </c>
      <c r="G16" s="2">
        <f>(B19-$B$6)*$B$2*Output!$T$98*$D$2/Output!$T$95/1000000</f>
        <v>0.88583087169377128</v>
      </c>
      <c r="H16" s="2">
        <f>(C19-$B$6)*$B$2*Output!$T$98*$D$2/Output!$T$95/1000000</f>
        <v>1.9379067015274434</v>
      </c>
      <c r="I16" s="2">
        <f>(D19-$B$6)*$B$2*Output!$T$98*$D$2/Output!$T$95/1000000</f>
        <v>2.9899825313611155</v>
      </c>
      <c r="P16" s="2">
        <v>2034</v>
      </c>
      <c r="Q16" s="2">
        <f t="shared" si="3"/>
        <v>97.737849457216413</v>
      </c>
      <c r="R16" s="2">
        <f t="shared" si="4"/>
        <v>95.051158368027941</v>
      </c>
      <c r="S16" s="2">
        <f t="shared" si="5"/>
        <v>92.364467278839456</v>
      </c>
      <c r="U16" s="2">
        <v>2034</v>
      </c>
      <c r="V16" s="2">
        <f t="shared" si="6"/>
        <v>2.2621505427835871</v>
      </c>
      <c r="W16" s="2">
        <f t="shared" si="1"/>
        <v>4.9488416319720585</v>
      </c>
      <c r="X16" s="2">
        <f t="shared" si="1"/>
        <v>7.6355327211605442</v>
      </c>
      <c r="Z16" s="2">
        <v>2034</v>
      </c>
      <c r="AA16" s="2">
        <f t="shared" si="7"/>
        <v>3.7094167752176852</v>
      </c>
      <c r="AB16" s="2">
        <f t="shared" si="2"/>
        <v>8.1149843126461665</v>
      </c>
      <c r="AC16" s="2">
        <f t="shared" si="2"/>
        <v>12.520551850074671</v>
      </c>
    </row>
    <row r="17" spans="1:29" x14ac:dyDescent="0.25">
      <c r="A17" s="2">
        <v>2032</v>
      </c>
      <c r="B17" s="2">
        <v>1.2490069697949571</v>
      </c>
      <c r="C17" s="2">
        <v>1.7264139172755346</v>
      </c>
      <c r="D17" s="2">
        <v>2.2038208647561119</v>
      </c>
      <c r="F17" s="2">
        <v>2035</v>
      </c>
      <c r="G17" s="2">
        <f>(B20-$B$6)*$B$2*Output!$T$98*$D$2/Output!$T$95/1000000</f>
        <v>0.96636095093865948</v>
      </c>
      <c r="H17" s="2">
        <f>(C20-$B$6)*$B$2*Output!$T$98*$D$2/Output!$T$95/1000000</f>
        <v>2.0520014928085093</v>
      </c>
      <c r="I17" s="2">
        <f>(D20-$B$6)*$B$2*Output!$T$98*$D$2/Output!$T$95/1000000</f>
        <v>3.1376420346783562</v>
      </c>
      <c r="P17" s="2">
        <v>2035</v>
      </c>
      <c r="Q17" s="2">
        <f t="shared" si="3"/>
        <v>97.532199407872454</v>
      </c>
      <c r="R17" s="2">
        <f t="shared" si="4"/>
        <v>94.759793952683353</v>
      </c>
      <c r="S17" s="2">
        <f t="shared" si="5"/>
        <v>91.987388497494265</v>
      </c>
      <c r="U17" s="2">
        <v>2035</v>
      </c>
      <c r="V17" s="2">
        <f t="shared" si="6"/>
        <v>2.4678005921275457</v>
      </c>
      <c r="W17" s="2">
        <f t="shared" si="1"/>
        <v>5.2402060473166472</v>
      </c>
      <c r="X17" s="2">
        <f t="shared" si="1"/>
        <v>8.0126115025057345</v>
      </c>
      <c r="Z17" s="2">
        <v>2035</v>
      </c>
      <c r="AA17" s="2">
        <f t="shared" si="7"/>
        <v>4.0466364820556509</v>
      </c>
      <c r="AB17" s="2">
        <f t="shared" si="2"/>
        <v>8.592756251135631</v>
      </c>
      <c r="AC17" s="2">
        <f t="shared" si="2"/>
        <v>13.138876020215589</v>
      </c>
    </row>
    <row r="18" spans="1:29" x14ac:dyDescent="0.25">
      <c r="A18" s="2">
        <v>2033</v>
      </c>
      <c r="B18" s="2">
        <v>1.2877855219943968</v>
      </c>
      <c r="C18" s="2">
        <v>1.7792891306063299</v>
      </c>
      <c r="D18" s="2">
        <v>2.2707927392182623</v>
      </c>
      <c r="F18" s="2">
        <v>2036</v>
      </c>
      <c r="G18" s="2">
        <f>(B21-$B$6)*$B$2*Output!$T$98*$D$2/Output!$T$95/1000000</f>
        <v>1.0468910301835477</v>
      </c>
      <c r="H18" s="2">
        <f>(C21-$B$6)*$B$2*Output!$T$98*$D$2/Output!$T$95/1000000</f>
        <v>2.1683398951465005</v>
      </c>
      <c r="I18" s="2">
        <f>(D21-$B$6)*$B$2*Output!$T$98*$D$2/Output!$T$95/1000000</f>
        <v>3.2897887601094529</v>
      </c>
      <c r="P18" s="2">
        <v>2036</v>
      </c>
      <c r="Q18" s="2">
        <f t="shared" si="3"/>
        <v>97.326549358528496</v>
      </c>
      <c r="R18" s="2">
        <f t="shared" si="4"/>
        <v>94.462700017029192</v>
      </c>
      <c r="S18" s="2">
        <f t="shared" si="5"/>
        <v>91.598850675529874</v>
      </c>
      <c r="U18" s="2">
        <v>2036</v>
      </c>
      <c r="V18" s="2">
        <f t="shared" si="6"/>
        <v>2.6734506414715042</v>
      </c>
      <c r="W18" s="2">
        <f t="shared" si="1"/>
        <v>5.5372999829708078</v>
      </c>
      <c r="X18" s="2">
        <f t="shared" si="1"/>
        <v>8.4011493244701256</v>
      </c>
      <c r="Z18" s="2">
        <v>2036</v>
      </c>
      <c r="AA18" s="2">
        <f t="shared" si="7"/>
        <v>4.3838561888936152</v>
      </c>
      <c r="AB18" s="2">
        <f t="shared" si="2"/>
        <v>9.0799233109259649</v>
      </c>
      <c r="AC18" s="2">
        <f t="shared" si="2"/>
        <v>13.775990432958338</v>
      </c>
    </row>
    <row r="19" spans="1:29" x14ac:dyDescent="0.25">
      <c r="A19" s="2">
        <v>2034</v>
      </c>
      <c r="B19" s="2">
        <v>1.3265640741938365</v>
      </c>
      <c r="C19" s="2">
        <v>1.8331819475093349</v>
      </c>
      <c r="D19" s="2">
        <v>2.3397998208248332</v>
      </c>
      <c r="F19" s="2">
        <v>2037</v>
      </c>
      <c r="G19" s="2">
        <f>(B22-$B$6)*$B$2*Output!$T$98*$D$2/Output!$T$95/1000000</f>
        <v>1.1274211094284361</v>
      </c>
      <c r="H19" s="2">
        <f>(C22-$B$6)*$B$2*Output!$T$98*$D$2/Output!$T$95/1000000</f>
        <v>2.2869900895993487</v>
      </c>
      <c r="I19" s="2">
        <f>(D22-$B$6)*$B$2*Output!$T$98*$D$2/Output!$T$95/1000000</f>
        <v>3.4465590697702613</v>
      </c>
      <c r="P19" s="2">
        <v>2037</v>
      </c>
      <c r="Q19" s="2">
        <f t="shared" si="3"/>
        <v>97.120899309184523</v>
      </c>
      <c r="R19" s="2">
        <f t="shared" si="4"/>
        <v>94.159702446771007</v>
      </c>
      <c r="S19" s="2">
        <f t="shared" si="5"/>
        <v>91.198505584357491</v>
      </c>
      <c r="U19" s="2">
        <v>2037</v>
      </c>
      <c r="V19" s="2">
        <f t="shared" si="6"/>
        <v>2.879100690815477</v>
      </c>
      <c r="W19" s="2">
        <f t="shared" si="1"/>
        <v>5.8402975532289929</v>
      </c>
      <c r="X19" s="2">
        <f t="shared" si="1"/>
        <v>8.8014944156425088</v>
      </c>
      <c r="Z19" s="2">
        <v>2037</v>
      </c>
      <c r="AA19" s="2">
        <f t="shared" si="7"/>
        <v>4.7210758957316035</v>
      </c>
      <c r="AB19" s="2">
        <f t="shared" si="2"/>
        <v>9.5767710001972954</v>
      </c>
      <c r="AC19" s="2">
        <f t="shared" si="2"/>
        <v>14.432466104662987</v>
      </c>
    </row>
    <row r="20" spans="1:29" x14ac:dyDescent="0.25">
      <c r="A20" s="2">
        <v>2035</v>
      </c>
      <c r="B20" s="2">
        <v>1.365342626393276</v>
      </c>
      <c r="C20" s="2">
        <v>1.8881232919220541</v>
      </c>
      <c r="D20" s="2">
        <v>2.4109039574508309</v>
      </c>
      <c r="F20" s="2">
        <v>2038</v>
      </c>
      <c r="G20" s="2">
        <f>(B23-$B$6)*$B$2*Output!$T$98*$D$2/Output!$T$95/1000000</f>
        <v>1.2079511886733245</v>
      </c>
      <c r="H20" s="2">
        <f>(C23-$B$6)*$B$2*Output!$T$98*$D$2/Output!$T$95/1000000</f>
        <v>2.4080223291779843</v>
      </c>
      <c r="I20" s="2">
        <f>(D23-$B$6)*$B$2*Output!$T$98*$D$2/Output!$T$95/1000000</f>
        <v>3.6080934696826428</v>
      </c>
      <c r="P20" s="2">
        <v>2038</v>
      </c>
      <c r="Q20" s="2">
        <f t="shared" si="3"/>
        <v>96.915249259840579</v>
      </c>
      <c r="R20" s="2">
        <f t="shared" si="4"/>
        <v>93.850621836458117</v>
      </c>
      <c r="S20" s="2">
        <f t="shared" si="5"/>
        <v>90.78599441307567</v>
      </c>
      <c r="U20" s="2">
        <v>2038</v>
      </c>
      <c r="V20" s="2">
        <f t="shared" si="6"/>
        <v>3.0847507401594214</v>
      </c>
      <c r="W20" s="2">
        <f t="shared" si="1"/>
        <v>6.1493781635418827</v>
      </c>
      <c r="X20" s="2">
        <f t="shared" si="1"/>
        <v>9.2140055869243298</v>
      </c>
      <c r="Z20" s="2">
        <v>2038</v>
      </c>
      <c r="AA20" s="2">
        <f t="shared" si="7"/>
        <v>5.0582956025695447</v>
      </c>
      <c r="AB20" s="2">
        <f t="shared" si="2"/>
        <v>10.083593503432809</v>
      </c>
      <c r="AC20" s="2">
        <f t="shared" si="2"/>
        <v>15.108891404296051</v>
      </c>
    </row>
    <row r="21" spans="1:29" x14ac:dyDescent="0.25">
      <c r="A21" s="2">
        <v>2036</v>
      </c>
      <c r="B21" s="2">
        <v>1.4041211785927157</v>
      </c>
      <c r="C21" s="2">
        <v>1.9441450275289958</v>
      </c>
      <c r="D21" s="2">
        <v>2.4841688764652758</v>
      </c>
      <c r="F21" s="2">
        <v>2039</v>
      </c>
      <c r="G21" s="2">
        <f>(B24-$B$6)*$B$2*Output!$T$98*$D$2/Output!$T$95/1000000</f>
        <v>1.2884812679182127</v>
      </c>
      <c r="H21" s="2">
        <f>(C24-$B$6)*$B$2*Output!$T$98*$D$2/Output!$T$95/1000000</f>
        <v>2.5315090018108788</v>
      </c>
      <c r="I21" s="2">
        <f>(D24-$B$6)*$B$2*Output!$T$98*$D$2/Output!$T$95/1000000</f>
        <v>3.7745367357035424</v>
      </c>
      <c r="P21" s="2">
        <v>2039</v>
      </c>
      <c r="Q21" s="2">
        <f t="shared" si="3"/>
        <v>96.709599210496606</v>
      </c>
      <c r="R21" s="2">
        <f t="shared" si="4"/>
        <v>93.535273328690579</v>
      </c>
      <c r="S21" s="2">
        <f t="shared" si="5"/>
        <v>90.36094744688458</v>
      </c>
      <c r="U21" s="2">
        <v>2039</v>
      </c>
      <c r="V21" s="2">
        <f t="shared" si="6"/>
        <v>3.2904007895033942</v>
      </c>
      <c r="W21" s="2">
        <f t="shared" si="1"/>
        <v>6.4647266713094211</v>
      </c>
      <c r="X21" s="2">
        <f t="shared" si="1"/>
        <v>9.6390525531154196</v>
      </c>
      <c r="Z21" s="2">
        <v>2039</v>
      </c>
      <c r="AA21" s="2">
        <f t="shared" si="7"/>
        <v>5.3955153094075339</v>
      </c>
      <c r="AB21" s="2">
        <f t="shared" si="2"/>
        <v>10.600693945083071</v>
      </c>
      <c r="AC21" s="2">
        <f t="shared" si="2"/>
        <v>15.80587258075856</v>
      </c>
    </row>
    <row r="22" spans="1:29" x14ac:dyDescent="0.25">
      <c r="A22" s="2">
        <v>2037</v>
      </c>
      <c r="B22" s="2">
        <v>1.4428997307921554</v>
      </c>
      <c r="C22" s="2">
        <v>2.0012799863196329</v>
      </c>
      <c r="D22" s="2">
        <v>2.5596602418471108</v>
      </c>
      <c r="F22" s="2">
        <v>2040</v>
      </c>
      <c r="G22" s="2">
        <f>(B25-$B$6)*$B$2*Output!$T$98*$D$2/Output!$T$95/1000000</f>
        <v>1.3690113471631011</v>
      </c>
      <c r="H22" s="2">
        <f>(C25-$B$6)*$B$2*Output!$T$98*$D$2/Output!$T$95/1000000</f>
        <v>2.6575246952220244</v>
      </c>
      <c r="I22" s="2">
        <f>(D25-$B$6)*$B$2*Output!$T$98*$D$2/Output!$T$95/1000000</f>
        <v>3.9460380432809448</v>
      </c>
      <c r="P22" s="2">
        <v>2040</v>
      </c>
      <c r="Q22" s="2">
        <f t="shared" si="3"/>
        <v>96.503949161152647</v>
      </c>
      <c r="R22" s="2">
        <f t="shared" si="4"/>
        <v>93.213466448440187</v>
      </c>
      <c r="S22" s="2">
        <f t="shared" si="5"/>
        <v>89.922983735727726</v>
      </c>
      <c r="U22" s="2">
        <v>2040</v>
      </c>
      <c r="V22" s="2">
        <f t="shared" si="6"/>
        <v>3.4960508388473528</v>
      </c>
      <c r="W22" s="2">
        <f t="shared" si="6"/>
        <v>6.7865335515598133</v>
      </c>
      <c r="X22" s="2">
        <f t="shared" si="6"/>
        <v>10.077016264272274</v>
      </c>
      <c r="Z22" s="2">
        <v>2040</v>
      </c>
      <c r="AA22" s="2">
        <f t="shared" si="7"/>
        <v>5.7327350162454982</v>
      </c>
      <c r="AB22" s="2">
        <f t="shared" si="7"/>
        <v>11.128384661242217</v>
      </c>
      <c r="AC22" s="2">
        <f t="shared" si="7"/>
        <v>16.524034306238935</v>
      </c>
    </row>
    <row r="23" spans="1:29" x14ac:dyDescent="0.25">
      <c r="A23" s="2">
        <v>2038</v>
      </c>
      <c r="B23" s="2">
        <v>1.4816782829915951</v>
      </c>
      <c r="C23" s="2">
        <v>2.0595619980142028</v>
      </c>
      <c r="D23" s="2">
        <v>2.6374457130368096</v>
      </c>
      <c r="F23" s="2">
        <v>2041</v>
      </c>
      <c r="G23" s="2">
        <f>(B26-$B$6)*$B$2*Output!$T$98*$D$2/Output!$T$95/1000000</f>
        <v>1.4495414264079896</v>
      </c>
      <c r="H23" s="2">
        <f>(C26-$B$6)*$B$2*Output!$T$98*$D$2/Output!$T$95/1000000</f>
        <v>2.7790152969238995</v>
      </c>
      <c r="I23" s="2">
        <f>(D26-$B$6)*$B$2*Output!$T$98*$D$2/Output!$T$95/1000000</f>
        <v>4.1084891674398083</v>
      </c>
      <c r="P23" s="2">
        <v>2041</v>
      </c>
      <c r="Q23" s="2">
        <f t="shared" si="3"/>
        <v>96.298299111808689</v>
      </c>
      <c r="R23" s="2">
        <f t="shared" si="4"/>
        <v>92.903215316576251</v>
      </c>
      <c r="S23" s="2">
        <f t="shared" si="5"/>
        <v>89.508131521343827</v>
      </c>
      <c r="U23" s="2">
        <v>2041</v>
      </c>
      <c r="V23" s="2">
        <f t="shared" si="6"/>
        <v>3.7017008881913114</v>
      </c>
      <c r="W23" s="2">
        <f t="shared" si="6"/>
        <v>7.0967846834237491</v>
      </c>
      <c r="X23" s="2">
        <f t="shared" si="6"/>
        <v>10.491868478656173</v>
      </c>
      <c r="Z23" s="2">
        <v>2041</v>
      </c>
      <c r="AA23" s="2">
        <f t="shared" si="7"/>
        <v>6.0699547230834643</v>
      </c>
      <c r="AB23" s="2">
        <f t="shared" si="7"/>
        <v>11.637126555868836</v>
      </c>
      <c r="AC23" s="2">
        <f t="shared" si="7"/>
        <v>17.204298388654188</v>
      </c>
    </row>
    <row r="24" spans="1:29" x14ac:dyDescent="0.25">
      <c r="A24" s="2">
        <v>2039</v>
      </c>
      <c r="B24" s="2">
        <v>1.5204568351910348</v>
      </c>
      <c r="C24" s="2">
        <v>2.1190259203837289</v>
      </c>
      <c r="D24" s="2">
        <v>2.7175950055764218</v>
      </c>
      <c r="F24" s="2">
        <v>2042</v>
      </c>
      <c r="G24" s="2">
        <f>(B27-$B$6)*$B$2*Output!$T$98*$D$2/Output!$T$95/1000000</f>
        <v>1.5300715056528775</v>
      </c>
      <c r="H24" s="2">
        <f>(C27-$B$6)*$B$2*Output!$T$98*$D$2/Output!$T$95/1000000</f>
        <v>2.9027750473867995</v>
      </c>
      <c r="I24" s="2">
        <f>(D27-$B$6)*$B$2*Output!$T$98*$D$2/Output!$T$95/1000000</f>
        <v>4.275478589120719</v>
      </c>
      <c r="P24" s="2">
        <v>2042</v>
      </c>
      <c r="Q24" s="2">
        <f t="shared" si="3"/>
        <v>96.092649062464744</v>
      </c>
      <c r="R24" s="2">
        <f t="shared" si="4"/>
        <v>92.587169448645398</v>
      </c>
      <c r="S24" s="2">
        <f t="shared" si="5"/>
        <v>89.081689834826065</v>
      </c>
      <c r="U24" s="2">
        <v>2042</v>
      </c>
      <c r="V24" s="2">
        <f t="shared" si="6"/>
        <v>3.9073509375352558</v>
      </c>
      <c r="W24" s="2">
        <f t="shared" si="6"/>
        <v>7.4128305513546024</v>
      </c>
      <c r="X24" s="2">
        <f t="shared" si="6"/>
        <v>10.918310165173935</v>
      </c>
      <c r="Z24" s="2">
        <v>2042</v>
      </c>
      <c r="AA24" s="2">
        <f t="shared" si="7"/>
        <v>6.4071744299214064</v>
      </c>
      <c r="AB24" s="2">
        <f t="shared" si="7"/>
        <v>12.155370510932219</v>
      </c>
      <c r="AC24" s="2">
        <f t="shared" si="7"/>
        <v>17.903566591943008</v>
      </c>
    </row>
    <row r="25" spans="1:29" x14ac:dyDescent="0.25">
      <c r="A25" s="2">
        <v>2040</v>
      </c>
      <c r="B25" s="2">
        <v>1.5592353873904745</v>
      </c>
      <c r="C25" s="2">
        <v>2.1797076704914424</v>
      </c>
      <c r="D25" s="2">
        <v>2.8001799535924095</v>
      </c>
      <c r="F25" s="2">
        <v>2043</v>
      </c>
      <c r="G25" s="2">
        <f>(B28-$B$6)*$B$2*Output!$T$98*$D$2/Output!$T$95/1000000</f>
        <v>1.6106015848977659</v>
      </c>
      <c r="H25" s="2">
        <f>(C28-$B$6)*$B$2*Output!$T$98*$D$2/Output!$T$95/1000000</f>
        <v>3.0288673384293539</v>
      </c>
      <c r="I25" s="2">
        <f>(D28-$B$6)*$B$2*Output!$T$98*$D$2/Output!$T$95/1000000</f>
        <v>4.4471330919609393</v>
      </c>
      <c r="P25" s="2">
        <v>2043</v>
      </c>
      <c r="Q25" s="2">
        <f t="shared" si="3"/>
        <v>95.886999013120771</v>
      </c>
      <c r="R25" s="2">
        <f t="shared" si="4"/>
        <v>92.265166960656515</v>
      </c>
      <c r="S25" s="2">
        <f t="shared" si="5"/>
        <v>88.643334908192301</v>
      </c>
      <c r="U25" s="2">
        <v>2043</v>
      </c>
      <c r="V25" s="2">
        <f t="shared" si="6"/>
        <v>4.1130009868792285</v>
      </c>
      <c r="W25" s="2">
        <f t="shared" si="6"/>
        <v>7.734833039343485</v>
      </c>
      <c r="X25" s="2">
        <f t="shared" si="6"/>
        <v>11.356665091807699</v>
      </c>
      <c r="Z25" s="2">
        <v>2043</v>
      </c>
      <c r="AA25" s="2">
        <f t="shared" si="7"/>
        <v>6.7443941367593938</v>
      </c>
      <c r="AB25" s="2">
        <f t="shared" si="7"/>
        <v>12.683381979672943</v>
      </c>
      <c r="AC25" s="2">
        <f t="shared" si="7"/>
        <v>18.622369822586425</v>
      </c>
    </row>
    <row r="26" spans="1:29" x14ac:dyDescent="0.25">
      <c r="A26" s="2">
        <v>2041</v>
      </c>
      <c r="B26" s="2">
        <v>1.5980139395899142</v>
      </c>
      <c r="C26" s="2">
        <v>2.2382104024397234</v>
      </c>
      <c r="D26" s="2">
        <v>2.8784068652895316</v>
      </c>
      <c r="F26" s="2">
        <v>2044</v>
      </c>
      <c r="G26" s="2">
        <f>(B29-$B$6)*$B$2*Output!$T$98*$D$2/Output!$T$95/1000000</f>
        <v>1.6911316641426541</v>
      </c>
      <c r="H26" s="2">
        <f>(C29-$B$6)*$B$2*Output!$T$98*$D$2/Output!$T$95/1000000</f>
        <v>3.1573573328085947</v>
      </c>
      <c r="I26" s="2">
        <f>(D29-$B$6)*$B$2*Output!$T$98*$D$2/Output!$T$95/1000000</f>
        <v>4.6235830014745334</v>
      </c>
      <c r="P26" s="2">
        <v>2044</v>
      </c>
      <c r="Q26" s="2">
        <f t="shared" si="3"/>
        <v>95.681348963776813</v>
      </c>
      <c r="R26" s="2">
        <f t="shared" si="4"/>
        <v>91.937041446164713</v>
      </c>
      <c r="S26" s="2">
        <f t="shared" si="5"/>
        <v>88.192733928552599</v>
      </c>
      <c r="U26" s="2">
        <v>2044</v>
      </c>
      <c r="V26" s="2">
        <f t="shared" si="6"/>
        <v>4.3186510362231871</v>
      </c>
      <c r="W26" s="2">
        <f t="shared" si="6"/>
        <v>8.062958553835287</v>
      </c>
      <c r="X26" s="2">
        <f t="shared" si="6"/>
        <v>11.807266071447401</v>
      </c>
      <c r="Z26" s="2">
        <v>2044</v>
      </c>
      <c r="AA26" s="2">
        <f t="shared" si="7"/>
        <v>7.081613843597359</v>
      </c>
      <c r="AB26" s="2">
        <f t="shared" si="7"/>
        <v>13.221433831135981</v>
      </c>
      <c r="AC26" s="2">
        <f t="shared" si="7"/>
        <v>19.361253818674626</v>
      </c>
    </row>
    <row r="27" spans="1:29" x14ac:dyDescent="0.25">
      <c r="A27" s="2">
        <v>2042</v>
      </c>
      <c r="B27" s="2">
        <v>1.6367924917893537</v>
      </c>
      <c r="C27" s="2">
        <v>2.2978058230392855</v>
      </c>
      <c r="D27" s="2">
        <v>2.9588191542892157</v>
      </c>
      <c r="F27" s="2">
        <v>2045</v>
      </c>
      <c r="G27" s="2">
        <f>(B30-$B$6)*$B$2*Output!$T$98*$D$2/Output!$T$95/1000000</f>
        <v>1.7716617433875426</v>
      </c>
      <c r="H27" s="2">
        <f>(C30-$B$6)*$B$2*Output!$T$98*$D$2/Output!$T$95/1000000</f>
        <v>3.2883120136935675</v>
      </c>
      <c r="I27" s="2">
        <f>(D30-$B$6)*$B$2*Output!$T$98*$D$2/Output!$T$95/1000000</f>
        <v>4.8049622839995916</v>
      </c>
      <c r="P27" s="2">
        <v>2045</v>
      </c>
      <c r="Q27" s="2">
        <f t="shared" si="3"/>
        <v>95.475698914432854</v>
      </c>
      <c r="R27" s="2">
        <f t="shared" si="4"/>
        <v>91.602621849930088</v>
      </c>
      <c r="S27" s="2">
        <f t="shared" si="5"/>
        <v>87.729544785427322</v>
      </c>
      <c r="U27" s="2">
        <v>2045</v>
      </c>
      <c r="V27" s="2">
        <f t="shared" si="6"/>
        <v>4.5243010855671457</v>
      </c>
      <c r="W27" s="2">
        <f t="shared" si="6"/>
        <v>8.3973781500699118</v>
      </c>
      <c r="X27" s="2">
        <f t="shared" si="6"/>
        <v>12.270455214572678</v>
      </c>
      <c r="Z27" s="2">
        <v>2045</v>
      </c>
      <c r="AA27" s="2">
        <f t="shared" si="7"/>
        <v>7.4188335504353242</v>
      </c>
      <c r="AB27" s="2">
        <f t="shared" si="7"/>
        <v>13.769806557341814</v>
      </c>
      <c r="AC27" s="2">
        <f t="shared" si="7"/>
        <v>20.120779564248306</v>
      </c>
    </row>
    <row r="28" spans="1:29" x14ac:dyDescent="0.25">
      <c r="A28" s="2">
        <v>2043</v>
      </c>
      <c r="B28" s="2">
        <v>1.6755710439887934</v>
      </c>
      <c r="C28" s="2">
        <v>2.3585244580634899</v>
      </c>
      <c r="D28" s="2">
        <v>3.0414778721381857</v>
      </c>
      <c r="F28" s="2">
        <v>2046</v>
      </c>
      <c r="G28" s="2">
        <f>(B31-$B$6)*$B$2*Output!$T$98*$D$2/Output!$T$95/1000000</f>
        <v>1.8521918226324308</v>
      </c>
      <c r="H28" s="2">
        <f>(C31-$B$6)*$B$2*Output!$T$98*$D$2/Output!$T$95/1000000</f>
        <v>3.4218002355210739</v>
      </c>
      <c r="I28" s="2">
        <f>(D31-$B$6)*$B$2*Output!$T$98*$D$2/Output!$T$95/1000000</f>
        <v>4.991408648409716</v>
      </c>
      <c r="P28" s="2">
        <v>2046</v>
      </c>
      <c r="Q28" s="2">
        <f t="shared" si="3"/>
        <v>95.270048865088896</v>
      </c>
      <c r="R28" s="2">
        <f t="shared" si="4"/>
        <v>91.261732338047395</v>
      </c>
      <c r="S28" s="2">
        <f t="shared" si="5"/>
        <v>87.253415811005908</v>
      </c>
      <c r="U28" s="2">
        <v>2046</v>
      </c>
      <c r="V28" s="2">
        <f t="shared" si="6"/>
        <v>4.7299511349111043</v>
      </c>
      <c r="W28" s="2">
        <f t="shared" si="6"/>
        <v>8.7382676619526052</v>
      </c>
      <c r="X28" s="2">
        <f t="shared" si="6"/>
        <v>12.746584188994092</v>
      </c>
      <c r="Z28" s="2">
        <v>2046</v>
      </c>
      <c r="AA28" s="2">
        <f t="shared" si="7"/>
        <v>7.7560532572732885</v>
      </c>
      <c r="AB28" s="2">
        <f t="shared" si="7"/>
        <v>14.328788486244502</v>
      </c>
      <c r="AC28" s="2">
        <f t="shared" si="7"/>
        <v>20.901523715215692</v>
      </c>
    </row>
    <row r="29" spans="1:29" x14ac:dyDescent="0.25">
      <c r="A29" s="2">
        <v>2044</v>
      </c>
      <c r="B29" s="2">
        <v>1.7143495961882331</v>
      </c>
      <c r="C29" s="2">
        <v>2.420397686065527</v>
      </c>
      <c r="D29" s="2">
        <v>3.1264457759428206</v>
      </c>
      <c r="F29" s="2">
        <v>2047</v>
      </c>
      <c r="G29" s="2">
        <f>(B32-$B$6)*$B$2*Output!$T$98*$D$2/Output!$T$95/1000000</f>
        <v>1.9327219018773192</v>
      </c>
      <c r="H29" s="2">
        <f>(C32-$B$6)*$B$2*Output!$T$98*$D$2/Output!$T$95/1000000</f>
        <v>3.5578927762721273</v>
      </c>
      <c r="I29" s="2">
        <f>(D32-$B$6)*$B$2*Output!$T$98*$D$2/Output!$T$95/1000000</f>
        <v>5.1830636506669361</v>
      </c>
      <c r="P29" s="2">
        <v>2047</v>
      </c>
      <c r="Q29" s="2">
        <f t="shared" si="3"/>
        <v>95.064398815744937</v>
      </c>
      <c r="R29" s="2">
        <f t="shared" si="4"/>
        <v>90.914192164447286</v>
      </c>
      <c r="S29" s="2">
        <f t="shared" si="5"/>
        <v>86.763985513149649</v>
      </c>
      <c r="U29" s="2">
        <v>2047</v>
      </c>
      <c r="V29" s="2">
        <f t="shared" si="6"/>
        <v>4.9356011842550629</v>
      </c>
      <c r="W29" s="2">
        <f t="shared" si="6"/>
        <v>9.0858078355527141</v>
      </c>
      <c r="X29" s="2">
        <f t="shared" si="6"/>
        <v>13.236014486850351</v>
      </c>
      <c r="Z29" s="2">
        <v>2047</v>
      </c>
      <c r="AA29" s="2">
        <f t="shared" si="7"/>
        <v>8.0932729641112537</v>
      </c>
      <c r="AB29" s="2">
        <f t="shared" si="7"/>
        <v>14.898676000639535</v>
      </c>
      <c r="AC29" s="2">
        <f t="shared" si="7"/>
        <v>21.704079037167791</v>
      </c>
    </row>
    <row r="30" spans="1:29" x14ac:dyDescent="0.25">
      <c r="A30" s="2">
        <v>2045</v>
      </c>
      <c r="B30" s="2">
        <v>1.7531281483876728</v>
      </c>
      <c r="C30" s="2">
        <v>2.4834577622020002</v>
      </c>
      <c r="D30" s="2">
        <v>3.2137873760163274</v>
      </c>
      <c r="F30" s="2">
        <v>2048</v>
      </c>
      <c r="G30" s="2">
        <f>(B33-$B$6)*$B$2*Output!$T$98*$D$2/Output!$T$95/1000000</f>
        <v>2.0132519811222074</v>
      </c>
      <c r="H30" s="2">
        <f>(C33-$B$6)*$B$2*Output!$T$98*$D$2/Output!$T$95/1000000</f>
        <v>3.6966623912088346</v>
      </c>
      <c r="I30" s="2">
        <f>(D33-$B$6)*$B$2*Output!$T$98*$D$2/Output!$T$95/1000000</f>
        <v>5.3800728012954622</v>
      </c>
      <c r="P30" s="2">
        <v>2048</v>
      </c>
      <c r="Q30" s="2">
        <f t="shared" si="3"/>
        <v>94.858748766400964</v>
      </c>
      <c r="R30" s="2">
        <f t="shared" si="4"/>
        <v>90.559815533668214</v>
      </c>
      <c r="S30" s="2">
        <f t="shared" si="5"/>
        <v>86.260882300935421</v>
      </c>
      <c r="U30" s="2">
        <v>2048</v>
      </c>
      <c r="V30" s="2">
        <f t="shared" si="6"/>
        <v>5.1412512335990357</v>
      </c>
      <c r="W30" s="2">
        <f t="shared" si="6"/>
        <v>9.440184466331786</v>
      </c>
      <c r="X30" s="2">
        <f t="shared" si="6"/>
        <v>13.739117699064579</v>
      </c>
      <c r="Z30" s="2">
        <v>2048</v>
      </c>
      <c r="AA30" s="2">
        <f t="shared" si="7"/>
        <v>8.430492670949242</v>
      </c>
      <c r="AB30" s="2">
        <f t="shared" si="7"/>
        <v>15.479773763186971</v>
      </c>
      <c r="AC30" s="2">
        <f t="shared" si="7"/>
        <v>22.529054855424771</v>
      </c>
    </row>
    <row r="31" spans="1:29" x14ac:dyDescent="0.25">
      <c r="A31" s="2">
        <v>2046</v>
      </c>
      <c r="B31" s="2">
        <v>1.7919067005871125</v>
      </c>
      <c r="C31" s="2">
        <v>2.5477378427220616</v>
      </c>
      <c r="D31" s="2">
        <v>3.3035689848570104</v>
      </c>
      <c r="F31" s="2">
        <v>2049</v>
      </c>
      <c r="G31" s="2">
        <f>(B34-$B$6)*$B$2*Output!$T$98*$D$2/Output!$T$95/1000000</f>
        <v>2.0937820603670958</v>
      </c>
      <c r="H31" s="2">
        <f>(C34-$B$6)*$B$2*Output!$T$98*$D$2/Output!$T$95/1000000</f>
        <v>3.8381838681124787</v>
      </c>
      <c r="I31" s="2">
        <f>(D34-$B$6)*$B$2*Output!$T$98*$D$2/Output!$T$95/1000000</f>
        <v>5.582585675857862</v>
      </c>
      <c r="P31" s="2">
        <v>2049</v>
      </c>
      <c r="Q31" s="2">
        <f t="shared" si="3"/>
        <v>94.653098717057006</v>
      </c>
      <c r="R31" s="2">
        <f t="shared" si="4"/>
        <v>90.198411459794627</v>
      </c>
      <c r="S31" s="2">
        <f t="shared" si="5"/>
        <v>85.743724202532249</v>
      </c>
      <c r="U31" s="2">
        <v>2049</v>
      </c>
      <c r="V31" s="2">
        <f t="shared" si="6"/>
        <v>5.3469012829429943</v>
      </c>
      <c r="W31" s="2">
        <f t="shared" si="6"/>
        <v>9.8015885402053726</v>
      </c>
      <c r="X31" s="2">
        <f t="shared" si="6"/>
        <v>14.256275797467751</v>
      </c>
      <c r="Z31" s="2">
        <v>2049</v>
      </c>
      <c r="AA31" s="2">
        <f t="shared" si="7"/>
        <v>8.7677123777872072</v>
      </c>
      <c r="AB31" s="2">
        <f t="shared" si="7"/>
        <v>16.072394947720994</v>
      </c>
      <c r="AC31" s="2">
        <f t="shared" si="7"/>
        <v>23.377077517654783</v>
      </c>
    </row>
    <row r="32" spans="1:29" x14ac:dyDescent="0.25">
      <c r="A32" s="2">
        <v>2047</v>
      </c>
      <c r="B32" s="2">
        <v>1.8306852527865523</v>
      </c>
      <c r="C32" s="2">
        <v>2.6132720101406801</v>
      </c>
      <c r="D32" s="2">
        <v>3.3958587674948082</v>
      </c>
      <c r="F32" s="2">
        <v>2050</v>
      </c>
      <c r="G32" s="2">
        <f>(B35-$B$6)*$B$2*Output!$T$98*$D$2/Output!$T$95/1000000</f>
        <v>2.1743121396119847</v>
      </c>
      <c r="H32" s="2">
        <f>(C35-$B$6)*$B$2*Output!$T$98*$D$2/Output!$T$95/1000000</f>
        <v>3.9825340840647696</v>
      </c>
      <c r="I32" s="2">
        <f>(D35-$B$6)*$B$2*Output!$T$98*$D$2/Output!$T$95/1000000</f>
        <v>5.7907560285175528</v>
      </c>
      <c r="P32" s="2">
        <v>2050</v>
      </c>
      <c r="Q32" s="2">
        <f t="shared" si="3"/>
        <v>94.447448667713047</v>
      </c>
      <c r="R32" s="2">
        <f t="shared" si="4"/>
        <v>89.829783621454524</v>
      </c>
      <c r="S32" s="2">
        <f t="shared" si="5"/>
        <v>85.212118575196001</v>
      </c>
      <c r="U32" s="2">
        <v>2050</v>
      </c>
      <c r="V32" s="2">
        <f t="shared" si="6"/>
        <v>5.5525513322869529</v>
      </c>
      <c r="W32" s="2">
        <f t="shared" si="6"/>
        <v>10.170216378545476</v>
      </c>
      <c r="X32" s="2">
        <f t="shared" si="6"/>
        <v>14.787881424803999</v>
      </c>
      <c r="Z32" s="2">
        <v>2050</v>
      </c>
      <c r="AA32" s="2">
        <f t="shared" si="7"/>
        <v>9.1049320846251725</v>
      </c>
      <c r="AB32" s="2">
        <f t="shared" si="7"/>
        <v>16.67686147702122</v>
      </c>
      <c r="AC32" s="2">
        <f t="shared" si="7"/>
        <v>24.248790869417263</v>
      </c>
    </row>
    <row r="33" spans="1:29" x14ac:dyDescent="0.25">
      <c r="A33" s="2">
        <v>2048</v>
      </c>
      <c r="B33" s="2">
        <v>1.8694638049859917</v>
      </c>
      <c r="C33" s="2">
        <v>2.6800952991151634</v>
      </c>
      <c r="D33" s="2">
        <v>3.4907267932443355</v>
      </c>
    </row>
    <row r="34" spans="1:29" x14ac:dyDescent="0.25">
      <c r="A34" s="2">
        <v>2049</v>
      </c>
      <c r="B34" s="2">
        <v>1.9082423571854314</v>
      </c>
      <c r="C34" s="2">
        <v>2.7482437230445753</v>
      </c>
      <c r="D34" s="2">
        <v>3.5882450889037192</v>
      </c>
    </row>
    <row r="35" spans="1:29" x14ac:dyDescent="0.25">
      <c r="A35" s="2">
        <v>2050</v>
      </c>
      <c r="B35" s="2">
        <v>1.9470209093848712</v>
      </c>
      <c r="C35" s="2">
        <v>2.8177543014122426</v>
      </c>
      <c r="D35" s="2">
        <v>3.6884876934396136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43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/>
      <c r="S37" s="6"/>
      <c r="T37" s="6"/>
      <c r="AA37" s="7" t="s">
        <v>44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Output!T112</f>
        <v>0.21040080877593201</v>
      </c>
      <c r="C39" s="2">
        <f>Output!T142</f>
        <v>0.21040080877593201</v>
      </c>
      <c r="D39" s="2">
        <f>Output!T172</f>
        <v>0.21040080877593201</v>
      </c>
      <c r="F39" s="2">
        <v>2024</v>
      </c>
      <c r="G39" s="2">
        <f>((G6*B39+L6*R39)*1000000)/10^9</f>
        <v>1.6943593803914365E-5</v>
      </c>
      <c r="H39" s="2">
        <f>((G6*C39+L6*S39)*1000000)/10^9</f>
        <v>1.6943593803914365E-5</v>
      </c>
      <c r="I39" s="2">
        <f>((G6*D39+L6*T39)*1000000)/10^9</f>
        <v>1.6943593803914365E-5</v>
      </c>
      <c r="J39" s="2">
        <f>((H6*B39+M6*R39)*1000000)/10^9</f>
        <v>3.3403396936436904E-5</v>
      </c>
      <c r="K39" s="2">
        <f>((H6*C39+M6*S39)*1000000)/10^9</f>
        <v>3.3403396936436904E-5</v>
      </c>
      <c r="L39" s="2">
        <f>((H6*D39+M6*T39)*1000000)/10^9</f>
        <v>3.3403396936436904E-5</v>
      </c>
      <c r="M39" s="2">
        <f>((I6*B39+N6*R39)*1000000)/10^9</f>
        <v>4.9863200068959528E-5</v>
      </c>
      <c r="N39" s="2">
        <f>((I6*C39+N6*S39)*1000000)/10^9</f>
        <v>4.9863200068959528E-5</v>
      </c>
      <c r="O39" s="2">
        <f>((I6*D39+N6*T39)*1000000)/10^9</f>
        <v>4.9863200068959528E-5</v>
      </c>
      <c r="Z39" s="2">
        <v>2024</v>
      </c>
      <c r="AA39" s="2">
        <f>0.181/10^3*AA6</f>
        <v>6.1036766937671671E-5</v>
      </c>
      <c r="AB39" s="2">
        <f t="shared" ref="AB39:AC39" si="8">0.181/10^3*AB6</f>
        <v>1.2033075021338219E-4</v>
      </c>
      <c r="AC39" s="2">
        <f t="shared" si="8"/>
        <v>1.7962473348909696E-4</v>
      </c>
    </row>
    <row r="40" spans="1:29" x14ac:dyDescent="0.25">
      <c r="A40" s="2">
        <v>2025</v>
      </c>
      <c r="B40" s="2">
        <f>Output!T113</f>
        <v>0.20319863030581883</v>
      </c>
      <c r="C40" s="2">
        <f>Output!T143</f>
        <v>0.19936839150917171</v>
      </c>
      <c r="D40" s="2">
        <f>Output!T173</f>
        <v>0.19658468824799263</v>
      </c>
      <c r="F40" s="2">
        <v>2025</v>
      </c>
      <c r="G40" s="2">
        <f>G39+((G7-G6)*B40+(L7-L6)*R40)*1000000/10^9</f>
        <v>3.3307195604894734E-5</v>
      </c>
      <c r="H40" s="2">
        <f>H39+((G7-G6)*C40+(L7-L6)*S40)*1000000/10^9</f>
        <v>3.2998746171073888E-5</v>
      </c>
      <c r="I40" s="2">
        <f>I39+((G7-G6)*D40+(L7-L6)*T40)*1000000/10^9</f>
        <v>3.277457432685688E-5</v>
      </c>
      <c r="J40" s="2">
        <f>J39+((H7-H6)*B40+(M7-M6)*R40)*1000000/10^9</f>
        <v>6.8716513901107064E-5</v>
      </c>
      <c r="K40" s="2">
        <f>K39+((H7-H6)*C40+(M7-M6)*S40)*1000000/10^9</f>
        <v>6.805087127140504E-5</v>
      </c>
      <c r="L40" s="2">
        <f>L39+((H7-H6)*D40+(M7-M6)*T40)*1000000/10^9</f>
        <v>6.7567102071243573E-5</v>
      </c>
      <c r="M40" s="2">
        <f>M39+((I7-I6)*B40+(N7-N6)*R40)*1000000/10^9</f>
        <v>1.0412583219731941E-4</v>
      </c>
      <c r="N40" s="2">
        <f>N39+((I7-I6)*C40+(N7-N6)*S40)*1000000/10^9</f>
        <v>1.0310299637173616E-4</v>
      </c>
      <c r="O40" s="2">
        <f>O39+((I7-I6)*D40+(N7-N6)*T40)*1000000/10^9</f>
        <v>1.0235962981563026E-4</v>
      </c>
      <c r="Z40" s="2">
        <v>2025</v>
      </c>
      <c r="AA40" s="2">
        <f t="shared" ref="AA40:AC55" si="9">0.181/10^3*AA7</f>
        <v>1.2207353387534754E-4</v>
      </c>
      <c r="AB40" s="2">
        <f t="shared" si="9"/>
        <v>2.5204982503749797E-4</v>
      </c>
      <c r="AC40" s="2">
        <f t="shared" si="9"/>
        <v>3.8202611619965265E-4</v>
      </c>
    </row>
    <row r="41" spans="1:29" x14ac:dyDescent="0.25">
      <c r="A41" s="2">
        <v>2026</v>
      </c>
      <c r="B41" s="2">
        <f>Output!T114</f>
        <v>0.19656083290107265</v>
      </c>
      <c r="C41" s="2">
        <f>Output!T144</f>
        <v>0.18979814573892179</v>
      </c>
      <c r="D41" s="2">
        <f>Output!T174</f>
        <v>0.18485816206790887</v>
      </c>
      <c r="F41" s="2">
        <v>2026</v>
      </c>
      <c r="G41" s="2">
        <f t="shared" ref="G41:G65" si="10">G40+((G8-G7)*B41+(L8-L7)*R41)*1000000/10^9</f>
        <v>4.9136255054859379E-5</v>
      </c>
      <c r="H41" s="2">
        <f t="shared" ref="H41:H65" si="11">H40+((G8-G7)*C41+(L8-L7)*S41)*1000000/10^9</f>
        <v>4.8283205887962134E-5</v>
      </c>
      <c r="I41" s="2">
        <f t="shared" ref="I41:I65" si="12">I40+((G8-G7)*D41+(L8-L7)*T41)*1000000/10^9</f>
        <v>4.766121676725E-5</v>
      </c>
      <c r="J41" s="2">
        <f t="shared" ref="J41:J65" si="13">J40+((H8-H7)*B41+(M8-M7)*R41)*1000000/10^9</f>
        <v>1.0620397711522995E-4</v>
      </c>
      <c r="K41" s="2">
        <f t="shared" ref="K41:K65" si="14">K40+((H8-H7)*C41+(M8-M7)*S41)*1000000/10^9</f>
        <v>1.0424857608107843E-4</v>
      </c>
      <c r="L41" s="2">
        <f t="shared" ref="L41:L65" si="15">L40+((H8-H7)*D41+(M8-M7)*T41)*1000000/10^9</f>
        <v>1.0282266874784002E-4</v>
      </c>
      <c r="M41" s="2">
        <f t="shared" ref="M41:M65" si="16">M40+((I8-I7)*B41+(N8-N7)*R41)*1000000/10^9</f>
        <v>1.6327169917560024E-4</v>
      </c>
      <c r="N41" s="2">
        <f t="shared" ref="N41:N65" si="17">N40+((I8-I7)*C41+(N8-N7)*S41)*1000000/10^9</f>
        <v>1.602139462741944E-4</v>
      </c>
      <c r="O41" s="2">
        <f t="shared" ref="O41:O65" si="18">O40+((I8-I7)*D41+(N8-N7)*T41)*1000000/10^9</f>
        <v>1.5798412072842976E-4</v>
      </c>
      <c r="Z41" s="2">
        <v>2026</v>
      </c>
      <c r="AA41" s="2">
        <f t="shared" si="9"/>
        <v>1.8311030081301501E-4</v>
      </c>
      <c r="AB41" s="2">
        <f t="shared" si="9"/>
        <v>3.9660127880628725E-4</v>
      </c>
      <c r="AC41" s="2">
        <f t="shared" si="9"/>
        <v>6.1009225679955527E-4</v>
      </c>
    </row>
    <row r="42" spans="1:29" x14ac:dyDescent="0.25">
      <c r="A42" s="2">
        <v>2027</v>
      </c>
      <c r="B42" s="2">
        <f>Output!T115</f>
        <v>0.19042129599081864</v>
      </c>
      <c r="C42" s="2">
        <f>Output!T145</f>
        <v>0.18072613951904912</v>
      </c>
      <c r="D42" s="2">
        <f>Output!T175</f>
        <v>0.17362989638231727</v>
      </c>
      <c r="F42" s="2">
        <v>2027</v>
      </c>
      <c r="G42" s="2">
        <f t="shared" si="10"/>
        <v>6.4470897110914348E-5</v>
      </c>
      <c r="H42" s="2">
        <f t="shared" si="11"/>
        <v>6.2837096225053907E-5</v>
      </c>
      <c r="I42" s="2">
        <f t="shared" si="12"/>
        <v>6.1643646082199763E-5</v>
      </c>
      <c r="J42" s="2">
        <f t="shared" si="13"/>
        <v>1.461532865855192E-4</v>
      </c>
      <c r="K42" s="2">
        <f t="shared" si="14"/>
        <v>1.4216389663096734E-4</v>
      </c>
      <c r="L42" s="2">
        <f t="shared" si="15"/>
        <v>1.3924923767637989E-4</v>
      </c>
      <c r="M42" s="2">
        <f t="shared" si="16"/>
        <v>2.2783567606012378E-4</v>
      </c>
      <c r="N42" s="2">
        <f t="shared" si="17"/>
        <v>2.2149069703688044E-4</v>
      </c>
      <c r="O42" s="2">
        <f t="shared" si="18"/>
        <v>2.1685482927055974E-4</v>
      </c>
      <c r="Z42" s="2">
        <v>2027</v>
      </c>
      <c r="AA42" s="2">
        <f t="shared" si="9"/>
        <v>2.4414706775069086E-4</v>
      </c>
      <c r="AB42" s="2">
        <f t="shared" si="9"/>
        <v>5.5561227381651637E-4</v>
      </c>
      <c r="AC42" s="2">
        <f t="shared" si="9"/>
        <v>8.6707747988234172E-4</v>
      </c>
    </row>
    <row r="43" spans="1:29" x14ac:dyDescent="0.25">
      <c r="A43" s="2">
        <v>2028</v>
      </c>
      <c r="B43" s="2">
        <f>Output!T116</f>
        <v>0.18472169021494075</v>
      </c>
      <c r="C43" s="2">
        <f>Output!T146</f>
        <v>0.17209406443355257</v>
      </c>
      <c r="D43" s="2">
        <f>Output!T176</f>
        <v>0.16284154088698685</v>
      </c>
      <c r="F43" s="2">
        <v>2028</v>
      </c>
      <c r="G43" s="2">
        <f t="shared" si="10"/>
        <v>7.9346549462173252E-5</v>
      </c>
      <c r="H43" s="2">
        <f t="shared" si="11"/>
        <v>7.6695844871462826E-5</v>
      </c>
      <c r="I43" s="2">
        <f t="shared" si="12"/>
        <v>7.4757288274188553E-5</v>
      </c>
      <c r="J43" s="2">
        <f t="shared" si="13"/>
        <v>1.8887772728101723E-4</v>
      </c>
      <c r="K43" s="2">
        <f t="shared" si="14"/>
        <v>1.8196768275582944E-4</v>
      </c>
      <c r="L43" s="2">
        <f t="shared" si="15"/>
        <v>1.7691299956754767E-4</v>
      </c>
      <c r="M43" s="2">
        <f t="shared" si="16"/>
        <v>2.9840890509986106E-4</v>
      </c>
      <c r="N43" s="2">
        <f t="shared" si="17"/>
        <v>2.8723952064019584E-4</v>
      </c>
      <c r="O43" s="2">
        <f t="shared" si="18"/>
        <v>2.7906871086090664E-4</v>
      </c>
      <c r="Z43" s="2">
        <v>2028</v>
      </c>
      <c r="AA43" s="2">
        <f t="shared" si="9"/>
        <v>3.0518383468836253E-4</v>
      </c>
      <c r="AB43" s="2">
        <f t="shared" si="9"/>
        <v>7.309162986549897E-4</v>
      </c>
      <c r="AC43" s="2">
        <f t="shared" si="9"/>
        <v>1.1566487626216084E-3</v>
      </c>
    </row>
    <row r="44" spans="1:29" x14ac:dyDescent="0.25">
      <c r="A44" s="2">
        <v>2029</v>
      </c>
      <c r="B44" s="2">
        <f>Output!T117</f>
        <v>0.17941051399479435</v>
      </c>
      <c r="C44" s="2">
        <f>Output!T147</f>
        <v>0.16385039795967257</v>
      </c>
      <c r="D44" s="2">
        <f>Output!T177</f>
        <v>0.15244161494738792</v>
      </c>
      <c r="F44" s="2">
        <v>2029</v>
      </c>
      <c r="G44" s="2">
        <f t="shared" si="10"/>
        <v>9.3794492371540109E-5</v>
      </c>
      <c r="H44" s="2">
        <f t="shared" si="11"/>
        <v>8.9890730403461666E-5</v>
      </c>
      <c r="I44" s="2">
        <f t="shared" si="12"/>
        <v>8.7033423606120387E-5</v>
      </c>
      <c r="J44" s="2">
        <f t="shared" si="13"/>
        <v>2.3471948086911589E-4</v>
      </c>
      <c r="K44" s="2">
        <f t="shared" si="14"/>
        <v>2.2383362138636673E-4</v>
      </c>
      <c r="L44" s="2">
        <f t="shared" si="15"/>
        <v>2.1586384360332552E-4</v>
      </c>
      <c r="M44" s="2">
        <f t="shared" si="16"/>
        <v>3.756444693666913E-4</v>
      </c>
      <c r="N44" s="2">
        <f t="shared" si="17"/>
        <v>3.5777651236927144E-4</v>
      </c>
      <c r="O44" s="2">
        <f t="shared" si="18"/>
        <v>3.4469426360053034E-4</v>
      </c>
      <c r="Z44" s="2">
        <v>2029</v>
      </c>
      <c r="AA44" s="2">
        <f t="shared" si="9"/>
        <v>3.662206016260342E-4</v>
      </c>
      <c r="AB44" s="2">
        <f t="shared" si="9"/>
        <v>9.2457933063976689E-4</v>
      </c>
      <c r="AC44" s="2">
        <f t="shared" si="9"/>
        <v>1.4829380596534955E-3</v>
      </c>
    </row>
    <row r="45" spans="1:29" x14ac:dyDescent="0.25">
      <c r="A45" s="2">
        <v>2030</v>
      </c>
      <c r="B45" s="2">
        <f>Output!T118</f>
        <v>0.17443718729279228</v>
      </c>
      <c r="C45" s="2">
        <f>Output!T148</f>
        <v>0.15594460194805185</v>
      </c>
      <c r="D45" s="2">
        <f>Output!T178</f>
        <v>0.14237955947004824</v>
      </c>
      <c r="F45" s="2">
        <v>2030</v>
      </c>
      <c r="G45" s="2">
        <f t="shared" si="10"/>
        <v>1.0784193288748413E-4</v>
      </c>
      <c r="H45" s="2">
        <f t="shared" si="11"/>
        <v>1.0244896155615088E-4</v>
      </c>
      <c r="I45" s="2">
        <f t="shared" si="12"/>
        <v>9.8499260813095696E-5</v>
      </c>
      <c r="J45" s="2">
        <f t="shared" si="13"/>
        <v>2.8405152802197744E-4</v>
      </c>
      <c r="K45" s="2">
        <f t="shared" si="14"/>
        <v>2.6793583706600122E-4</v>
      </c>
      <c r="L45" s="2">
        <f t="shared" si="15"/>
        <v>2.5612977112937836E-4</v>
      </c>
      <c r="M45" s="2">
        <f t="shared" si="16"/>
        <v>4.6026112315647049E-4</v>
      </c>
      <c r="N45" s="2">
        <f t="shared" si="17"/>
        <v>4.3342271257585128E-4</v>
      </c>
      <c r="O45" s="2">
        <f t="shared" si="18"/>
        <v>4.1376028144566077E-4</v>
      </c>
      <c r="Z45" s="2">
        <v>2030</v>
      </c>
      <c r="AA45" s="2">
        <f t="shared" si="9"/>
        <v>4.2725736856371005E-4</v>
      </c>
      <c r="AB45" s="2">
        <f t="shared" si="9"/>
        <v>1.1389293156929064E-3</v>
      </c>
      <c r="AC45" s="2">
        <f t="shared" si="9"/>
        <v>1.8506012628221069E-3</v>
      </c>
    </row>
    <row r="46" spans="1:29" x14ac:dyDescent="0.25">
      <c r="A46" s="2">
        <v>2031</v>
      </c>
      <c r="B46" s="2">
        <f>Output!T119</f>
        <v>0.17138081259917129</v>
      </c>
      <c r="C46" s="2">
        <f>Output!T149</f>
        <v>0.14995577888892714</v>
      </c>
      <c r="D46" s="2">
        <f>Output!T179</f>
        <v>0.13423445600108966</v>
      </c>
      <c r="F46" s="2">
        <v>2031</v>
      </c>
      <c r="G46" s="2">
        <f t="shared" si="10"/>
        <v>1.2164324330714872E-4</v>
      </c>
      <c r="H46" s="2">
        <f t="shared" si="11"/>
        <v>1.1452491231330512E-4</v>
      </c>
      <c r="I46" s="2">
        <f t="shared" si="12"/>
        <v>1.0930917219225791E-4</v>
      </c>
      <c r="J46" s="2">
        <f t="shared" si="13"/>
        <v>3.0217724603245585E-4</v>
      </c>
      <c r="K46" s="2">
        <f t="shared" si="14"/>
        <v>2.8379558309567715E-4</v>
      </c>
      <c r="L46" s="2">
        <f t="shared" si="15"/>
        <v>2.7032678571849861E-4</v>
      </c>
      <c r="M46" s="2">
        <f t="shared" si="16"/>
        <v>4.827112487577628E-4</v>
      </c>
      <c r="N46" s="2">
        <f t="shared" si="17"/>
        <v>4.5306625387804902E-4</v>
      </c>
      <c r="O46" s="2">
        <f t="shared" si="18"/>
        <v>4.3134439924473917E-4</v>
      </c>
      <c r="Z46" s="2">
        <v>2031</v>
      </c>
      <c r="AA46" s="2">
        <f t="shared" si="9"/>
        <v>4.8829413550138172E-4</v>
      </c>
      <c r="AB46" s="2">
        <f t="shared" si="9"/>
        <v>1.2190909229709565E-3</v>
      </c>
      <c r="AC46" s="2">
        <f t="shared" si="9"/>
        <v>1.9498877104405232E-3</v>
      </c>
    </row>
    <row r="47" spans="1:29" x14ac:dyDescent="0.25">
      <c r="A47" s="2">
        <v>2032</v>
      </c>
      <c r="B47" s="2">
        <f>Output!T120</f>
        <v>0.16834839797304499</v>
      </c>
      <c r="C47" s="2">
        <f>Output!T150</f>
        <v>0.14399087400906721</v>
      </c>
      <c r="D47" s="2">
        <f>Output!T180</f>
        <v>0.12611329165551083</v>
      </c>
      <c r="F47" s="2">
        <v>2032</v>
      </c>
      <c r="G47" s="2">
        <f t="shared" si="10"/>
        <v>1.3520035313666805E-4</v>
      </c>
      <c r="H47" s="2">
        <f t="shared" si="11"/>
        <v>1.2612050880779607E-4</v>
      </c>
      <c r="I47" s="2">
        <f t="shared" si="12"/>
        <v>1.1946508556310994E-4</v>
      </c>
      <c r="J47" s="2">
        <f t="shared" si="13"/>
        <v>3.2031732981083395E-4</v>
      </c>
      <c r="K47" s="2">
        <f t="shared" si="14"/>
        <v>2.9931106497311437E-4</v>
      </c>
      <c r="L47" s="2">
        <f t="shared" si="15"/>
        <v>2.8391590033878918E-4</v>
      </c>
      <c r="M47" s="2">
        <f t="shared" si="16"/>
        <v>5.0543430648499973E-4</v>
      </c>
      <c r="N47" s="2">
        <f t="shared" si="17"/>
        <v>4.7250162113843258E-4</v>
      </c>
      <c r="O47" s="2">
        <f t="shared" si="18"/>
        <v>4.483667151144683E-4</v>
      </c>
      <c r="Z47" s="2">
        <v>2032</v>
      </c>
      <c r="AA47" s="2">
        <f t="shared" si="9"/>
        <v>5.493309024390535E-4</v>
      </c>
      <c r="AB47" s="2">
        <f t="shared" si="9"/>
        <v>1.3007611373259207E-3</v>
      </c>
      <c r="AC47" s="2">
        <f t="shared" si="9"/>
        <v>2.0521913722127919E-3</v>
      </c>
    </row>
    <row r="48" spans="1:29" x14ac:dyDescent="0.25">
      <c r="A48" s="2">
        <v>2033</v>
      </c>
      <c r="B48" s="2">
        <f>Output!T121</f>
        <v>0.16534036229671226</v>
      </c>
      <c r="C48" s="2">
        <f>Output!T151</f>
        <v>0.13805038996723076</v>
      </c>
      <c r="D48" s="2">
        <f>Output!T181</f>
        <v>0.1180165272038405</v>
      </c>
      <c r="F48" s="2">
        <v>2033</v>
      </c>
      <c r="G48" s="2">
        <f t="shared" si="10"/>
        <v>1.4851522561480082E-4</v>
      </c>
      <c r="H48" s="2">
        <f t="shared" si="11"/>
        <v>1.3723771765164488E-4</v>
      </c>
      <c r="I48" s="2">
        <f t="shared" si="12"/>
        <v>1.2896896585104173E-4</v>
      </c>
      <c r="J48" s="2">
        <f t="shared" si="13"/>
        <v>3.3847238415976295E-4</v>
      </c>
      <c r="K48" s="2">
        <f t="shared" si="14"/>
        <v>3.1446956770004198E-4</v>
      </c>
      <c r="L48" s="2">
        <f t="shared" si="15"/>
        <v>2.968746022292119E-4</v>
      </c>
      <c r="M48" s="2">
        <f t="shared" si="16"/>
        <v>5.2842954270472466E-4</v>
      </c>
      <c r="N48" s="2">
        <f t="shared" si="17"/>
        <v>4.917014177484388E-4</v>
      </c>
      <c r="O48" s="2">
        <f t="shared" si="18"/>
        <v>4.6478023860738172E-4</v>
      </c>
      <c r="Z48" s="2">
        <v>2033</v>
      </c>
      <c r="AA48" s="2">
        <f t="shared" si="9"/>
        <v>6.1036766937672506E-4</v>
      </c>
      <c r="AB48" s="2">
        <f t="shared" si="9"/>
        <v>1.3839858037924078E-3</v>
      </c>
      <c r="AC48" s="2">
        <f t="shared" si="9"/>
        <v>2.1576039382080821E-3</v>
      </c>
    </row>
    <row r="49" spans="1:29" x14ac:dyDescent="0.25">
      <c r="A49" s="2">
        <v>2034</v>
      </c>
      <c r="B49" s="2">
        <f>Output!T122</f>
        <v>0.16235586780557537</v>
      </c>
      <c r="C49" s="2">
        <f>Output!T152</f>
        <v>0.13213342616647522</v>
      </c>
      <c r="D49" s="2">
        <f>Output!T182</f>
        <v>0.10994328299325108</v>
      </c>
      <c r="F49" s="2">
        <v>2034</v>
      </c>
      <c r="G49" s="2">
        <f t="shared" si="10"/>
        <v>1.6158975651505642E-4</v>
      </c>
      <c r="H49" s="2">
        <f t="shared" si="11"/>
        <v>1.4787843293172974E-4</v>
      </c>
      <c r="I49" s="2">
        <f t="shared" si="12"/>
        <v>1.3782270714293141E-4</v>
      </c>
      <c r="J49" s="2">
        <f t="shared" si="13"/>
        <v>3.5664282271240016E-4</v>
      </c>
      <c r="K49" s="2">
        <f t="shared" si="14"/>
        <v>3.292575906607059E-4</v>
      </c>
      <c r="L49" s="2">
        <f t="shared" si="15"/>
        <v>3.0917916316011945E-4</v>
      </c>
      <c r="M49" s="2">
        <f t="shared" si="16"/>
        <v>5.5169588890974382E-4</v>
      </c>
      <c r="N49" s="2">
        <f t="shared" si="17"/>
        <v>5.1063674838968201E-4</v>
      </c>
      <c r="O49" s="2">
        <f t="shared" si="18"/>
        <v>4.8053561917730733E-4</v>
      </c>
      <c r="Z49" s="2">
        <v>2034</v>
      </c>
      <c r="AA49" s="2">
        <f t="shared" si="9"/>
        <v>6.7140443631440096E-4</v>
      </c>
      <c r="AB49" s="2">
        <f t="shared" si="9"/>
        <v>1.4688121605889561E-3</v>
      </c>
      <c r="AC49" s="2">
        <f t="shared" si="9"/>
        <v>2.2662198848635152E-3</v>
      </c>
    </row>
    <row r="50" spans="1:29" x14ac:dyDescent="0.25">
      <c r="A50" s="2">
        <v>2035</v>
      </c>
      <c r="B50" s="2">
        <f>Output!T123</f>
        <v>0.15939403484680673</v>
      </c>
      <c r="C50" s="2">
        <f>Output!T153</f>
        <v>0.12623912389808792</v>
      </c>
      <c r="D50" s="2">
        <f>Output!T183</f>
        <v>0.10189272125914485</v>
      </c>
      <c r="F50" s="2">
        <v>2035</v>
      </c>
      <c r="G50" s="2">
        <f t="shared" si="10"/>
        <v>1.7442577077243223E-4</v>
      </c>
      <c r="H50" s="2">
        <f t="shared" si="11"/>
        <v>1.5804447958304803E-4</v>
      </c>
      <c r="I50" s="2">
        <f t="shared" si="12"/>
        <v>1.4602813606040766E-4</v>
      </c>
      <c r="J50" s="2">
        <f t="shared" si="13"/>
        <v>3.7482885184969355E-4</v>
      </c>
      <c r="K50" s="2">
        <f t="shared" si="14"/>
        <v>3.4366081715336285E-4</v>
      </c>
      <c r="L50" s="2">
        <f t="shared" si="15"/>
        <v>3.2080459192524141E-4</v>
      </c>
      <c r="M50" s="2">
        <f t="shared" si="16"/>
        <v>5.7523193292695427E-4</v>
      </c>
      <c r="N50" s="2">
        <f t="shared" si="17"/>
        <v>5.2927715472367732E-4</v>
      </c>
      <c r="O50" s="2">
        <f t="shared" si="18"/>
        <v>4.9558104779007467E-4</v>
      </c>
      <c r="Z50" s="2">
        <v>2035</v>
      </c>
      <c r="AA50" s="2">
        <f t="shared" si="9"/>
        <v>7.3244120325207274E-4</v>
      </c>
      <c r="AB50" s="2">
        <f t="shared" si="9"/>
        <v>1.5552888814555491E-3</v>
      </c>
      <c r="AC50" s="2">
        <f t="shared" si="9"/>
        <v>2.3781365596590213E-3</v>
      </c>
    </row>
    <row r="51" spans="1:29" x14ac:dyDescent="0.25">
      <c r="A51" s="2">
        <v>2036</v>
      </c>
      <c r="B51" s="2">
        <f>Output!T124</f>
        <v>0.15639483758697989</v>
      </c>
      <c r="C51" s="2">
        <f>Output!T154</f>
        <v>0.12391564661866468</v>
      </c>
      <c r="D51" s="2">
        <f>Output!T184</f>
        <v>0.10041634965270314</v>
      </c>
      <c r="F51" s="2">
        <v>2036</v>
      </c>
      <c r="G51" s="2">
        <f t="shared" si="10"/>
        <v>1.8702025943680313E-4</v>
      </c>
      <c r="H51" s="2">
        <f t="shared" si="11"/>
        <v>1.6802341642493067E-4</v>
      </c>
      <c r="I51" s="2">
        <f t="shared" si="12"/>
        <v>1.5411467265542223E-4</v>
      </c>
      <c r="J51" s="2">
        <f t="shared" si="13"/>
        <v>3.9302357738847242E-4</v>
      </c>
      <c r="K51" s="2">
        <f t="shared" si="14"/>
        <v>3.5807696550565739E-4</v>
      </c>
      <c r="L51" s="2">
        <f t="shared" si="15"/>
        <v>3.3248686961244998E-4</v>
      </c>
      <c r="M51" s="2">
        <f t="shared" si="16"/>
        <v>5.9902689534014144E-4</v>
      </c>
      <c r="N51" s="2">
        <f t="shared" si="17"/>
        <v>5.4813051458638411E-4</v>
      </c>
      <c r="O51" s="2">
        <f t="shared" si="18"/>
        <v>5.1085906656947748E-4</v>
      </c>
      <c r="Z51" s="2">
        <v>2036</v>
      </c>
      <c r="AA51" s="2">
        <f t="shared" si="9"/>
        <v>7.934779701897443E-4</v>
      </c>
      <c r="AB51" s="2">
        <f t="shared" si="9"/>
        <v>1.6434661192775994E-3</v>
      </c>
      <c r="AC51" s="2">
        <f t="shared" si="9"/>
        <v>2.4934542683654587E-3</v>
      </c>
    </row>
    <row r="52" spans="1:29" x14ac:dyDescent="0.25">
      <c r="A52" s="2">
        <v>2037</v>
      </c>
      <c r="B52" s="2">
        <f>Output!T125</f>
        <v>0.15341668916267073</v>
      </c>
      <c r="C52" s="2">
        <f>Output!T155</f>
        <v>0.12161321817475908</v>
      </c>
      <c r="D52" s="2">
        <f>Output!T185</f>
        <v>9.8961026881779074E-2</v>
      </c>
      <c r="F52" s="2">
        <v>2037</v>
      </c>
      <c r="G52" s="2">
        <f t="shared" si="10"/>
        <v>1.9937491757256141E-4</v>
      </c>
      <c r="H52" s="2">
        <f t="shared" si="11"/>
        <v>1.7781693852176992E-4</v>
      </c>
      <c r="I52" s="2">
        <f t="shared" si="12"/>
        <v>1.6208401199236744E-4</v>
      </c>
      <c r="J52" s="2">
        <f t="shared" si="13"/>
        <v>4.112264973899355E-4</v>
      </c>
      <c r="K52" s="2">
        <f t="shared" si="14"/>
        <v>3.7250639749012923E-4</v>
      </c>
      <c r="L52" s="2">
        <f t="shared" si="15"/>
        <v>3.442286146952266E-4</v>
      </c>
      <c r="M52" s="2">
        <f t="shared" si="16"/>
        <v>6.2307807720730934E-4</v>
      </c>
      <c r="N52" s="2">
        <f t="shared" si="17"/>
        <v>5.6719585645848849E-4</v>
      </c>
      <c r="O52" s="2">
        <f t="shared" si="18"/>
        <v>5.2637321739808555E-4</v>
      </c>
      <c r="Z52" s="2">
        <v>2037</v>
      </c>
      <c r="AA52" s="2">
        <f t="shared" si="9"/>
        <v>8.545147371274201E-4</v>
      </c>
      <c r="AB52" s="2">
        <f t="shared" si="9"/>
        <v>1.7333955510357103E-3</v>
      </c>
      <c r="AC52" s="2">
        <f t="shared" si="9"/>
        <v>2.6122763649440005E-3</v>
      </c>
    </row>
    <row r="53" spans="1:29" x14ac:dyDescent="0.25">
      <c r="A53" s="2">
        <v>2038</v>
      </c>
      <c r="B53" s="2">
        <f>Output!T126</f>
        <v>0.15045883558574125</v>
      </c>
      <c r="C53" s="2">
        <f>Output!T156</f>
        <v>0.11933108457823317</v>
      </c>
      <c r="D53" s="2">
        <f>Output!T186</f>
        <v>9.7525998958234703E-2</v>
      </c>
      <c r="F53" s="2">
        <v>2038</v>
      </c>
      <c r="G53" s="2">
        <f t="shared" si="10"/>
        <v>2.1149137952537479E-4</v>
      </c>
      <c r="H53" s="2">
        <f t="shared" si="11"/>
        <v>1.8742668021923351E-4</v>
      </c>
      <c r="I53" s="2">
        <f t="shared" si="12"/>
        <v>1.6993778841691099E-4</v>
      </c>
      <c r="J53" s="2">
        <f t="shared" si="13"/>
        <v>4.2943686722527147E-4</v>
      </c>
      <c r="K53" s="2">
        <f t="shared" si="14"/>
        <v>3.8694930590798041E-4</v>
      </c>
      <c r="L53" s="2">
        <f t="shared" si="15"/>
        <v>3.5603240476628543E-4</v>
      </c>
      <c r="M53" s="2">
        <f t="shared" si="16"/>
        <v>6.4738235492516776E-4</v>
      </c>
      <c r="N53" s="2">
        <f t="shared" si="17"/>
        <v>5.8647193159672704E-4</v>
      </c>
      <c r="O53" s="2">
        <f t="shared" si="18"/>
        <v>5.4212702111565956E-4</v>
      </c>
      <c r="Z53" s="2">
        <v>2038</v>
      </c>
      <c r="AA53" s="2">
        <f t="shared" si="9"/>
        <v>9.1555150406508754E-4</v>
      </c>
      <c r="AB53" s="2">
        <f t="shared" si="9"/>
        <v>1.8251304241213382E-3</v>
      </c>
      <c r="AC53" s="2">
        <f t="shared" si="9"/>
        <v>2.734709344177585E-3</v>
      </c>
    </row>
    <row r="54" spans="1:29" x14ac:dyDescent="0.25">
      <c r="A54" s="2">
        <v>2039</v>
      </c>
      <c r="B54" s="2">
        <f>Output!T127</f>
        <v>0.14752054381216845</v>
      </c>
      <c r="C54" s="2">
        <f>Output!T157</f>
        <v>0.11706849184094902</v>
      </c>
      <c r="D54" s="2">
        <f>Output!T187</f>
        <v>9.6110511893932077E-2</v>
      </c>
      <c r="F54" s="2">
        <v>2039</v>
      </c>
      <c r="G54" s="2">
        <f t="shared" si="10"/>
        <v>2.2337122060881771E-4</v>
      </c>
      <c r="H54" s="2">
        <f t="shared" si="11"/>
        <v>1.9685421514426468E-4</v>
      </c>
      <c r="I54" s="2">
        <f t="shared" si="12"/>
        <v>1.7767757555599612E-4</v>
      </c>
      <c r="J54" s="2">
        <f t="shared" si="13"/>
        <v>4.4765368832563131E-4</v>
      </c>
      <c r="K54" s="2">
        <f t="shared" si="14"/>
        <v>4.0140570443557034E-4</v>
      </c>
      <c r="L54" s="2">
        <f t="shared" si="15"/>
        <v>3.6790077208511134E-4</v>
      </c>
      <c r="M54" s="2">
        <f t="shared" si="16"/>
        <v>6.719361560424443E-4</v>
      </c>
      <c r="N54" s="2">
        <f t="shared" si="17"/>
        <v>6.0595719372687565E-4</v>
      </c>
      <c r="O54" s="2">
        <f t="shared" si="18"/>
        <v>5.5812396861422615E-4</v>
      </c>
      <c r="Z54" s="2">
        <v>2039</v>
      </c>
      <c r="AA54" s="2">
        <f t="shared" si="9"/>
        <v>9.7658827100276344E-4</v>
      </c>
      <c r="AB54" s="2">
        <f t="shared" si="9"/>
        <v>1.9187256040600357E-3</v>
      </c>
      <c r="AC54" s="2">
        <f t="shared" si="9"/>
        <v>2.8608629371172992E-3</v>
      </c>
    </row>
    <row r="55" spans="1:29" x14ac:dyDescent="0.25">
      <c r="A55" s="2">
        <v>2040</v>
      </c>
      <c r="B55" s="2">
        <f>Output!T128</f>
        <v>0.14459936338050403</v>
      </c>
      <c r="C55" s="2">
        <f>Output!T158</f>
        <v>0.11482303138968816</v>
      </c>
      <c r="D55" s="2">
        <f>Output!T188</f>
        <v>9.471215711565277E-2</v>
      </c>
      <c r="F55" s="2">
        <v>2040</v>
      </c>
      <c r="G55" s="2">
        <f t="shared" si="10"/>
        <v>2.3501581880061012E-4</v>
      </c>
      <c r="H55" s="2">
        <f t="shared" si="11"/>
        <v>2.0610092296121459E-4</v>
      </c>
      <c r="I55" s="2">
        <f t="shared" si="12"/>
        <v>1.8530475307397396E-4</v>
      </c>
      <c r="J55" s="2">
        <f t="shared" si="13"/>
        <v>4.6587547736883574E-4</v>
      </c>
      <c r="K55" s="2">
        <f t="shared" si="14"/>
        <v>4.158752083557116E-4</v>
      </c>
      <c r="L55" s="2">
        <f t="shared" si="15"/>
        <v>3.7983599023850569E-4</v>
      </c>
      <c r="M55" s="2">
        <f t="shared" si="16"/>
        <v>6.9673513593706074E-4</v>
      </c>
      <c r="N55" s="2">
        <f t="shared" si="17"/>
        <v>6.2564949375020829E-4</v>
      </c>
      <c r="O55" s="2">
        <f t="shared" si="18"/>
        <v>5.7436722740303694E-4</v>
      </c>
      <c r="Z55" s="2">
        <v>2040</v>
      </c>
      <c r="AA55" s="2">
        <f t="shared" si="9"/>
        <v>1.037625037940435E-3</v>
      </c>
      <c r="AB55" s="2">
        <f t="shared" si="9"/>
        <v>2.0142376236848411E-3</v>
      </c>
      <c r="AC55" s="2">
        <f t="shared" si="9"/>
        <v>2.9908502094292471E-3</v>
      </c>
    </row>
    <row r="56" spans="1:29" x14ac:dyDescent="0.25">
      <c r="A56" s="2">
        <v>2041</v>
      </c>
      <c r="B56" s="2">
        <f>Output!T129</f>
        <v>0.14189885014387824</v>
      </c>
      <c r="C56" s="2">
        <f>Output!T159</f>
        <v>0.11279823813346598</v>
      </c>
      <c r="D56" s="2">
        <f>Output!T189</f>
        <v>9.3534469532412109E-2</v>
      </c>
      <c r="F56" s="2">
        <v>2041</v>
      </c>
      <c r="G56" s="2">
        <f t="shared" si="10"/>
        <v>2.4644294444745518E-4</v>
      </c>
      <c r="H56" s="2">
        <f t="shared" si="11"/>
        <v>2.1518457401678641E-4</v>
      </c>
      <c r="I56" s="2">
        <f t="shared" si="12"/>
        <v>1.9283709131754772E-4</v>
      </c>
      <c r="J56" s="2">
        <f t="shared" si="13"/>
        <v>4.8311485405361969E-4</v>
      </c>
      <c r="K56" s="2">
        <f t="shared" si="14"/>
        <v>4.295791341774578E-4</v>
      </c>
      <c r="L56" s="2">
        <f t="shared" si="15"/>
        <v>3.9119954922186412E-4</v>
      </c>
      <c r="M56" s="2">
        <f t="shared" si="16"/>
        <v>7.1978676365978388E-4</v>
      </c>
      <c r="N56" s="2">
        <f t="shared" si="17"/>
        <v>6.4397369433812903E-4</v>
      </c>
      <c r="O56" s="2">
        <f t="shared" si="18"/>
        <v>5.8956200712618025E-4</v>
      </c>
      <c r="Z56" s="2">
        <v>2041</v>
      </c>
      <c r="AA56" s="2">
        <f t="shared" ref="AA56:AC65" si="19">0.181/10^3*AA23</f>
        <v>1.098661804878107E-3</v>
      </c>
      <c r="AB56" s="2">
        <f t="shared" si="19"/>
        <v>2.106319906612259E-3</v>
      </c>
      <c r="AC56" s="2">
        <f t="shared" si="19"/>
        <v>3.1139780083464077E-3</v>
      </c>
    </row>
    <row r="57" spans="1:29" x14ac:dyDescent="0.25">
      <c r="A57" s="2">
        <v>2042</v>
      </c>
      <c r="B57" s="2">
        <f>Output!T130</f>
        <v>0.13920330066249395</v>
      </c>
      <c r="C57" s="2">
        <f>Output!T160</f>
        <v>0.11077840863248527</v>
      </c>
      <c r="D57" s="2">
        <f>Output!T190</f>
        <v>9.2361766648527868E-2</v>
      </c>
      <c r="F57" s="2">
        <v>2042</v>
      </c>
      <c r="G57" s="2">
        <f t="shared" si="10"/>
        <v>2.5765299728095577E-4</v>
      </c>
      <c r="H57" s="2">
        <f t="shared" si="11"/>
        <v>2.2410556804258302E-4</v>
      </c>
      <c r="I57" s="2">
        <f t="shared" si="12"/>
        <v>2.0027499170495152E-4</v>
      </c>
      <c r="J57" s="2">
        <f t="shared" si="13"/>
        <v>5.0034261980722201E-4</v>
      </c>
      <c r="K57" s="2">
        <f t="shared" si="14"/>
        <v>4.4328904238649132E-4</v>
      </c>
      <c r="L57" s="2">
        <f t="shared" si="15"/>
        <v>4.0263021841459854E-4</v>
      </c>
      <c r="M57" s="2">
        <f t="shared" si="16"/>
        <v>7.4303224233348772E-4</v>
      </c>
      <c r="N57" s="2">
        <f t="shared" si="17"/>
        <v>6.6247251673039935E-4</v>
      </c>
      <c r="O57" s="2">
        <f t="shared" si="18"/>
        <v>6.0498544512424513E-4</v>
      </c>
      <c r="Z57" s="2">
        <v>2042</v>
      </c>
      <c r="AA57" s="2">
        <f t="shared" si="19"/>
        <v>1.1596985718157744E-3</v>
      </c>
      <c r="AB57" s="2">
        <f t="shared" si="19"/>
        <v>2.2001220624787315E-3</v>
      </c>
      <c r="AC57" s="2">
        <f t="shared" si="19"/>
        <v>3.240545553141684E-3</v>
      </c>
    </row>
    <row r="58" spans="1:29" x14ac:dyDescent="0.25">
      <c r="A58" s="2">
        <v>2043</v>
      </c>
      <c r="B58" s="2">
        <f>Output!T131</f>
        <v>0.13651374119798332</v>
      </c>
      <c r="C58" s="2">
        <f>Output!T161</f>
        <v>0.10876456914837822</v>
      </c>
      <c r="D58" s="2">
        <f>Output!T191</f>
        <v>9.1195032837402365E-2</v>
      </c>
      <c r="F58" s="2">
        <v>2043</v>
      </c>
      <c r="G58" s="2">
        <f t="shared" si="10"/>
        <v>2.6864645967764555E-4</v>
      </c>
      <c r="H58" s="2">
        <f t="shared" si="11"/>
        <v>2.3286438741513805E-4</v>
      </c>
      <c r="I58" s="2">
        <f t="shared" si="12"/>
        <v>2.0761893492608774E-4</v>
      </c>
      <c r="J58" s="2">
        <f t="shared" si="13"/>
        <v>5.175559501936661E-4</v>
      </c>
      <c r="K58" s="2">
        <f t="shared" si="14"/>
        <v>4.5700341609466663E-4</v>
      </c>
      <c r="L58" s="2">
        <f t="shared" si="15"/>
        <v>4.1412920903676756E-4</v>
      </c>
      <c r="M58" s="2">
        <f t="shared" si="16"/>
        <v>7.66465440709686E-4</v>
      </c>
      <c r="N58" s="2">
        <f t="shared" si="17"/>
        <v>6.8114244477419494E-4</v>
      </c>
      <c r="O58" s="2">
        <f t="shared" si="18"/>
        <v>6.2063948314744705E-4</v>
      </c>
      <c r="Z58" s="2">
        <v>2043</v>
      </c>
      <c r="AA58" s="2">
        <f t="shared" si="19"/>
        <v>1.2207353387534501E-3</v>
      </c>
      <c r="AB58" s="2">
        <f t="shared" si="19"/>
        <v>2.2956921383208025E-3</v>
      </c>
      <c r="AC58" s="2">
        <f t="shared" si="19"/>
        <v>3.3706489378881425E-3</v>
      </c>
    </row>
    <row r="59" spans="1:29" x14ac:dyDescent="0.25">
      <c r="A59" s="2">
        <v>2044</v>
      </c>
      <c r="B59" s="2">
        <f>Output!T132</f>
        <v>0.13383004608565671</v>
      </c>
      <c r="C59" s="2">
        <f>Output!T162</f>
        <v>0.10675657307234025</v>
      </c>
      <c r="D59" s="2">
        <f>Output!T192</f>
        <v>9.0034142434345932E-2</v>
      </c>
      <c r="F59" s="2">
        <v>2044</v>
      </c>
      <c r="G59" s="2">
        <f t="shared" si="10"/>
        <v>2.7942380389427054E-4</v>
      </c>
      <c r="H59" s="2">
        <f t="shared" si="11"/>
        <v>2.4146150270456631E-4</v>
      </c>
      <c r="I59" s="2">
        <f t="shared" si="12"/>
        <v>2.1486939155107115E-4</v>
      </c>
      <c r="J59" s="2">
        <f t="shared" si="13"/>
        <v>5.3475177206298568E-4</v>
      </c>
      <c r="K59" s="2">
        <f t="shared" si="14"/>
        <v>4.7072056756867863E-4</v>
      </c>
      <c r="L59" s="2">
        <f t="shared" si="15"/>
        <v>4.2569769549209642E-4</v>
      </c>
      <c r="M59" s="2">
        <f t="shared" si="16"/>
        <v>7.9007974023170022E-4</v>
      </c>
      <c r="N59" s="2">
        <f t="shared" si="17"/>
        <v>6.999796324327908E-4</v>
      </c>
      <c r="O59" s="2">
        <f t="shared" si="18"/>
        <v>6.3652599943312142E-4</v>
      </c>
      <c r="Z59" s="2">
        <v>2044</v>
      </c>
      <c r="AA59" s="2">
        <f t="shared" si="19"/>
        <v>1.2817721056911219E-3</v>
      </c>
      <c r="AB59" s="2">
        <f t="shared" si="19"/>
        <v>2.3930795234356123E-3</v>
      </c>
      <c r="AC59" s="2">
        <f t="shared" si="19"/>
        <v>3.5043869411801069E-3</v>
      </c>
    </row>
    <row r="60" spans="1:29" x14ac:dyDescent="0.25">
      <c r="A60" s="2">
        <v>2045</v>
      </c>
      <c r="B60" s="2">
        <f>Output!T133</f>
        <v>0.13115206871670954</v>
      </c>
      <c r="C60" s="2">
        <f>Output!T163</f>
        <v>0.10475431568379666</v>
      </c>
      <c r="D60" s="2">
        <f>Output!T193</f>
        <v>8.8878990718783857E-2</v>
      </c>
      <c r="F60" s="2">
        <v>2045</v>
      </c>
      <c r="G60" s="2">
        <f t="shared" si="10"/>
        <v>2.8998549038115819E-4</v>
      </c>
      <c r="H60" s="2">
        <f t="shared" si="11"/>
        <v>2.4989737604782651E-4</v>
      </c>
      <c r="I60" s="2">
        <f t="shared" si="12"/>
        <v>2.2202682371686051E-4</v>
      </c>
      <c r="J60" s="2">
        <f t="shared" si="13"/>
        <v>5.5192674936918639E-4</v>
      </c>
      <c r="K60" s="2">
        <f t="shared" si="14"/>
        <v>4.8443863555037395E-4</v>
      </c>
      <c r="L60" s="2">
        <f t="shared" si="15"/>
        <v>4.3733681535905325E-4</v>
      </c>
      <c r="M60" s="2">
        <f t="shared" si="16"/>
        <v>8.1386800835721415E-4</v>
      </c>
      <c r="N60" s="2">
        <f t="shared" si="17"/>
        <v>7.1897989505292133E-4</v>
      </c>
      <c r="O60" s="2">
        <f t="shared" si="18"/>
        <v>6.5264680700124577E-4</v>
      </c>
      <c r="Z60" s="2">
        <v>2045</v>
      </c>
      <c r="AA60" s="2">
        <f t="shared" si="19"/>
        <v>1.3428088726287935E-3</v>
      </c>
      <c r="AB60" s="2">
        <f t="shared" si="19"/>
        <v>2.4923349868788683E-3</v>
      </c>
      <c r="AC60" s="2">
        <f t="shared" si="19"/>
        <v>3.641861101128943E-3</v>
      </c>
    </row>
    <row r="61" spans="1:29" x14ac:dyDescent="0.25">
      <c r="A61" s="2">
        <v>2046</v>
      </c>
      <c r="B61" s="2">
        <f>Output!T134</f>
        <v>0.12847970437056705</v>
      </c>
      <c r="C61" s="2">
        <f>Output!T164</f>
        <v>0.10275767131805776</v>
      </c>
      <c r="D61" s="2">
        <f>Output!T194</f>
        <v>8.7729452026026486E-2</v>
      </c>
      <c r="F61" s="2">
        <v>2046</v>
      </c>
      <c r="G61" s="2">
        <f t="shared" si="10"/>
        <v>3.0033197115547975E-4</v>
      </c>
      <c r="H61" s="2">
        <f t="shared" si="11"/>
        <v>2.5817245946208988E-4</v>
      </c>
      <c r="I61" s="2">
        <f t="shared" si="12"/>
        <v>2.2909168344062704E-4</v>
      </c>
      <c r="J61" s="2">
        <f t="shared" si="13"/>
        <v>5.6907727664653714E-4</v>
      </c>
      <c r="K61" s="2">
        <f t="shared" si="14"/>
        <v>4.981555743737568E-4</v>
      </c>
      <c r="L61" s="2">
        <f t="shared" si="15"/>
        <v>4.4904766391190906E-4</v>
      </c>
      <c r="M61" s="2">
        <f t="shared" si="16"/>
        <v>8.3782258213759399E-4</v>
      </c>
      <c r="N61" s="2">
        <f t="shared" si="17"/>
        <v>7.3813868928542371E-4</v>
      </c>
      <c r="O61" s="2">
        <f t="shared" si="18"/>
        <v>6.6900364438319084E-4</v>
      </c>
      <c r="Z61" s="2">
        <v>2046</v>
      </c>
      <c r="AA61" s="2">
        <f t="shared" si="19"/>
        <v>1.403845639566465E-3</v>
      </c>
      <c r="AB61" s="2">
        <f t="shared" si="19"/>
        <v>2.5935107160102544E-3</v>
      </c>
      <c r="AC61" s="2">
        <f t="shared" si="19"/>
        <v>3.7831757924540401E-3</v>
      </c>
    </row>
    <row r="62" spans="1:29" x14ac:dyDescent="0.25">
      <c r="A62" s="2">
        <v>2047</v>
      </c>
      <c r="B62" s="2">
        <f>Output!T135</f>
        <v>0.12581280643842468</v>
      </c>
      <c r="C62" s="2">
        <f>Output!T165</f>
        <v>0.1007665143104339</v>
      </c>
      <c r="D62" s="2">
        <f>Output!T195</f>
        <v>8.6585400691384179E-2</v>
      </c>
      <c r="F62" s="2">
        <v>2047</v>
      </c>
      <c r="G62" s="2">
        <f t="shared" si="10"/>
        <v>3.1046368642798788E-4</v>
      </c>
      <c r="H62" s="2">
        <f t="shared" si="11"/>
        <v>2.6628719484474031E-4</v>
      </c>
      <c r="I62" s="2">
        <f t="shared" si="12"/>
        <v>2.3606441261975463E-4</v>
      </c>
      <c r="J62" s="2">
        <f t="shared" si="13"/>
        <v>5.8619946113376282E-4</v>
      </c>
      <c r="K62" s="2">
        <f t="shared" si="14"/>
        <v>5.1186914532889115E-4</v>
      </c>
      <c r="L62" s="2">
        <f t="shared" si="15"/>
        <v>4.6083129108394756E-4</v>
      </c>
      <c r="M62" s="2">
        <f t="shared" si="16"/>
        <v>8.6193523583953744E-4</v>
      </c>
      <c r="N62" s="2">
        <f t="shared" si="17"/>
        <v>7.5745109581304209E-4</v>
      </c>
      <c r="O62" s="2">
        <f t="shared" si="18"/>
        <v>6.8559816954814044E-4</v>
      </c>
      <c r="Z62" s="2">
        <v>2047</v>
      </c>
      <c r="AA62" s="2">
        <f t="shared" si="19"/>
        <v>1.4648824065041368E-3</v>
      </c>
      <c r="AB62" s="2">
        <f t="shared" si="19"/>
        <v>2.6966603561157554E-3</v>
      </c>
      <c r="AC62" s="2">
        <f t="shared" si="19"/>
        <v>3.9284383057273699E-3</v>
      </c>
    </row>
    <row r="63" spans="1:29" x14ac:dyDescent="0.25">
      <c r="A63" s="2">
        <v>2048</v>
      </c>
      <c r="B63" s="2">
        <f>Output!T136</f>
        <v>0.12315131208793759</v>
      </c>
      <c r="C63" s="2">
        <f>Output!T166</f>
        <v>9.8780718996235431E-2</v>
      </c>
      <c r="D63" s="2">
        <f>Output!T196</f>
        <v>8.544671105016724E-2</v>
      </c>
      <c r="F63" s="2">
        <v>2048</v>
      </c>
      <c r="G63" s="2">
        <f t="shared" si="10"/>
        <v>3.2038107134954146E-4</v>
      </c>
      <c r="H63" s="2">
        <f t="shared" si="11"/>
        <v>2.7424201397337417E-4</v>
      </c>
      <c r="I63" s="2">
        <f t="shared" si="12"/>
        <v>2.4294544303183967E-4</v>
      </c>
      <c r="J63" s="2">
        <f t="shared" si="13"/>
        <v>6.0328912129115617E-4</v>
      </c>
      <c r="K63" s="2">
        <f t="shared" si="14"/>
        <v>5.2557690766716987E-4</v>
      </c>
      <c r="L63" s="2">
        <f t="shared" si="15"/>
        <v>4.7268869827398738E-4</v>
      </c>
      <c r="M63" s="2">
        <f t="shared" si="16"/>
        <v>8.8619717123277061E-4</v>
      </c>
      <c r="N63" s="2">
        <f t="shared" si="17"/>
        <v>7.7691180136096557E-4</v>
      </c>
      <c r="O63" s="2">
        <f t="shared" si="18"/>
        <v>7.0243195351613497E-4</v>
      </c>
      <c r="Z63" s="2">
        <v>2048</v>
      </c>
      <c r="AA63" s="2">
        <f t="shared" si="19"/>
        <v>1.5259191734418127E-3</v>
      </c>
      <c r="AB63" s="2">
        <f t="shared" si="19"/>
        <v>2.8018390511368417E-3</v>
      </c>
      <c r="AC63" s="2">
        <f t="shared" si="19"/>
        <v>4.0777589288318828E-3</v>
      </c>
    </row>
    <row r="64" spans="1:29" x14ac:dyDescent="0.25">
      <c r="A64" s="2">
        <v>2049</v>
      </c>
      <c r="B64" s="2">
        <f>Output!T137</f>
        <v>0.12049507471030116</v>
      </c>
      <c r="C64" s="2">
        <f>Output!T167</f>
        <v>9.6800180654887644E-2</v>
      </c>
      <c r="D64" s="2">
        <f>Output!T197</f>
        <v>8.4313299325915927E-2</v>
      </c>
      <c r="F64" s="2">
        <v>2049</v>
      </c>
      <c r="G64" s="2">
        <f t="shared" si="10"/>
        <v>3.3008454926458078E-4</v>
      </c>
      <c r="H64" s="2">
        <f t="shared" si="11"/>
        <v>2.820373401924318E-4</v>
      </c>
      <c r="I64" s="2">
        <f t="shared" si="12"/>
        <v>2.4973519970795369E-4</v>
      </c>
      <c r="J64" s="2">
        <f t="shared" si="13"/>
        <v>6.2034176222377298E-4</v>
      </c>
      <c r="K64" s="2">
        <f t="shared" si="14"/>
        <v>5.392762121979891E-4</v>
      </c>
      <c r="L64" s="2">
        <f t="shared" si="15"/>
        <v>4.8462084091721E-4</v>
      </c>
      <c r="M64" s="2">
        <f t="shared" si="16"/>
        <v>9.1059897518296485E-4</v>
      </c>
      <c r="N64" s="2">
        <f t="shared" si="17"/>
        <v>7.9651508420354651E-4</v>
      </c>
      <c r="O64" s="2">
        <f t="shared" si="18"/>
        <v>7.1950648212646621E-4</v>
      </c>
      <c r="Z64" s="2">
        <v>2049</v>
      </c>
      <c r="AA64" s="2">
        <f t="shared" si="19"/>
        <v>1.5869559403794843E-3</v>
      </c>
      <c r="AB64" s="2">
        <f t="shared" si="19"/>
        <v>2.9091034855374997E-3</v>
      </c>
      <c r="AC64" s="2">
        <f t="shared" si="19"/>
        <v>4.2312510306955157E-3</v>
      </c>
    </row>
    <row r="65" spans="1:29" x14ac:dyDescent="0.25">
      <c r="A65" s="2">
        <v>2050</v>
      </c>
      <c r="B65" s="2">
        <f>Output!T138</f>
        <v>0.11782953814563007</v>
      </c>
      <c r="C65" s="2">
        <f>Output!T168</f>
        <v>9.4810385014735085E-2</v>
      </c>
      <c r="D65" s="2">
        <f>Output!T198</f>
        <v>8.3170609358744901E-2</v>
      </c>
      <c r="F65" s="2">
        <v>2050</v>
      </c>
      <c r="G65" s="2">
        <f t="shared" si="10"/>
        <v>3.39573371308837E-4</v>
      </c>
      <c r="H65" s="2">
        <f t="shared" si="11"/>
        <v>2.8967242801090681E-4</v>
      </c>
      <c r="I65" s="2">
        <f t="shared" si="12"/>
        <v>2.5643293547045909E-4</v>
      </c>
      <c r="J65" s="2">
        <f t="shared" si="13"/>
        <v>6.3735048150065333E-4</v>
      </c>
      <c r="K65" s="2">
        <f t="shared" si="14"/>
        <v>5.5296211174938594E-4</v>
      </c>
      <c r="L65" s="2">
        <f t="shared" si="15"/>
        <v>4.9662653633902843E-4</v>
      </c>
      <c r="M65" s="2">
        <f t="shared" si="16"/>
        <v>9.3512759169246912E-4</v>
      </c>
      <c r="N65" s="2">
        <f t="shared" si="17"/>
        <v>8.1625179548786497E-4</v>
      </c>
      <c r="O65" s="2">
        <f t="shared" si="18"/>
        <v>7.3682013720759751E-4</v>
      </c>
      <c r="Z65" s="2">
        <v>2050</v>
      </c>
      <c r="AA65" s="2">
        <f t="shared" si="19"/>
        <v>1.6479927073171561E-3</v>
      </c>
      <c r="AB65" s="2">
        <f t="shared" si="19"/>
        <v>3.0185119273408406E-3</v>
      </c>
      <c r="AC65" s="2">
        <f t="shared" si="19"/>
        <v>4.3890311473645241E-3</v>
      </c>
    </row>
  </sheetData>
  <mergeCells count="12">
    <mergeCell ref="B37:D37"/>
    <mergeCell ref="G37:I37"/>
    <mergeCell ref="J37:L37"/>
    <mergeCell ref="M37:O37"/>
    <mergeCell ref="R37:T37"/>
    <mergeCell ref="AA4:AC4"/>
    <mergeCell ref="AA37:AC37"/>
    <mergeCell ref="V4:X4"/>
    <mergeCell ref="G36:O36"/>
    <mergeCell ref="G4:I4"/>
    <mergeCell ref="L4:N4"/>
    <mergeCell ref="Q4:S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AF66-43CD-489F-BDC9-287B37326B2D}">
  <dimension ref="A2:AC65"/>
  <sheetViews>
    <sheetView workbookViewId="0">
      <selection activeCell="F3" sqref="F3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5195.3876</v>
      </c>
      <c r="B2" s="2">
        <v>0.70676431278335528</v>
      </c>
      <c r="D2" s="2">
        <v>7.4594157410417597E-3</v>
      </c>
    </row>
    <row r="4" spans="1:29" ht="44.25" customHeight="1" x14ac:dyDescent="0.25">
      <c r="G4" s="6" t="s">
        <v>42</v>
      </c>
      <c r="H4" s="6"/>
      <c r="I4" s="6"/>
      <c r="L4" s="6"/>
      <c r="M4" s="6"/>
      <c r="N4" s="6"/>
      <c r="Q4" s="7" t="s">
        <v>46</v>
      </c>
      <c r="R4" s="7"/>
      <c r="S4" s="7"/>
      <c r="V4" s="7" t="s">
        <v>47</v>
      </c>
      <c r="W4" s="7"/>
      <c r="X4" s="7"/>
      <c r="AA4" s="7" t="s">
        <v>45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29.795000000000002</v>
      </c>
      <c r="C6" s="2">
        <v>29.795000000000002</v>
      </c>
      <c r="D6" s="2">
        <v>29.795000000000002</v>
      </c>
      <c r="F6" s="2">
        <v>2024</v>
      </c>
      <c r="G6" s="2">
        <f>(B9-$B$6)*$B$2*Output!$C$98*$D$2/Output!$C$95/1000000</f>
        <v>5.1806110347739702</v>
      </c>
      <c r="H6" s="2">
        <f>(C9-$B$6)*$B$2*Output!$C$98*$D$2/Output!$C$95/1000000</f>
        <v>10.213300010052269</v>
      </c>
      <c r="I6" s="2">
        <f>(D9-$B$6)*$B$2*Output!$C$98*$D$2/Output!$C$95/1000000</f>
        <v>15.245988985330582</v>
      </c>
      <c r="P6" s="2">
        <v>2024</v>
      </c>
      <c r="Q6" s="2">
        <f>($A$2-(G6*0.67/0.16))/$A$2*100</f>
        <v>99.582440996161353</v>
      </c>
      <c r="R6" s="2">
        <f t="shared" ref="R6:S6" si="0">($A$2-(H6*0.67/0.16))/$A$2*100</f>
        <v>99.176804560412506</v>
      </c>
      <c r="S6" s="2">
        <f t="shared" si="0"/>
        <v>98.77116812466366</v>
      </c>
      <c r="U6" s="2">
        <v>2024</v>
      </c>
      <c r="V6" s="2">
        <f>100-Q6</f>
        <v>0.41755900383864741</v>
      </c>
      <c r="W6" s="2">
        <f t="shared" ref="W6:X21" si="1">100-R6</f>
        <v>0.82319543958749364</v>
      </c>
      <c r="X6" s="2">
        <f t="shared" si="1"/>
        <v>1.2288318753363399</v>
      </c>
      <c r="Z6" s="2">
        <v>2024</v>
      </c>
      <c r="AA6" s="2">
        <f>V6/100*$A$2</f>
        <v>21.693808708116613</v>
      </c>
      <c r="AB6" s="2">
        <f t="shared" ref="AB6:AC21" si="2">W6/100*$A$2</f>
        <v>42.768193792094138</v>
      </c>
      <c r="AC6" s="2">
        <f t="shared" si="2"/>
        <v>63.842578876071663</v>
      </c>
    </row>
    <row r="7" spans="1:29" x14ac:dyDescent="0.25">
      <c r="F7" s="2">
        <v>2025</v>
      </c>
      <c r="G7" s="2">
        <f>(B10-$B$6)*$B$2*Output!$C$98*$D$2/Output!$C$95/1000000</f>
        <v>10.36122206954794</v>
      </c>
      <c r="H7" s="2">
        <f>(C10-$B$6)*$B$2*Output!$C$98*$D$2/Output!$C$95/1000000</f>
        <v>21.39320561057076</v>
      </c>
      <c r="I7" s="2">
        <f>(D10-$B$6)*$B$2*Output!$C$98*$D$2/Output!$C$95/1000000</f>
        <v>32.425189151593543</v>
      </c>
      <c r="P7" s="2">
        <v>2025</v>
      </c>
      <c r="Q7" s="2">
        <f t="shared" ref="Q7:Q32" si="3">($A$2-(G7*0.67/0.16))/$A$2*100</f>
        <v>99.164881992322719</v>
      </c>
      <c r="R7" s="2">
        <f t="shared" ref="R7:R32" si="4">($A$2-(H7*0.67/0.16))/$A$2*100</f>
        <v>98.27570038288836</v>
      </c>
      <c r="S7" s="2">
        <f t="shared" ref="S7:S32" si="5">($A$2-(I7*0.67/0.16))/$A$2*100</f>
        <v>97.386518773454029</v>
      </c>
      <c r="U7" s="2">
        <v>2025</v>
      </c>
      <c r="V7" s="2">
        <f t="shared" ref="V7:X32" si="6">100-Q7</f>
        <v>0.83511800767728062</v>
      </c>
      <c r="W7" s="2">
        <f t="shared" si="1"/>
        <v>1.7242996171116403</v>
      </c>
      <c r="X7" s="2">
        <f t="shared" si="1"/>
        <v>2.6134812265459715</v>
      </c>
      <c r="Z7" s="2">
        <v>2025</v>
      </c>
      <c r="AA7" s="2">
        <f t="shared" ref="AA7:AC32" si="7">V7/100*$A$2</f>
        <v>43.387617416232487</v>
      </c>
      <c r="AB7" s="2">
        <f t="shared" si="2"/>
        <v>89.58404849426563</v>
      </c>
      <c r="AC7" s="2">
        <f t="shared" si="2"/>
        <v>135.78047957229731</v>
      </c>
    </row>
    <row r="8" spans="1:29" x14ac:dyDescent="0.25">
      <c r="F8" s="2">
        <v>2026</v>
      </c>
      <c r="G8" s="2">
        <f>(B11-$B$6)*$B$2*Output!$C$98*$D$2/Output!$C$95/1000000</f>
        <v>15.541833104321928</v>
      </c>
      <c r="H8" s="2">
        <f>(C11-$B$6)*$B$2*Output!$C$98*$D$2/Output!$C$95/1000000</f>
        <v>33.6622836443387</v>
      </c>
      <c r="I8" s="2">
        <f>(D11-$B$6)*$B$2*Output!$C$98*$D$2/Output!$C$95/1000000</f>
        <v>51.782734184355441</v>
      </c>
      <c r="P8" s="2">
        <v>2026</v>
      </c>
      <c r="Q8" s="2">
        <f t="shared" si="3"/>
        <v>98.7473229884841</v>
      </c>
      <c r="R8" s="2">
        <f t="shared" si="4"/>
        <v>97.286808538391483</v>
      </c>
      <c r="S8" s="2">
        <f t="shared" si="5"/>
        <v>95.826294088298852</v>
      </c>
      <c r="U8" s="2">
        <v>2026</v>
      </c>
      <c r="V8" s="2">
        <f t="shared" si="6"/>
        <v>1.2526770115158996</v>
      </c>
      <c r="W8" s="2">
        <f t="shared" si="1"/>
        <v>2.7131914616085169</v>
      </c>
      <c r="X8" s="2">
        <f t="shared" si="1"/>
        <v>4.1737059117011484</v>
      </c>
      <c r="Z8" s="2">
        <v>2026</v>
      </c>
      <c r="AA8" s="2">
        <f t="shared" si="7"/>
        <v>65.08142612434763</v>
      </c>
      <c r="AB8" s="2">
        <f t="shared" si="2"/>
        <v>140.96081276066764</v>
      </c>
      <c r="AC8" s="2">
        <f t="shared" si="2"/>
        <v>216.84019939698842</v>
      </c>
    </row>
    <row r="9" spans="1:29" x14ac:dyDescent="0.25">
      <c r="A9" s="2">
        <v>2024</v>
      </c>
      <c r="B9" s="2">
        <v>31.078785514202561</v>
      </c>
      <c r="C9" s="2">
        <v>32.325915082622494</v>
      </c>
      <c r="D9" s="2">
        <v>33.57304465104243</v>
      </c>
      <c r="F9" s="2">
        <v>2027</v>
      </c>
      <c r="G9" s="2">
        <f>(B12-$B$6)*$B$2*Output!$C$98*$D$2/Output!$C$95/1000000</f>
        <v>20.722444139095913</v>
      </c>
      <c r="H9" s="2">
        <f>(C12-$B$6)*$B$2*Output!$C$98*$D$2/Output!$C$95/1000000</f>
        <v>47.158642588802024</v>
      </c>
      <c r="I9" s="2">
        <f>(D12-$B$6)*$B$2*Output!$C$98*$D$2/Output!$C$95/1000000</f>
        <v>73.594841038508136</v>
      </c>
      <c r="P9" s="2">
        <v>2027</v>
      </c>
      <c r="Q9" s="2">
        <f t="shared" si="3"/>
        <v>98.329763984645453</v>
      </c>
      <c r="R9" s="2">
        <f t="shared" si="4"/>
        <v>96.198997436868638</v>
      </c>
      <c r="S9" s="2">
        <f t="shared" si="5"/>
        <v>94.068230889091836</v>
      </c>
      <c r="U9" s="2">
        <v>2027</v>
      </c>
      <c r="V9" s="2">
        <f t="shared" si="6"/>
        <v>1.670236015354547</v>
      </c>
      <c r="W9" s="2">
        <f t="shared" si="1"/>
        <v>3.8010025631313624</v>
      </c>
      <c r="X9" s="2">
        <f t="shared" si="1"/>
        <v>5.9317691109081636</v>
      </c>
      <c r="Z9" s="2">
        <v>2027</v>
      </c>
      <c r="AA9" s="2">
        <f t="shared" si="7"/>
        <v>86.775234832464236</v>
      </c>
      <c r="AB9" s="2">
        <f t="shared" si="2"/>
        <v>197.47681584060896</v>
      </c>
      <c r="AC9" s="2">
        <f t="shared" si="2"/>
        <v>308.17839684875298</v>
      </c>
    </row>
    <row r="10" spans="1:29" x14ac:dyDescent="0.25">
      <c r="A10" s="2">
        <v>2025</v>
      </c>
      <c r="B10" s="2">
        <v>32.362571028405121</v>
      </c>
      <c r="C10" s="2">
        <v>35.096360646622244</v>
      </c>
      <c r="D10" s="2">
        <v>37.830150264839361</v>
      </c>
      <c r="F10" s="2">
        <v>2028</v>
      </c>
      <c r="G10" s="2">
        <f>(B13-$B$6)*$B$2*Output!$C$98*$D$2/Output!$C$95/1000000</f>
        <v>25.903055173869902</v>
      </c>
      <c r="H10" s="2">
        <f>(C13-$B$6)*$B$2*Output!$C$98*$D$2/Output!$C$95/1000000</f>
        <v>62.037903255505668</v>
      </c>
      <c r="I10" s="2">
        <f>(D13-$B$6)*$B$2*Output!$C$98*$D$2/Output!$C$95/1000000</f>
        <v>98.17275133714142</v>
      </c>
      <c r="P10" s="2">
        <v>2028</v>
      </c>
      <c r="Q10" s="2">
        <f t="shared" si="3"/>
        <v>97.91220498080682</v>
      </c>
      <c r="R10" s="2">
        <f t="shared" si="4"/>
        <v>94.999723988207734</v>
      </c>
      <c r="S10" s="2">
        <f t="shared" si="5"/>
        <v>92.087242995608648</v>
      </c>
      <c r="U10" s="2">
        <v>2028</v>
      </c>
      <c r="V10" s="2">
        <f t="shared" si="6"/>
        <v>2.0877950191931802</v>
      </c>
      <c r="W10" s="2">
        <f t="shared" si="1"/>
        <v>5.0002760117922662</v>
      </c>
      <c r="X10" s="2">
        <f t="shared" si="1"/>
        <v>7.9127570043913522</v>
      </c>
      <c r="Z10" s="2">
        <v>2028</v>
      </c>
      <c r="AA10" s="2">
        <f t="shared" si="7"/>
        <v>108.46904354058012</v>
      </c>
      <c r="AB10" s="2">
        <f t="shared" si="2"/>
        <v>259.78371988242998</v>
      </c>
      <c r="AC10" s="2">
        <f t="shared" si="2"/>
        <v>411.09839622427978</v>
      </c>
    </row>
    <row r="11" spans="1:29" x14ac:dyDescent="0.25">
      <c r="A11" s="2">
        <v>2026</v>
      </c>
      <c r="B11" s="2">
        <v>33.646356542607684</v>
      </c>
      <c r="C11" s="2">
        <v>38.136709467764597</v>
      </c>
      <c r="D11" s="2">
        <v>42.627062392921502</v>
      </c>
      <c r="F11" s="2">
        <v>2029</v>
      </c>
      <c r="G11" s="2">
        <f>(B14-$B$6)*$B$2*Output!$C$98*$D$2/Output!$C$95/1000000</f>
        <v>31.083666208643915</v>
      </c>
      <c r="H11" s="2">
        <f>(C14-$B$6)*$B$2*Output!$C$98*$D$2/Output!$C$95/1000000</f>
        <v>78.475419376774681</v>
      </c>
      <c r="I11" s="2">
        <f>(D14-$B$6)*$B$2*Output!$C$98*$D$2/Output!$C$95/1000000</f>
        <v>125.86717254490549</v>
      </c>
      <c r="P11" s="2">
        <v>2029</v>
      </c>
      <c r="Q11" s="2">
        <f t="shared" si="3"/>
        <v>97.494645976968187</v>
      </c>
      <c r="R11" s="2">
        <f t="shared" si="4"/>
        <v>93.674854622199035</v>
      </c>
      <c r="S11" s="2">
        <f t="shared" si="5"/>
        <v>89.855063267429898</v>
      </c>
      <c r="U11" s="2">
        <v>2029</v>
      </c>
      <c r="V11" s="2">
        <f t="shared" si="6"/>
        <v>2.5053540230318134</v>
      </c>
      <c r="W11" s="2">
        <f t="shared" si="1"/>
        <v>6.3251453778009648</v>
      </c>
      <c r="X11" s="2">
        <f t="shared" si="1"/>
        <v>10.144936732570102</v>
      </c>
      <c r="Z11" s="2">
        <v>2029</v>
      </c>
      <c r="AA11" s="2">
        <f t="shared" si="7"/>
        <v>130.162852248696</v>
      </c>
      <c r="AB11" s="2">
        <f t="shared" si="2"/>
        <v>328.61581864024447</v>
      </c>
      <c r="AC11" s="2">
        <f t="shared" si="2"/>
        <v>527.06878503179223</v>
      </c>
    </row>
    <row r="12" spans="1:29" x14ac:dyDescent="0.25">
      <c r="A12" s="2">
        <v>2027</v>
      </c>
      <c r="B12" s="2">
        <v>34.930142056810247</v>
      </c>
      <c r="C12" s="2">
        <v>41.481185629182519</v>
      </c>
      <c r="D12" s="2">
        <v>48.032229201554784</v>
      </c>
      <c r="F12" s="2">
        <v>2030</v>
      </c>
      <c r="G12" s="2">
        <f>(B15-$B$6)*$B$2*Output!$C$98*$D$2/Output!$C$95/1000000</f>
        <v>36.264277243417894</v>
      </c>
      <c r="H12" s="2">
        <f>(C15-$B$6)*$B$2*Output!$C$98*$D$2/Output!$C$95/1000000</f>
        <v>96.668779765667594</v>
      </c>
      <c r="I12" s="2">
        <f>(D15-$B$6)*$B$2*Output!$C$98*$D$2/Output!$C$95/1000000</f>
        <v>157.07328228791735</v>
      </c>
      <c r="P12" s="2">
        <v>2030</v>
      </c>
      <c r="Q12" s="2">
        <f t="shared" si="3"/>
        <v>97.077086973129539</v>
      </c>
      <c r="R12" s="2">
        <f t="shared" si="4"/>
        <v>92.208463613595782</v>
      </c>
      <c r="S12" s="2">
        <f t="shared" si="5"/>
        <v>87.339840254062011</v>
      </c>
      <c r="U12" s="2">
        <v>2030</v>
      </c>
      <c r="V12" s="2">
        <f t="shared" si="6"/>
        <v>2.9229130268704608</v>
      </c>
      <c r="W12" s="2">
        <f t="shared" si="1"/>
        <v>7.7915363864042178</v>
      </c>
      <c r="X12" s="2">
        <f t="shared" si="1"/>
        <v>12.660159745937989</v>
      </c>
      <c r="Z12" s="2">
        <v>2030</v>
      </c>
      <c r="AA12" s="2">
        <f t="shared" si="7"/>
        <v>151.85666095681259</v>
      </c>
      <c r="AB12" s="2">
        <f t="shared" si="2"/>
        <v>404.80051526873279</v>
      </c>
      <c r="AC12" s="2">
        <f t="shared" si="2"/>
        <v>657.74436958065371</v>
      </c>
    </row>
    <row r="13" spans="1:29" x14ac:dyDescent="0.25">
      <c r="A13" s="2">
        <v>2028</v>
      </c>
      <c r="B13" s="2">
        <v>36.21392757101281</v>
      </c>
      <c r="C13" s="2">
        <v>45.168352872146833</v>
      </c>
      <c r="D13" s="2">
        <v>54.12277817328085</v>
      </c>
      <c r="F13" s="2">
        <v>2031</v>
      </c>
      <c r="G13" s="2">
        <f>(B16-$B$6)*$B$2*Output!$C$98*$D$2/Output!$C$95/1000000</f>
        <v>41.444888278191883</v>
      </c>
      <c r="H13" s="2">
        <f>(C16-$B$6)*$B$2*Output!$C$98*$D$2/Output!$C$95/1000000</f>
        <v>103.47264779579979</v>
      </c>
      <c r="I13" s="2">
        <f>(D16-$B$6)*$B$2*Output!$C$98*$D$2/Output!$C$95/1000000</f>
        <v>165.50040731340775</v>
      </c>
      <c r="P13" s="2">
        <v>2031</v>
      </c>
      <c r="Q13" s="2">
        <f t="shared" si="3"/>
        <v>96.659527969290906</v>
      </c>
      <c r="R13" s="2">
        <f t="shared" si="4"/>
        <v>91.660069546208405</v>
      </c>
      <c r="S13" s="2">
        <f t="shared" si="5"/>
        <v>86.660611123125918</v>
      </c>
      <c r="U13" s="2">
        <v>2031</v>
      </c>
      <c r="V13" s="2">
        <f t="shared" si="6"/>
        <v>3.340472030709094</v>
      </c>
      <c r="W13" s="2">
        <f t="shared" si="1"/>
        <v>8.3399304537915953</v>
      </c>
      <c r="X13" s="2">
        <f t="shared" si="1"/>
        <v>13.339388876874082</v>
      </c>
      <c r="Z13" s="2">
        <v>2031</v>
      </c>
      <c r="AA13" s="2">
        <f t="shared" si="7"/>
        <v>173.55046966492847</v>
      </c>
      <c r="AB13" s="2">
        <f t="shared" si="2"/>
        <v>433.29171264491231</v>
      </c>
      <c r="AC13" s="2">
        <f t="shared" si="2"/>
        <v>693.03295562489529</v>
      </c>
    </row>
    <row r="14" spans="1:29" x14ac:dyDescent="0.25">
      <c r="A14" s="2">
        <v>2029</v>
      </c>
      <c r="B14" s="2">
        <v>37.497713085215381</v>
      </c>
      <c r="C14" s="2">
        <v>49.24166487034762</v>
      </c>
      <c r="D14" s="2">
        <v>60.985616655479859</v>
      </c>
      <c r="F14" s="2">
        <v>2032</v>
      </c>
      <c r="G14" s="2">
        <f>(B17-$B$6)*$B$2*Output!$C$98*$D$2/Output!$C$95/1000000</f>
        <v>46.625499312965893</v>
      </c>
      <c r="H14" s="2">
        <f>(C17-$B$6)*$B$2*Output!$C$98*$D$2/Output!$C$95/1000000</f>
        <v>110.4045617048665</v>
      </c>
      <c r="I14" s="2">
        <f>(D17-$B$6)*$B$2*Output!$C$98*$D$2/Output!$C$95/1000000</f>
        <v>174.1836240967672</v>
      </c>
      <c r="P14" s="2">
        <v>2032</v>
      </c>
      <c r="Q14" s="2">
        <f t="shared" si="3"/>
        <v>96.241968965452259</v>
      </c>
      <c r="R14" s="2">
        <f t="shared" si="4"/>
        <v>91.101354937615653</v>
      </c>
      <c r="S14" s="2">
        <f t="shared" si="5"/>
        <v>85.960740909779034</v>
      </c>
      <c r="U14" s="2">
        <v>2032</v>
      </c>
      <c r="V14" s="2">
        <f t="shared" si="6"/>
        <v>3.7580310345477415</v>
      </c>
      <c r="W14" s="2">
        <f t="shared" si="1"/>
        <v>8.8986450623843467</v>
      </c>
      <c r="X14" s="2">
        <f t="shared" si="1"/>
        <v>14.039259090220966</v>
      </c>
      <c r="Z14" s="2">
        <v>2032</v>
      </c>
      <c r="AA14" s="2">
        <f t="shared" si="7"/>
        <v>195.24427837304509</v>
      </c>
      <c r="AB14" s="2">
        <f t="shared" si="2"/>
        <v>462.31910213912863</v>
      </c>
      <c r="AC14" s="2">
        <f t="shared" si="2"/>
        <v>729.39392590521288</v>
      </c>
    </row>
    <row r="15" spans="1:29" x14ac:dyDescent="0.25">
      <c r="A15" s="2">
        <v>2030</v>
      </c>
      <c r="B15" s="2">
        <v>38.781498599417944</v>
      </c>
      <c r="C15" s="2">
        <v>53.75008527966839</v>
      </c>
      <c r="D15" s="2">
        <v>68.718671959918851</v>
      </c>
      <c r="F15" s="2">
        <v>2033</v>
      </c>
      <c r="G15" s="2">
        <f>(B18-$B$6)*$B$2*Output!$C$98*$D$2/Output!$C$95/1000000</f>
        <v>51.806110347739875</v>
      </c>
      <c r="H15" s="2">
        <f>(C18-$B$6)*$B$2*Output!$C$98*$D$2/Output!$C$95/1000000</f>
        <v>117.46841267688663</v>
      </c>
      <c r="I15" s="2">
        <f>(D18-$B$6)*$B$2*Output!$C$98*$D$2/Output!$C$95/1000000</f>
        <v>183.13071500603345</v>
      </c>
      <c r="P15" s="2">
        <v>2033</v>
      </c>
      <c r="Q15" s="2">
        <f t="shared" si="3"/>
        <v>95.824409961613625</v>
      </c>
      <c r="R15" s="2">
        <f t="shared" si="4"/>
        <v>90.532006157067798</v>
      </c>
      <c r="S15" s="2">
        <f t="shared" si="5"/>
        <v>85.23960235252197</v>
      </c>
      <c r="U15" s="2">
        <v>2033</v>
      </c>
      <c r="V15" s="2">
        <f t="shared" si="6"/>
        <v>4.1755900383863747</v>
      </c>
      <c r="W15" s="2">
        <f t="shared" si="1"/>
        <v>9.4679938429322021</v>
      </c>
      <c r="X15" s="2">
        <f t="shared" si="1"/>
        <v>14.76039764747803</v>
      </c>
      <c r="Z15" s="2">
        <v>2033</v>
      </c>
      <c r="AA15" s="2">
        <f t="shared" si="7"/>
        <v>216.93808708116094</v>
      </c>
      <c r="AB15" s="2">
        <f t="shared" si="2"/>
        <v>491.89897808446312</v>
      </c>
      <c r="AC15" s="2">
        <f t="shared" si="2"/>
        <v>766.85986908776522</v>
      </c>
    </row>
    <row r="16" spans="1:29" x14ac:dyDescent="0.25">
      <c r="A16" s="2">
        <v>2031</v>
      </c>
      <c r="B16" s="2">
        <v>40.065284113620507</v>
      </c>
      <c r="C16" s="2">
        <v>55.436123308580299</v>
      </c>
      <c r="D16" s="2">
        <v>70.806962503540106</v>
      </c>
      <c r="F16" s="2">
        <v>2034</v>
      </c>
      <c r="G16" s="2">
        <f>(B19-$B$6)*$B$2*Output!$C$98*$D$2/Output!$C$95/1000000</f>
        <v>56.986721382513863</v>
      </c>
      <c r="H16" s="2">
        <f>(C19-$B$6)*$B$2*Output!$C$98*$D$2/Output!$C$95/1000000</f>
        <v>124.6682101450035</v>
      </c>
      <c r="I16" s="2">
        <f>(D19-$B$6)*$B$2*Output!$C$98*$D$2/Output!$C$95/1000000</f>
        <v>192.34969890749323</v>
      </c>
      <c r="P16" s="2">
        <v>2034</v>
      </c>
      <c r="Q16" s="2">
        <f t="shared" si="3"/>
        <v>95.406850957774978</v>
      </c>
      <c r="R16" s="2">
        <f t="shared" si="4"/>
        <v>89.951700042895695</v>
      </c>
      <c r="S16" s="2">
        <f t="shared" si="5"/>
        <v>84.496549128016397</v>
      </c>
      <c r="U16" s="2">
        <v>2034</v>
      </c>
      <c r="V16" s="2">
        <f t="shared" si="6"/>
        <v>4.5931490422250221</v>
      </c>
      <c r="W16" s="2">
        <f t="shared" si="1"/>
        <v>10.048299957104305</v>
      </c>
      <c r="X16" s="2">
        <f t="shared" si="1"/>
        <v>15.503450871983603</v>
      </c>
      <c r="Z16" s="2">
        <v>2034</v>
      </c>
      <c r="AA16" s="2">
        <f t="shared" si="7"/>
        <v>238.63189578927756</v>
      </c>
      <c r="AB16" s="2">
        <f t="shared" si="2"/>
        <v>522.04812998220234</v>
      </c>
      <c r="AC16" s="2">
        <f t="shared" si="2"/>
        <v>805.46436417512803</v>
      </c>
    </row>
    <row r="17" spans="1:29" x14ac:dyDescent="0.25">
      <c r="A17" s="2">
        <v>2032</v>
      </c>
      <c r="B17" s="2">
        <v>41.349069627823077</v>
      </c>
      <c r="C17" s="2">
        <v>57.153891850249508</v>
      </c>
      <c r="D17" s="2">
        <v>72.958714072675974</v>
      </c>
      <c r="F17" s="2">
        <v>2035</v>
      </c>
      <c r="G17" s="2">
        <f>(B20-$B$6)*$B$2*Output!$C$98*$D$2/Output!$C$95/1000000</f>
        <v>62.167332417287874</v>
      </c>
      <c r="H17" s="2">
        <f>(C20-$B$6)*$B$2*Output!$C$98*$D$2/Output!$C$95/1000000</f>
        <v>132.00808538495536</v>
      </c>
      <c r="I17" s="2">
        <f>(D20-$B$6)*$B$2*Output!$C$98*$D$2/Output!$C$95/1000000</f>
        <v>201.84883835262301</v>
      </c>
      <c r="P17" s="2">
        <v>2035</v>
      </c>
      <c r="Q17" s="2">
        <f t="shared" si="3"/>
        <v>94.989291953936345</v>
      </c>
      <c r="R17" s="2">
        <f t="shared" si="4"/>
        <v>89.360103612875761</v>
      </c>
      <c r="S17" s="2">
        <f t="shared" si="5"/>
        <v>83.730915271815164</v>
      </c>
      <c r="U17" s="2">
        <v>2035</v>
      </c>
      <c r="V17" s="2">
        <f t="shared" si="6"/>
        <v>5.0107080460636553</v>
      </c>
      <c r="W17" s="2">
        <f t="shared" si="1"/>
        <v>10.639896387124239</v>
      </c>
      <c r="X17" s="2">
        <f t="shared" si="1"/>
        <v>16.269084728184836</v>
      </c>
      <c r="Z17" s="2">
        <v>2035</v>
      </c>
      <c r="AA17" s="2">
        <f t="shared" si="7"/>
        <v>260.32570449739347</v>
      </c>
      <c r="AB17" s="2">
        <f t="shared" si="2"/>
        <v>552.78385754950068</v>
      </c>
      <c r="AC17" s="2">
        <f t="shared" si="2"/>
        <v>845.24201060160863</v>
      </c>
    </row>
    <row r="18" spans="1:29" x14ac:dyDescent="0.25">
      <c r="A18" s="2">
        <v>2033</v>
      </c>
      <c r="B18" s="2">
        <v>42.63285514202564</v>
      </c>
      <c r="C18" s="2">
        <v>58.904355162683999</v>
      </c>
      <c r="D18" s="2">
        <v>75.175855183342378</v>
      </c>
      <c r="F18" s="2">
        <v>2036</v>
      </c>
      <c r="G18" s="2">
        <f>(B21-$B$6)*$B$2*Output!$C$98*$D$2/Output!$C$95/1000000</f>
        <v>67.347943452061855</v>
      </c>
      <c r="H18" s="2">
        <f>(C21-$B$6)*$B$2*Output!$C$98*$D$2/Output!$C$95/1000000</f>
        <v>139.49229521774811</v>
      </c>
      <c r="I18" s="2">
        <f>(D21-$B$6)*$B$2*Output!$C$98*$D$2/Output!$C$95/1000000</f>
        <v>211.63664698343459</v>
      </c>
      <c r="P18" s="2">
        <v>2036</v>
      </c>
      <c r="Q18" s="2">
        <f t="shared" si="3"/>
        <v>94.571732950097726</v>
      </c>
      <c r="R18" s="2">
        <f t="shared" si="4"/>
        <v>88.75687376579333</v>
      </c>
      <c r="S18" s="2">
        <f t="shared" si="5"/>
        <v>82.942014581488934</v>
      </c>
      <c r="U18" s="2">
        <v>2036</v>
      </c>
      <c r="V18" s="2">
        <f t="shared" si="6"/>
        <v>5.4282670499022743</v>
      </c>
      <c r="W18" s="2">
        <f t="shared" si="1"/>
        <v>11.24312623420667</v>
      </c>
      <c r="X18" s="2">
        <f t="shared" si="1"/>
        <v>17.057985418511066</v>
      </c>
      <c r="Z18" s="2">
        <v>2036</v>
      </c>
      <c r="AA18" s="2">
        <f t="shared" si="7"/>
        <v>282.01951320550859</v>
      </c>
      <c r="AB18" s="2">
        <f t="shared" si="2"/>
        <v>584.12398622432033</v>
      </c>
      <c r="AC18" s="2">
        <f t="shared" si="2"/>
        <v>886.22845924313197</v>
      </c>
    </row>
    <row r="19" spans="1:29" x14ac:dyDescent="0.25">
      <c r="A19" s="2">
        <v>2034</v>
      </c>
      <c r="B19" s="2">
        <v>43.916640656228203</v>
      </c>
      <c r="C19" s="2">
        <v>60.688506806711828</v>
      </c>
      <c r="D19" s="2">
        <v>77.460372957195474</v>
      </c>
      <c r="F19" s="2">
        <v>2037</v>
      </c>
      <c r="G19" s="2">
        <f>(B22-$B$6)*$B$2*Output!$C$98*$D$2/Output!$C$95/1000000</f>
        <v>72.528554486835858</v>
      </c>
      <c r="H19" s="2">
        <f>(C22-$B$6)*$B$2*Output!$C$98*$D$2/Output!$C$95/1000000</f>
        <v>147.12522582484823</v>
      </c>
      <c r="I19" s="2">
        <f>(D22-$B$6)*$B$2*Output!$C$98*$D$2/Output!$C$95/1000000</f>
        <v>221.72189716286078</v>
      </c>
      <c r="P19" s="2">
        <v>2037</v>
      </c>
      <c r="Q19" s="2">
        <f t="shared" si="3"/>
        <v>94.154173946259078</v>
      </c>
      <c r="R19" s="2">
        <f t="shared" si="4"/>
        <v>88.141656973936804</v>
      </c>
      <c r="S19" s="2">
        <f t="shared" si="5"/>
        <v>82.129140001614502</v>
      </c>
      <c r="U19" s="2">
        <v>2037</v>
      </c>
      <c r="V19" s="2">
        <f t="shared" si="6"/>
        <v>5.8458260537409217</v>
      </c>
      <c r="W19" s="2">
        <f t="shared" si="1"/>
        <v>11.858343026063196</v>
      </c>
      <c r="X19" s="2">
        <f t="shared" si="1"/>
        <v>17.870859998385498</v>
      </c>
      <c r="Z19" s="2">
        <v>2037</v>
      </c>
      <c r="AA19" s="2">
        <f t="shared" si="7"/>
        <v>303.71332191362518</v>
      </c>
      <c r="AB19" s="2">
        <f t="shared" si="2"/>
        <v>616.08688314155199</v>
      </c>
      <c r="AC19" s="2">
        <f t="shared" si="2"/>
        <v>928.46044436948046</v>
      </c>
    </row>
    <row r="20" spans="1:29" x14ac:dyDescent="0.25">
      <c r="A20" s="2">
        <v>2035</v>
      </c>
      <c r="B20" s="2">
        <v>45.200426170430774</v>
      </c>
      <c r="C20" s="2">
        <v>62.507370536464002</v>
      </c>
      <c r="D20" s="2">
        <v>79.814314902497273</v>
      </c>
      <c r="F20" s="2">
        <v>2038</v>
      </c>
      <c r="G20" s="2">
        <f>(B23-$B$6)*$B$2*Output!$C$98*$D$2/Output!$C$95/1000000</f>
        <v>77.709165521609862</v>
      </c>
      <c r="H20" s="2">
        <f>(C23-$B$6)*$B$2*Output!$C$98*$D$2/Output!$C$95/1000000</f>
        <v>154.91139667931549</v>
      </c>
      <c r="I20" s="2">
        <f>(D23-$B$6)*$B$2*Output!$C$98*$D$2/Output!$C$95/1000000</f>
        <v>232.11362783702114</v>
      </c>
      <c r="P20" s="2">
        <v>2038</v>
      </c>
      <c r="Q20" s="2">
        <f t="shared" si="3"/>
        <v>93.736614942420445</v>
      </c>
      <c r="R20" s="2">
        <f t="shared" si="4"/>
        <v>87.51408896624703</v>
      </c>
      <c r="S20" s="2">
        <f t="shared" si="5"/>
        <v>81.291562990073629</v>
      </c>
      <c r="U20" s="2">
        <v>2038</v>
      </c>
      <c r="V20" s="2">
        <f t="shared" si="6"/>
        <v>6.2633850575795549</v>
      </c>
      <c r="W20" s="2">
        <f t="shared" si="1"/>
        <v>12.48591103375297</v>
      </c>
      <c r="X20" s="2">
        <f t="shared" si="1"/>
        <v>18.708437009926371</v>
      </c>
      <c r="Z20" s="2">
        <v>2038</v>
      </c>
      <c r="AA20" s="2">
        <f t="shared" si="7"/>
        <v>325.40713062174109</v>
      </c>
      <c r="AB20" s="2">
        <f t="shared" si="2"/>
        <v>648.69147359463364</v>
      </c>
      <c r="AC20" s="2">
        <f t="shared" si="2"/>
        <v>971.9758165675255</v>
      </c>
    </row>
    <row r="21" spans="1:29" x14ac:dyDescent="0.25">
      <c r="A21" s="2">
        <v>2036</v>
      </c>
      <c r="B21" s="2">
        <v>46.484211684633337</v>
      </c>
      <c r="C21" s="2">
        <v>64.362001216918259</v>
      </c>
      <c r="D21" s="2">
        <v>82.239790749203237</v>
      </c>
      <c r="F21" s="2">
        <v>2039</v>
      </c>
      <c r="G21" s="2">
        <f>(B24-$B$6)*$B$2*Output!$C$98*$D$2/Output!$C$95/1000000</f>
        <v>82.88977655638385</v>
      </c>
      <c r="H21" s="2">
        <f>(C24-$B$6)*$B$2*Output!$C$98*$D$2/Output!$C$95/1000000</f>
        <v>162.85546459639875</v>
      </c>
      <c r="I21" s="2">
        <f>(D24-$B$6)*$B$2*Output!$C$98*$D$2/Output!$C$95/1000000</f>
        <v>242.82115263641381</v>
      </c>
      <c r="P21" s="2">
        <v>2039</v>
      </c>
      <c r="Q21" s="2">
        <f t="shared" si="3"/>
        <v>93.319055938581812</v>
      </c>
      <c r="R21" s="2">
        <f t="shared" si="4"/>
        <v>86.873794401837884</v>
      </c>
      <c r="S21" s="2">
        <f t="shared" si="5"/>
        <v>80.42853286509397</v>
      </c>
      <c r="U21" s="2">
        <v>2039</v>
      </c>
      <c r="V21" s="2">
        <f t="shared" si="6"/>
        <v>6.6809440614181881</v>
      </c>
      <c r="W21" s="2">
        <f t="shared" si="1"/>
        <v>13.126205598162116</v>
      </c>
      <c r="X21" s="2">
        <f t="shared" si="1"/>
        <v>19.57146713490603</v>
      </c>
      <c r="Z21" s="2">
        <v>2039</v>
      </c>
      <c r="AA21" s="2">
        <f t="shared" si="7"/>
        <v>347.10093932985694</v>
      </c>
      <c r="AB21" s="2">
        <f t="shared" si="2"/>
        <v>681.95725799742047</v>
      </c>
      <c r="AC21" s="2">
        <f t="shared" si="2"/>
        <v>1016.8135766649831</v>
      </c>
    </row>
    <row r="22" spans="1:29" x14ac:dyDescent="0.25">
      <c r="A22" s="2">
        <v>2037</v>
      </c>
      <c r="B22" s="2">
        <v>47.7679971988359</v>
      </c>
      <c r="C22" s="2">
        <v>66.25348576932609</v>
      </c>
      <c r="D22" s="2">
        <v>84.738974339816309</v>
      </c>
      <c r="F22" s="2">
        <v>2040</v>
      </c>
      <c r="G22" s="2">
        <f>(B25-$B$6)*$B$2*Output!$C$98*$D$2/Output!$C$95/1000000</f>
        <v>88.070387591157839</v>
      </c>
      <c r="H22" s="2">
        <f>(C25-$B$6)*$B$2*Output!$C$98*$D$2/Output!$C$95/1000000</f>
        <v>170.96222790722607</v>
      </c>
      <c r="I22" s="2">
        <f>(D25-$B$6)*$B$2*Output!$C$98*$D$2/Output!$C$95/1000000</f>
        <v>253.85406822329438</v>
      </c>
      <c r="P22" s="2">
        <v>2040</v>
      </c>
      <c r="Q22" s="2">
        <f t="shared" si="3"/>
        <v>92.901496934743165</v>
      </c>
      <c r="R22" s="2">
        <f t="shared" si="4"/>
        <v>86.220386533595502</v>
      </c>
      <c r="S22" s="2">
        <f t="shared" si="5"/>
        <v>79.539276132447839</v>
      </c>
      <c r="U22" s="2">
        <v>2040</v>
      </c>
      <c r="V22" s="2">
        <f t="shared" si="6"/>
        <v>7.0985030652568355</v>
      </c>
      <c r="W22" s="2">
        <f t="shared" si="6"/>
        <v>13.779613466404498</v>
      </c>
      <c r="X22" s="2">
        <f t="shared" si="6"/>
        <v>20.460723867552161</v>
      </c>
      <c r="Z22" s="2">
        <v>2040</v>
      </c>
      <c r="AA22" s="2">
        <f t="shared" si="7"/>
        <v>368.79474803797353</v>
      </c>
      <c r="AB22" s="2">
        <f t="shared" si="7"/>
        <v>715.90432936150944</v>
      </c>
      <c r="AC22" s="2">
        <f t="shared" si="7"/>
        <v>1063.0139106850454</v>
      </c>
    </row>
    <row r="23" spans="1:29" x14ac:dyDescent="0.25">
      <c r="A23" s="2">
        <v>2038</v>
      </c>
      <c r="B23" s="2">
        <v>49.05178271303847</v>
      </c>
      <c r="C23" s="2">
        <v>68.1829441453702</v>
      </c>
      <c r="D23" s="2">
        <v>87.314105577701952</v>
      </c>
      <c r="F23" s="2">
        <v>2041</v>
      </c>
      <c r="G23" s="2">
        <f>(B26-$B$6)*$B$2*Output!$C$98*$D$2/Output!$C$95/1000000</f>
        <v>93.250998625931828</v>
      </c>
      <c r="H23" s="2">
        <f>(C26-$B$6)*$B$2*Output!$C$98*$D$2/Output!$C$95/1000000</f>
        <v>178.77788582908292</v>
      </c>
      <c r="I23" s="2">
        <f>(D26-$B$6)*$B$2*Output!$C$98*$D$2/Output!$C$95/1000000</f>
        <v>264.30477303223404</v>
      </c>
      <c r="P23" s="2">
        <v>2041</v>
      </c>
      <c r="Q23" s="2">
        <f t="shared" si="3"/>
        <v>92.483937930904531</v>
      </c>
      <c r="R23" s="2">
        <f t="shared" si="4"/>
        <v>85.590441858288216</v>
      </c>
      <c r="S23" s="2">
        <f t="shared" si="5"/>
        <v>78.696945785671886</v>
      </c>
      <c r="U23" s="2">
        <v>2041</v>
      </c>
      <c r="V23" s="2">
        <f t="shared" si="6"/>
        <v>7.5160620690954687</v>
      </c>
      <c r="W23" s="2">
        <f t="shared" si="6"/>
        <v>14.409558141711784</v>
      </c>
      <c r="X23" s="2">
        <f t="shared" si="6"/>
        <v>21.303054214328114</v>
      </c>
      <c r="Z23" s="2">
        <v>2041</v>
      </c>
      <c r="AA23" s="2">
        <f t="shared" si="7"/>
        <v>390.48855674608944</v>
      </c>
      <c r="AB23" s="2">
        <f t="shared" si="7"/>
        <v>748.63239690928447</v>
      </c>
      <c r="AC23" s="2">
        <f t="shared" si="7"/>
        <v>1106.7762370724802</v>
      </c>
    </row>
    <row r="24" spans="1:29" x14ac:dyDescent="0.25">
      <c r="A24" s="2">
        <v>2039</v>
      </c>
      <c r="B24" s="2">
        <v>50.335568227241033</v>
      </c>
      <c r="C24" s="2">
        <v>70.15153033092578</v>
      </c>
      <c r="D24" s="2">
        <v>89.967492434610548</v>
      </c>
      <c r="F24" s="2">
        <v>2042</v>
      </c>
      <c r="G24" s="2">
        <f>(B27-$B$6)*$B$2*Output!$C$98*$D$2/Output!$C$95/1000000</f>
        <v>98.431609660705831</v>
      </c>
      <c r="H24" s="2">
        <f>(C27-$B$6)*$B$2*Output!$C$98*$D$2/Output!$C$95/1000000</f>
        <v>186.73952121949714</v>
      </c>
      <c r="I24" s="2">
        <f>(D27-$B$6)*$B$2*Output!$C$98*$D$2/Output!$C$95/1000000</f>
        <v>275.04743277828868</v>
      </c>
      <c r="P24" s="2">
        <v>2042</v>
      </c>
      <c r="Q24" s="2">
        <f t="shared" si="3"/>
        <v>92.066378927065884</v>
      </c>
      <c r="R24" s="2">
        <f t="shared" si="4"/>
        <v>84.948731349579305</v>
      </c>
      <c r="S24" s="2">
        <f t="shared" si="5"/>
        <v>77.831083772092697</v>
      </c>
      <c r="U24" s="2">
        <v>2042</v>
      </c>
      <c r="V24" s="2">
        <f t="shared" si="6"/>
        <v>7.9336210729341161</v>
      </c>
      <c r="W24" s="2">
        <f t="shared" si="6"/>
        <v>15.051268650420695</v>
      </c>
      <c r="X24" s="2">
        <f t="shared" si="6"/>
        <v>22.168916227907303</v>
      </c>
      <c r="Z24" s="2">
        <v>2042</v>
      </c>
      <c r="AA24" s="2">
        <f t="shared" si="7"/>
        <v>412.18236545420604</v>
      </c>
      <c r="AB24" s="2">
        <f t="shared" si="7"/>
        <v>781.97174510664422</v>
      </c>
      <c r="AC24" s="2">
        <f t="shared" si="7"/>
        <v>1151.7611247590837</v>
      </c>
    </row>
    <row r="25" spans="1:29" x14ac:dyDescent="0.25">
      <c r="A25" s="2">
        <v>2040</v>
      </c>
      <c r="B25" s="2">
        <v>51.619353741443597</v>
      </c>
      <c r="C25" s="2">
        <v>72.160433380325031</v>
      </c>
      <c r="D25" s="2">
        <v>92.701513019206502</v>
      </c>
      <c r="F25" s="2">
        <v>2043</v>
      </c>
      <c r="G25" s="2">
        <f>(B28-$B$6)*$B$2*Output!$C$98*$D$2/Output!$C$95/1000000</f>
        <v>103.61222069547981</v>
      </c>
      <c r="H25" s="2">
        <f>(C28-$B$6)*$B$2*Output!$C$98*$D$2/Output!$C$95/1000000</f>
        <v>194.85121216156779</v>
      </c>
      <c r="I25" s="2">
        <f>(D28-$B$6)*$B$2*Output!$C$98*$D$2/Output!$C$95/1000000</f>
        <v>286.09020362765597</v>
      </c>
      <c r="P25" s="2">
        <v>2043</v>
      </c>
      <c r="Q25" s="2">
        <f t="shared" si="3"/>
        <v>91.648819923227236</v>
      </c>
      <c r="R25" s="2">
        <f t="shared" si="4"/>
        <v>84.294926312589951</v>
      </c>
      <c r="S25" s="2">
        <f t="shared" si="5"/>
        <v>76.941032701952608</v>
      </c>
      <c r="U25" s="2">
        <v>2043</v>
      </c>
      <c r="V25" s="2">
        <f t="shared" si="6"/>
        <v>8.3511800767727635</v>
      </c>
      <c r="W25" s="2">
        <f t="shared" si="6"/>
        <v>15.705073687410049</v>
      </c>
      <c r="X25" s="2">
        <f t="shared" si="6"/>
        <v>23.058967298047392</v>
      </c>
      <c r="Z25" s="2">
        <v>2043</v>
      </c>
      <c r="AA25" s="2">
        <f t="shared" si="7"/>
        <v>433.87617416232263</v>
      </c>
      <c r="AB25" s="2">
        <f t="shared" si="7"/>
        <v>815.9394509265644</v>
      </c>
      <c r="AC25" s="2">
        <f t="shared" si="7"/>
        <v>1198.0027276908093</v>
      </c>
    </row>
    <row r="26" spans="1:29" x14ac:dyDescent="0.25">
      <c r="A26" s="2">
        <v>2041</v>
      </c>
      <c r="B26" s="2">
        <v>52.903139255646167</v>
      </c>
      <c r="C26" s="2">
        <v>74.097198822990634</v>
      </c>
      <c r="D26" s="2">
        <v>95.291258390335116</v>
      </c>
      <c r="F26" s="2">
        <v>2044</v>
      </c>
      <c r="G26" s="2">
        <f>(B29-$B$6)*$B$2*Output!$C$98*$D$2/Output!$C$95/1000000</f>
        <v>108.79283173025381</v>
      </c>
      <c r="H26" s="2">
        <f>(C29-$B$6)*$B$2*Output!$C$98*$D$2/Output!$C$95/1000000</f>
        <v>203.1171506653026</v>
      </c>
      <c r="I26" s="2">
        <f>(D29-$B$6)*$B$2*Output!$C$98*$D$2/Output!$C$95/1000000</f>
        <v>297.4414696003517</v>
      </c>
      <c r="P26" s="2">
        <v>2044</v>
      </c>
      <c r="Q26" s="2">
        <f t="shared" si="3"/>
        <v>91.231260919388617</v>
      </c>
      <c r="R26" s="2">
        <f t="shared" si="4"/>
        <v>83.62868886989385</v>
      </c>
      <c r="S26" s="2">
        <f t="shared" si="5"/>
        <v>76.026116820399068</v>
      </c>
      <c r="U26" s="2">
        <v>2044</v>
      </c>
      <c r="V26" s="2">
        <f t="shared" si="6"/>
        <v>8.7687390806113825</v>
      </c>
      <c r="W26" s="2">
        <f t="shared" si="6"/>
        <v>16.37131113010615</v>
      </c>
      <c r="X26" s="2">
        <f t="shared" si="6"/>
        <v>23.973883179600932</v>
      </c>
      <c r="Z26" s="2">
        <v>2044</v>
      </c>
      <c r="AA26" s="2">
        <f t="shared" si="7"/>
        <v>455.56998287043774</v>
      </c>
      <c r="AB26" s="2">
        <f t="shared" si="7"/>
        <v>850.55306841095478</v>
      </c>
      <c r="AC26" s="2">
        <f t="shared" si="7"/>
        <v>1245.5361539514727</v>
      </c>
    </row>
    <row r="27" spans="1:29" x14ac:dyDescent="0.25">
      <c r="A27" s="2">
        <v>2042</v>
      </c>
      <c r="B27" s="2">
        <v>54.18692476984873</v>
      </c>
      <c r="C27" s="2">
        <v>76.070138330506111</v>
      </c>
      <c r="D27" s="2">
        <v>97.95335189116355</v>
      </c>
      <c r="F27" s="2">
        <v>2045</v>
      </c>
      <c r="G27" s="2">
        <f>(B30-$B$6)*$B$2*Output!$C$98*$D$2/Output!$C$95/1000000</f>
        <v>113.97344276502783</v>
      </c>
      <c r="H27" s="2">
        <f>(C30-$B$6)*$B$2*Output!$C$98*$D$2/Output!$C$95/1000000</f>
        <v>211.54164585032453</v>
      </c>
      <c r="I27" s="2">
        <f>(D30-$B$6)*$B$2*Output!$C$98*$D$2/Output!$C$95/1000000</f>
        <v>309.10984893562159</v>
      </c>
      <c r="P27" s="2">
        <v>2045</v>
      </c>
      <c r="Q27" s="2">
        <f t="shared" si="3"/>
        <v>90.81370191554997</v>
      </c>
      <c r="R27" s="2">
        <f t="shared" si="4"/>
        <v>82.949671704990138</v>
      </c>
      <c r="S27" s="2">
        <f t="shared" si="5"/>
        <v>75.085641494430249</v>
      </c>
      <c r="U27" s="2">
        <v>2045</v>
      </c>
      <c r="V27" s="2">
        <f t="shared" si="6"/>
        <v>9.1862980844500299</v>
      </c>
      <c r="W27" s="2">
        <f t="shared" si="6"/>
        <v>17.050328295009862</v>
      </c>
      <c r="X27" s="2">
        <f t="shared" si="6"/>
        <v>24.914358505569751</v>
      </c>
      <c r="Z27" s="2">
        <v>2045</v>
      </c>
      <c r="AA27" s="2">
        <f t="shared" si="7"/>
        <v>477.26379157855439</v>
      </c>
      <c r="AB27" s="2">
        <f t="shared" si="7"/>
        <v>885.83064199823377</v>
      </c>
      <c r="AC27" s="2">
        <f t="shared" si="7"/>
        <v>1294.3974924179161</v>
      </c>
    </row>
    <row r="28" spans="1:29" x14ac:dyDescent="0.25">
      <c r="A28" s="2">
        <v>2043</v>
      </c>
      <c r="B28" s="2">
        <v>55.470710284051293</v>
      </c>
      <c r="C28" s="2">
        <v>78.080262475557419</v>
      </c>
      <c r="D28" s="2">
        <v>100.68981466706362</v>
      </c>
      <c r="F28" s="2">
        <v>2046</v>
      </c>
      <c r="G28" s="2">
        <f>(B31-$B$6)*$B$2*Output!$C$98*$D$2/Output!$C$95/1000000</f>
        <v>119.1540537998018</v>
      </c>
      <c r="H28" s="2">
        <f>(C31-$B$6)*$B$2*Output!$C$98*$D$2/Output!$C$95/1000000</f>
        <v>220.12912721749126</v>
      </c>
      <c r="I28" s="2">
        <f>(D31-$B$6)*$B$2*Output!$C$98*$D$2/Output!$C$95/1000000</f>
        <v>321.10420063518103</v>
      </c>
      <c r="P28" s="2">
        <v>2046</v>
      </c>
      <c r="Q28" s="2">
        <f t="shared" si="3"/>
        <v>90.396142911711351</v>
      </c>
      <c r="R28" s="2">
        <f t="shared" si="4"/>
        <v>82.257517798609598</v>
      </c>
      <c r="S28" s="2">
        <f t="shared" si="5"/>
        <v>74.118892685507802</v>
      </c>
      <c r="U28" s="2">
        <v>2046</v>
      </c>
      <c r="V28" s="2">
        <f t="shared" si="6"/>
        <v>9.6038570882886489</v>
      </c>
      <c r="W28" s="2">
        <f t="shared" si="6"/>
        <v>17.742482201390402</v>
      </c>
      <c r="X28" s="2">
        <f t="shared" si="6"/>
        <v>25.881107314492198</v>
      </c>
      <c r="Z28" s="2">
        <v>2046</v>
      </c>
      <c r="AA28" s="2">
        <f t="shared" si="7"/>
        <v>498.9576002866695</v>
      </c>
      <c r="AB28" s="2">
        <f t="shared" si="7"/>
        <v>921.79072022324397</v>
      </c>
      <c r="AC28" s="2">
        <f t="shared" si="7"/>
        <v>1344.6238401598207</v>
      </c>
    </row>
    <row r="29" spans="1:29" x14ac:dyDescent="0.25">
      <c r="A29" s="2">
        <v>2044</v>
      </c>
      <c r="B29" s="2">
        <v>56.754495798253863</v>
      </c>
      <c r="C29" s="2">
        <v>80.128610062580421</v>
      </c>
      <c r="D29" s="2">
        <v>103.50272432690704</v>
      </c>
      <c r="F29" s="2">
        <v>2047</v>
      </c>
      <c r="G29" s="2">
        <f>(B32-$B$6)*$B$2*Output!$C$98*$D$2/Output!$C$95/1000000</f>
        <v>124.3346648345758</v>
      </c>
      <c r="H29" s="2">
        <f>(C32-$B$6)*$B$2*Output!$C$98*$D$2/Output!$C$95/1000000</f>
        <v>228.88414801191189</v>
      </c>
      <c r="I29" s="2">
        <f>(D32-$B$6)*$B$2*Output!$C$98*$D$2/Output!$C$95/1000000</f>
        <v>333.43363118924827</v>
      </c>
      <c r="P29" s="2">
        <v>2047</v>
      </c>
      <c r="Q29" s="2">
        <f t="shared" si="3"/>
        <v>89.978583907872718</v>
      </c>
      <c r="R29" s="2">
        <f t="shared" si="4"/>
        <v>81.551860157654431</v>
      </c>
      <c r="S29" s="2">
        <f t="shared" si="5"/>
        <v>73.125136407436145</v>
      </c>
      <c r="U29" s="2">
        <v>2047</v>
      </c>
      <c r="V29" s="2">
        <f t="shared" si="6"/>
        <v>10.021416092127282</v>
      </c>
      <c r="W29" s="2">
        <f t="shared" si="6"/>
        <v>18.448139842345569</v>
      </c>
      <c r="X29" s="2">
        <f t="shared" si="6"/>
        <v>26.874863592563855</v>
      </c>
      <c r="Z29" s="2">
        <v>2047</v>
      </c>
      <c r="AA29" s="2">
        <f t="shared" si="7"/>
        <v>520.65140899478536</v>
      </c>
      <c r="AB29" s="2">
        <f t="shared" si="7"/>
        <v>958.45236979988124</v>
      </c>
      <c r="AC29" s="2">
        <f t="shared" si="7"/>
        <v>1396.2533306049772</v>
      </c>
    </row>
    <row r="30" spans="1:29" x14ac:dyDescent="0.25">
      <c r="A30" s="2">
        <v>2045</v>
      </c>
      <c r="B30" s="2">
        <v>58.038281312456427</v>
      </c>
      <c r="C30" s="2">
        <v>82.216248916454006</v>
      </c>
      <c r="D30" s="2">
        <v>106.39421652045165</v>
      </c>
      <c r="F30" s="2">
        <v>2048</v>
      </c>
      <c r="G30" s="2">
        <f>(B33-$B$6)*$B$2*Output!$C$98*$D$2/Output!$C$95/1000000</f>
        <v>129.51527586934981</v>
      </c>
      <c r="H30" s="2">
        <f>(C33-$B$6)*$B$2*Output!$C$98*$D$2/Output!$C$95/1000000</f>
        <v>237.81138867991459</v>
      </c>
      <c r="I30" s="2">
        <f>(D33-$B$6)*$B$2*Output!$C$98*$D$2/Output!$C$95/1000000</f>
        <v>346.10750149047954</v>
      </c>
      <c r="P30" s="2">
        <v>2048</v>
      </c>
      <c r="Q30" s="2">
        <f t="shared" si="3"/>
        <v>89.56102490403407</v>
      </c>
      <c r="R30" s="2">
        <f t="shared" si="4"/>
        <v>80.832321536565587</v>
      </c>
      <c r="S30" s="2">
        <f t="shared" si="5"/>
        <v>72.103618169097089</v>
      </c>
      <c r="U30" s="2">
        <v>2048</v>
      </c>
      <c r="V30" s="2">
        <f t="shared" si="6"/>
        <v>10.43897509596593</v>
      </c>
      <c r="W30" s="2">
        <f t="shared" si="6"/>
        <v>19.167678463434413</v>
      </c>
      <c r="X30" s="2">
        <f t="shared" si="6"/>
        <v>27.896381830902911</v>
      </c>
      <c r="Z30" s="2">
        <v>2048</v>
      </c>
      <c r="AA30" s="2">
        <f t="shared" si="7"/>
        <v>542.345217702902</v>
      </c>
      <c r="AB30" s="2">
        <f t="shared" si="7"/>
        <v>995.835190097142</v>
      </c>
      <c r="AC30" s="2">
        <f t="shared" si="7"/>
        <v>1449.3251624913828</v>
      </c>
    </row>
    <row r="31" spans="1:29" x14ac:dyDescent="0.25">
      <c r="A31" s="2">
        <v>2046</v>
      </c>
      <c r="B31" s="2">
        <v>59.32206682665899</v>
      </c>
      <c r="C31" s="2">
        <v>84.344276693226476</v>
      </c>
      <c r="D31" s="2">
        <v>109.36648655979404</v>
      </c>
      <c r="F31" s="2">
        <v>2049</v>
      </c>
      <c r="G31" s="2">
        <f>(B34-$B$6)*$B$2*Output!$C$98*$D$2/Output!$C$95/1000000</f>
        <v>134.69588690412382</v>
      </c>
      <c r="H31" s="2">
        <f>(C34-$B$6)*$B$2*Output!$C$98*$D$2/Output!$C$95/1000000</f>
        <v>246.91566042258845</v>
      </c>
      <c r="I31" s="2">
        <f>(D34-$B$6)*$B$2*Output!$C$98*$D$2/Output!$C$95/1000000</f>
        <v>359.13543394105346</v>
      </c>
      <c r="P31" s="2">
        <v>2049</v>
      </c>
      <c r="Q31" s="2">
        <f t="shared" si="3"/>
        <v>89.143465900195423</v>
      </c>
      <c r="R31" s="2">
        <f t="shared" si="4"/>
        <v>80.098514150905899</v>
      </c>
      <c r="S31" s="2">
        <f t="shared" si="5"/>
        <v>71.053562401616361</v>
      </c>
      <c r="U31" s="2">
        <v>2049</v>
      </c>
      <c r="V31" s="2">
        <f t="shared" si="6"/>
        <v>10.856534099804577</v>
      </c>
      <c r="W31" s="2">
        <f t="shared" si="6"/>
        <v>19.901485849094101</v>
      </c>
      <c r="X31" s="2">
        <f t="shared" si="6"/>
        <v>28.946437598383639</v>
      </c>
      <c r="Z31" s="2">
        <v>2049</v>
      </c>
      <c r="AA31" s="2">
        <f t="shared" si="7"/>
        <v>564.03902641101865</v>
      </c>
      <c r="AB31" s="2">
        <f t="shared" si="7"/>
        <v>1033.9593280195895</v>
      </c>
      <c r="AC31" s="2">
        <f t="shared" si="7"/>
        <v>1503.8796296281614</v>
      </c>
    </row>
    <row r="32" spans="1:29" x14ac:dyDescent="0.25">
      <c r="A32" s="2">
        <v>2047</v>
      </c>
      <c r="B32" s="2">
        <v>60.60585234086156</v>
      </c>
      <c r="C32" s="2">
        <v>86.513821713490643</v>
      </c>
      <c r="D32" s="2">
        <v>112.42179108611978</v>
      </c>
      <c r="F32" s="2">
        <v>2050</v>
      </c>
      <c r="G32" s="2">
        <f>(B35-$B$6)*$B$2*Output!$C$98*$D$2/Output!$C$95/1000000</f>
        <v>139.87649793889776</v>
      </c>
      <c r="H32" s="2">
        <f>(C35-$B$6)*$B$2*Output!$C$98*$D$2/Output!$C$95/1000000</f>
        <v>256.20190884860011</v>
      </c>
      <c r="I32" s="2">
        <f>(D35-$B$6)*$B$2*Output!$C$98*$D$2/Output!$C$95/1000000</f>
        <v>372.52731975830272</v>
      </c>
      <c r="P32" s="2">
        <v>2050</v>
      </c>
      <c r="Q32" s="2">
        <f t="shared" si="3"/>
        <v>88.72590689635679</v>
      </c>
      <c r="R32" s="2">
        <f t="shared" si="4"/>
        <v>79.350039382942029</v>
      </c>
      <c r="S32" s="2">
        <f t="shared" si="5"/>
        <v>69.974171869527254</v>
      </c>
      <c r="U32" s="2">
        <v>2050</v>
      </c>
      <c r="V32" s="2">
        <f t="shared" si="6"/>
        <v>11.27409310364321</v>
      </c>
      <c r="W32" s="2">
        <f t="shared" si="6"/>
        <v>20.649960617057971</v>
      </c>
      <c r="X32" s="2">
        <f t="shared" si="6"/>
        <v>30.025828130472746</v>
      </c>
      <c r="Z32" s="2">
        <v>2050</v>
      </c>
      <c r="AA32" s="2">
        <f t="shared" si="7"/>
        <v>585.73283511913451</v>
      </c>
      <c r="AB32" s="2">
        <f t="shared" si="7"/>
        <v>1072.8454933035134</v>
      </c>
      <c r="AC32" s="2">
        <f t="shared" si="7"/>
        <v>1559.958151487893</v>
      </c>
    </row>
    <row r="33" spans="1:29" x14ac:dyDescent="0.25">
      <c r="A33" s="2">
        <v>2048</v>
      </c>
      <c r="B33" s="2">
        <v>61.889637855064123</v>
      </c>
      <c r="C33" s="2">
        <v>88.726043819040356</v>
      </c>
      <c r="D33" s="2">
        <v>115.56244978301665</v>
      </c>
    </row>
    <row r="34" spans="1:29" x14ac:dyDescent="0.25">
      <c r="A34" s="2">
        <v>2049</v>
      </c>
      <c r="B34" s="2">
        <v>63.173423369266686</v>
      </c>
      <c r="C34" s="2">
        <v>90.982135253459035</v>
      </c>
      <c r="D34" s="2">
        <v>118.79084713765147</v>
      </c>
    </row>
    <row r="35" spans="1:29" x14ac:dyDescent="0.25">
      <c r="A35" s="2">
        <v>2050</v>
      </c>
      <c r="B35" s="2">
        <v>64.457208883469249</v>
      </c>
      <c r="C35" s="2">
        <v>93.283321567308633</v>
      </c>
      <c r="D35" s="2">
        <v>122.1094342511481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43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/>
      <c r="S37" s="6"/>
      <c r="T37" s="6"/>
      <c r="AA37" s="7" t="s">
        <v>44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Output!C112</f>
        <v>0.13215984447193149</v>
      </c>
      <c r="C39" s="2">
        <f>Output!C142</f>
        <v>0.13215984447193149</v>
      </c>
      <c r="D39" s="2">
        <f>Output!C172</f>
        <v>0.13215984447193149</v>
      </c>
      <c r="F39" s="2">
        <v>2024</v>
      </c>
      <c r="G39" s="2">
        <f>((G6*B39+L6*R39)*1000000)/10^9</f>
        <v>6.8466874862530003E-4</v>
      </c>
      <c r="H39" s="2">
        <f>((G6*C39+L6*S39)*1000000)/10^9</f>
        <v>6.8466874862530003E-4</v>
      </c>
      <c r="I39" s="2">
        <f>((G6*D39+L6*T39)*1000000)/10^9</f>
        <v>6.8466874862530003E-4</v>
      </c>
      <c r="J39" s="2">
        <f>((H6*B39+M6*R39)*1000000)/10^9</f>
        <v>1.3497881408736842E-3</v>
      </c>
      <c r="K39" s="2">
        <f>((H6*C39+M6*S39)*1000000)/10^9</f>
        <v>1.3497881408736842E-3</v>
      </c>
      <c r="L39" s="2">
        <f>((H6*D39+M6*T39)*1000000)/10^9</f>
        <v>1.3497881408736842E-3</v>
      </c>
      <c r="M39" s="2">
        <f>((I6*B39+N6*R39)*1000000)/10^9</f>
        <v>2.0149075331220706E-3</v>
      </c>
      <c r="N39" s="2">
        <f>((I6*C39+N6*S39)*1000000)/10^9</f>
        <v>2.0149075331220706E-3</v>
      </c>
      <c r="O39" s="2">
        <f>((I6*D39+N6*T39)*1000000)/10^9</f>
        <v>2.0149075331220706E-3</v>
      </c>
      <c r="Z39" s="2">
        <v>2024</v>
      </c>
      <c r="AA39" s="2">
        <f>0.181/10^3*AA6</f>
        <v>3.9265793761691066E-3</v>
      </c>
      <c r="AB39" s="2">
        <f t="shared" ref="AB39:AC39" si="8">0.181/10^3*AB6</f>
        <v>7.7410430763690382E-3</v>
      </c>
      <c r="AC39" s="2">
        <f t="shared" si="8"/>
        <v>1.1555506776568969E-2</v>
      </c>
    </row>
    <row r="40" spans="1:29" x14ac:dyDescent="0.25">
      <c r="A40" s="2">
        <v>2025</v>
      </c>
      <c r="B40" s="2">
        <f>Output!C113</f>
        <v>0.12725684736103041</v>
      </c>
      <c r="C40" s="2">
        <f>Output!C143</f>
        <v>0.1250051226447168</v>
      </c>
      <c r="D40" s="2">
        <f>Output!C173</f>
        <v>0.12336449035251836</v>
      </c>
      <c r="F40" s="2">
        <v>2025</v>
      </c>
      <c r="G40" s="2">
        <f>G39+((G7-G6)*B40+(L7-L6)*R40)*1000000/10^9</f>
        <v>1.3439369763144009E-3</v>
      </c>
      <c r="H40" s="2">
        <f>H39+((G7-G6)*C40+(L7-L6)*S40)*1000000/10^9</f>
        <v>1.3322716664017934E-3</v>
      </c>
      <c r="I40" s="2">
        <f>I39+((G7-G6)*D40+(L7-L6)*T40)*1000000/10^9</f>
        <v>1.3237721886448237E-3</v>
      </c>
      <c r="J40" s="2">
        <f>J39+((H7-H6)*B40+(M7-M6)*R40)*1000000/10^9</f>
        <v>2.7725076813895954E-3</v>
      </c>
      <c r="K40" s="2">
        <f>K39+((H7-H6)*C40+(M7-M6)*S40)*1000000/10^9</f>
        <v>2.7473336116228546E-3</v>
      </c>
      <c r="L40" s="2">
        <f>L39+((H7-H6)*D40+(M7-M6)*T40)*1000000/10^9</f>
        <v>2.7289914974709135E-3</v>
      </c>
      <c r="M40" s="2">
        <f>M39+((I7-I6)*B40+(N7-N6)*R40)*1000000/10^9</f>
        <v>4.2010783864647842E-3</v>
      </c>
      <c r="N40" s="2">
        <f>N39+((I7-I6)*C40+(N7-N6)*S40)*1000000/10^9</f>
        <v>4.1623955568439114E-3</v>
      </c>
      <c r="O40" s="2">
        <f>O39+((I7-I6)*D40+(N7-N6)*T40)*1000000/10^9</f>
        <v>4.1342108062969989E-3</v>
      </c>
      <c r="Z40" s="2">
        <v>2025</v>
      </c>
      <c r="AA40" s="2">
        <f t="shared" ref="AA40:AC55" si="9">0.181/10^3*AA7</f>
        <v>7.8531587523380797E-3</v>
      </c>
      <c r="AB40" s="2">
        <f t="shared" si="9"/>
        <v>1.6214712777462077E-2</v>
      </c>
      <c r="AC40" s="2">
        <f t="shared" si="9"/>
        <v>2.457626680258581E-2</v>
      </c>
    </row>
    <row r="41" spans="1:29" x14ac:dyDescent="0.25">
      <c r="A41" s="2">
        <v>2026</v>
      </c>
      <c r="B41" s="2">
        <f>Output!C114</f>
        <v>0.12275762550757167</v>
      </c>
      <c r="C41" s="2">
        <f>Output!C144</f>
        <v>0.11871705454703603</v>
      </c>
      <c r="D41" s="2">
        <f>Output!C174</f>
        <v>0.11575915832217157</v>
      </c>
      <c r="F41" s="2">
        <v>2026</v>
      </c>
      <c r="G41" s="2">
        <f t="shared" ref="G41:G65" si="10">G40+((G8-G7)*B41+(L8-L7)*R41)*1000000/10^9</f>
        <v>1.9798964856215795E-3</v>
      </c>
      <c r="H41" s="2">
        <f t="shared" ref="H41:H65" si="11">H40+((G8-G7)*C41+(L8-L7)*S41)*1000000/10^9</f>
        <v>1.9472985492040337E-3</v>
      </c>
      <c r="I41" s="2">
        <f t="shared" ref="I41:I65" si="12">I40+((G8-G7)*D41+(L8-L7)*T41)*1000000/10^9</f>
        <v>1.9234753616248147E-3</v>
      </c>
      <c r="J41" s="2">
        <f t="shared" ref="J41:J65" si="13">J40+((H8-H7)*B41+(M8-M7)*R41)*1000000/10^9</f>
        <v>4.278630567982054E-3</v>
      </c>
      <c r="K41" s="2">
        <f t="shared" ref="K41:K65" si="14">K40+((H8-H7)*C41+(M8-M7)*S41)*1000000/10^9</f>
        <v>4.2038824177995249E-3</v>
      </c>
      <c r="L41" s="2">
        <f t="shared" ref="L41:L65" si="15">L40+((H8-H7)*D41+(M8-M7)*T41)*1000000/10^9</f>
        <v>4.1492496440489338E-3</v>
      </c>
      <c r="M41" s="2">
        <f t="shared" ref="M41:M65" si="16">M40+((I8-I7)*B41+(N8-N7)*R41)*1000000/10^9</f>
        <v>6.5773646503425234E-3</v>
      </c>
      <c r="N41" s="2">
        <f t="shared" ref="N41:N65" si="17">N40+((I8-I7)*C41+(N8-N7)*S41)*1000000/10^9</f>
        <v>6.4604662863950117E-3</v>
      </c>
      <c r="O41" s="2">
        <f t="shared" ref="O41:O65" si="18">O40+((I8-I7)*D41+(N8-N7)*T41)*1000000/10^9</f>
        <v>6.3750239264730498E-3</v>
      </c>
      <c r="Z41" s="2">
        <v>2026</v>
      </c>
      <c r="AA41" s="2">
        <f t="shared" si="9"/>
        <v>1.177973812850692E-2</v>
      </c>
      <c r="AB41" s="2">
        <f t="shared" si="9"/>
        <v>2.551390710968084E-2</v>
      </c>
      <c r="AC41" s="2">
        <f t="shared" si="9"/>
        <v>3.92480760908549E-2</v>
      </c>
    </row>
    <row r="42" spans="1:29" x14ac:dyDescent="0.25">
      <c r="A42" s="2">
        <v>2027</v>
      </c>
      <c r="B42" s="2">
        <f>Output!C115</f>
        <v>0.11861492949731955</v>
      </c>
      <c r="C42" s="2">
        <f>Output!C145</f>
        <v>0.11278542939885269</v>
      </c>
      <c r="D42" s="2">
        <f>Output!C175</f>
        <v>0.10851035213503141</v>
      </c>
      <c r="F42" s="2">
        <v>2027</v>
      </c>
      <c r="G42" s="2">
        <f t="shared" si="10"/>
        <v>2.5943942982643315E-3</v>
      </c>
      <c r="H42" s="2">
        <f t="shared" si="11"/>
        <v>2.5315959893094523E-3</v>
      </c>
      <c r="I42" s="2">
        <f t="shared" si="12"/>
        <v>2.4856252892827696E-3</v>
      </c>
      <c r="J42" s="2">
        <f t="shared" si="13"/>
        <v>5.8795002326500895E-3</v>
      </c>
      <c r="K42" s="2">
        <f t="shared" si="14"/>
        <v>5.7260750566718675E-3</v>
      </c>
      <c r="L42" s="2">
        <f t="shared" si="15"/>
        <v>5.61374430565343E-3</v>
      </c>
      <c r="M42" s="2">
        <f t="shared" si="16"/>
        <v>9.1646061670358457E-3</v>
      </c>
      <c r="N42" s="2">
        <f t="shared" si="17"/>
        <v>8.9205541240342801E-3</v>
      </c>
      <c r="O42" s="2">
        <f t="shared" si="18"/>
        <v>8.7418633220240904E-3</v>
      </c>
      <c r="Z42" s="2">
        <v>2027</v>
      </c>
      <c r="AA42" s="2">
        <f t="shared" si="9"/>
        <v>1.5706317504676024E-2</v>
      </c>
      <c r="AB42" s="2">
        <f t="shared" si="9"/>
        <v>3.5743303667150221E-2</v>
      </c>
      <c r="AC42" s="2">
        <f t="shared" si="9"/>
        <v>5.5780289829624283E-2</v>
      </c>
    </row>
    <row r="43" spans="1:29" x14ac:dyDescent="0.25">
      <c r="A43" s="2">
        <v>2028</v>
      </c>
      <c r="B43" s="2">
        <f>Output!C116</f>
        <v>0.11478698090084459</v>
      </c>
      <c r="C43" s="2">
        <f>Output!C146</f>
        <v>0.1071685516644465</v>
      </c>
      <c r="D43" s="2">
        <f>Output!C176</f>
        <v>0.1015762933616684</v>
      </c>
      <c r="F43" s="2">
        <v>2028</v>
      </c>
      <c r="G43" s="2">
        <f t="shared" si="10"/>
        <v>3.189060998167638E-3</v>
      </c>
      <c r="H43" s="2">
        <f t="shared" si="11"/>
        <v>3.0867945706430301E-3</v>
      </c>
      <c r="I43" s="2">
        <f t="shared" si="12"/>
        <v>3.011852555543669E-3</v>
      </c>
      <c r="J43" s="2">
        <f t="shared" si="13"/>
        <v>7.5874456426176882E-3</v>
      </c>
      <c r="K43" s="2">
        <f t="shared" si="14"/>
        <v>7.320663872160264E-3</v>
      </c>
      <c r="L43" s="2">
        <f t="shared" si="15"/>
        <v>7.1251244521392532E-3</v>
      </c>
      <c r="M43" s="2">
        <f t="shared" si="16"/>
        <v>1.1985830287067737E-2</v>
      </c>
      <c r="N43" s="2">
        <f t="shared" si="17"/>
        <v>1.1554533173677493E-2</v>
      </c>
      <c r="O43" s="2">
        <f t="shared" si="18"/>
        <v>1.1238396348734836E-2</v>
      </c>
      <c r="Z43" s="2">
        <v>2028</v>
      </c>
      <c r="AA43" s="2">
        <f t="shared" si="9"/>
        <v>1.9632896880844998E-2</v>
      </c>
      <c r="AB43" s="2">
        <f t="shared" si="9"/>
        <v>4.7020853298719821E-2</v>
      </c>
      <c r="AC43" s="2">
        <f t="shared" si="9"/>
        <v>7.4408809716594637E-2</v>
      </c>
    </row>
    <row r="44" spans="1:29" x14ac:dyDescent="0.25">
      <c r="A44" s="2">
        <v>2029</v>
      </c>
      <c r="B44" s="2">
        <f>Output!C117</f>
        <v>0.11123689201755926</v>
      </c>
      <c r="C44" s="2">
        <f>Output!C147</f>
        <v>0.10182961653693913</v>
      </c>
      <c r="D44" s="2">
        <f>Output!C177</f>
        <v>9.492009430149502E-2</v>
      </c>
      <c r="F44" s="2">
        <v>2029</v>
      </c>
      <c r="G44" s="2">
        <f t="shared" si="10"/>
        <v>3.765336068427771E-3</v>
      </c>
      <c r="H44" s="2">
        <f t="shared" si="11"/>
        <v>3.6143342057411033E-3</v>
      </c>
      <c r="I44" s="2">
        <f t="shared" si="12"/>
        <v>3.503596643503784E-3</v>
      </c>
      <c r="J44" s="2">
        <f t="shared" si="13"/>
        <v>9.4159038484361787E-3</v>
      </c>
      <c r="K44" s="2">
        <f t="shared" si="14"/>
        <v>8.9944898356088421E-3</v>
      </c>
      <c r="L44" s="2">
        <f t="shared" si="15"/>
        <v>8.6853750324524526E-3</v>
      </c>
      <c r="M44" s="2">
        <f t="shared" si="16"/>
        <v>1.5066471628444591E-2</v>
      </c>
      <c r="N44" s="2">
        <f t="shared" si="17"/>
        <v>1.4374645465476583E-2</v>
      </c>
      <c r="O44" s="2">
        <f t="shared" si="18"/>
        <v>1.3867153421401124E-2</v>
      </c>
      <c r="Z44" s="2">
        <v>2029</v>
      </c>
      <c r="AA44" s="2">
        <f t="shared" si="9"/>
        <v>2.3559476257013972E-2</v>
      </c>
      <c r="AB44" s="2">
        <f t="shared" si="9"/>
        <v>5.9479463173884244E-2</v>
      </c>
      <c r="AC44" s="2">
        <f t="shared" si="9"/>
        <v>9.5399450090754387E-2</v>
      </c>
    </row>
    <row r="45" spans="1:29" x14ac:dyDescent="0.25">
      <c r="A45" s="2">
        <v>2030</v>
      </c>
      <c r="B45" s="2">
        <f>Output!C118</f>
        <v>0.1079286040839679</v>
      </c>
      <c r="C45" s="2">
        <f>Output!C148</f>
        <v>9.6732482359125738E-2</v>
      </c>
      <c r="D45" s="2">
        <f>Output!C178</f>
        <v>8.8505696191015615E-2</v>
      </c>
      <c r="F45" s="2">
        <v>2030</v>
      </c>
      <c r="G45" s="2">
        <f t="shared" si="10"/>
        <v>4.324472185712927E-3</v>
      </c>
      <c r="H45" s="2">
        <f t="shared" si="11"/>
        <v>4.1154675712718695E-3</v>
      </c>
      <c r="I45" s="2">
        <f t="shared" si="12"/>
        <v>3.9621102298313124E-3</v>
      </c>
      <c r="J45" s="2">
        <f t="shared" si="13"/>
        <v>1.1379487838805945E-2</v>
      </c>
      <c r="K45" s="2">
        <f t="shared" si="14"/>
        <v>1.0754378748480642E-2</v>
      </c>
      <c r="L45" s="2">
        <f t="shared" si="15"/>
        <v>1.0295591059725467E-2</v>
      </c>
      <c r="M45" s="2">
        <f t="shared" si="16"/>
        <v>1.8434503491898971E-2</v>
      </c>
      <c r="N45" s="2">
        <f t="shared" si="17"/>
        <v>1.739328992568942E-2</v>
      </c>
      <c r="O45" s="2">
        <f t="shared" si="18"/>
        <v>1.6629071889619623E-2</v>
      </c>
      <c r="Z45" s="2">
        <v>2030</v>
      </c>
      <c r="AA45" s="2">
        <f t="shared" si="9"/>
        <v>2.7486055633183074E-2</v>
      </c>
      <c r="AB45" s="2">
        <f t="shared" si="9"/>
        <v>7.3268893263640625E-2</v>
      </c>
      <c r="AC45" s="2">
        <f t="shared" si="9"/>
        <v>0.1190517308940983</v>
      </c>
    </row>
    <row r="46" spans="1:29" x14ac:dyDescent="0.25">
      <c r="A46" s="2">
        <v>2031</v>
      </c>
      <c r="B46" s="2">
        <f>Output!C119</f>
        <v>0.10599187546255902</v>
      </c>
      <c r="C46" s="2">
        <f>Output!C149</f>
        <v>9.3006824599785626E-2</v>
      </c>
      <c r="D46" s="2">
        <f>Output!C179</f>
        <v>8.3462857392718678E-2</v>
      </c>
      <c r="F46" s="2">
        <v>2031</v>
      </c>
      <c r="G46" s="2">
        <f t="shared" si="10"/>
        <v>4.8735748653306503E-3</v>
      </c>
      <c r="H46" s="2">
        <f t="shared" si="11"/>
        <v>4.5972997531028075E-3</v>
      </c>
      <c r="I46" s="2">
        <f t="shared" si="12"/>
        <v>4.3944988298337991E-3</v>
      </c>
      <c r="J46" s="2">
        <f t="shared" si="13"/>
        <v>1.2100642571719404E-2</v>
      </c>
      <c r="K46" s="2">
        <f t="shared" si="14"/>
        <v>1.1387184908959236E-2</v>
      </c>
      <c r="L46" s="2">
        <f t="shared" si="15"/>
        <v>1.0863461326843269E-2</v>
      </c>
      <c r="M46" s="2">
        <f t="shared" si="16"/>
        <v>1.9327710278108163E-2</v>
      </c>
      <c r="N46" s="2">
        <f t="shared" si="17"/>
        <v>1.817707006481567E-2</v>
      </c>
      <c r="O46" s="2">
        <f t="shared" si="18"/>
        <v>1.7332423823852739E-2</v>
      </c>
      <c r="Z46" s="2">
        <v>2031</v>
      </c>
      <c r="AA46" s="2">
        <f t="shared" si="9"/>
        <v>3.1412635009352048E-2</v>
      </c>
      <c r="AB46" s="2">
        <f t="shared" si="9"/>
        <v>7.8425799988729117E-2</v>
      </c>
      <c r="AC46" s="2">
        <f t="shared" si="9"/>
        <v>0.12543896496810603</v>
      </c>
    </row>
    <row r="47" spans="1:29" x14ac:dyDescent="0.25">
      <c r="A47" s="2">
        <v>2032</v>
      </c>
      <c r="B47" s="2">
        <f>Output!C120</f>
        <v>0.10407230583895152</v>
      </c>
      <c r="C47" s="2">
        <f>Output!C150</f>
        <v>8.92983258382469E-2</v>
      </c>
      <c r="D47" s="2">
        <f>Output!C180</f>
        <v>7.8437169302852217E-2</v>
      </c>
      <c r="F47" s="2">
        <v>2032</v>
      </c>
      <c r="G47" s="2">
        <f t="shared" si="10"/>
        <v>5.4127330013742985E-3</v>
      </c>
      <c r="H47" s="2">
        <f t="shared" si="11"/>
        <v>5.0599196453272747E-3</v>
      </c>
      <c r="I47" s="2">
        <f t="shared" si="12"/>
        <v>4.8008512946605929E-3</v>
      </c>
      <c r="J47" s="2">
        <f t="shared" si="13"/>
        <v>1.2822062836113077E-2</v>
      </c>
      <c r="K47" s="2">
        <f t="shared" si="14"/>
        <v>1.2006193215893751E-2</v>
      </c>
      <c r="L47" s="2">
        <f t="shared" si="15"/>
        <v>1.1407181031721531E-2</v>
      </c>
      <c r="M47" s="2">
        <f t="shared" si="16"/>
        <v>2.0231392670851864E-2</v>
      </c>
      <c r="N47" s="2">
        <f t="shared" si="17"/>
        <v>1.8952466786460238E-2</v>
      </c>
      <c r="O47" s="2">
        <f t="shared" si="18"/>
        <v>1.8013510768782472E-2</v>
      </c>
      <c r="Z47" s="2">
        <v>2032</v>
      </c>
      <c r="AA47" s="2">
        <f t="shared" si="9"/>
        <v>3.5339214385521157E-2</v>
      </c>
      <c r="AB47" s="2">
        <f t="shared" si="9"/>
        <v>8.3679757487182274E-2</v>
      </c>
      <c r="AC47" s="2">
        <f t="shared" si="9"/>
        <v>0.13202030058884351</v>
      </c>
    </row>
    <row r="48" spans="1:29" x14ac:dyDescent="0.25">
      <c r="A48" s="2">
        <v>2033</v>
      </c>
      <c r="B48" s="2">
        <f>Output!C121</f>
        <v>0.10217014389427297</v>
      </c>
      <c r="C48" s="2">
        <f>Output!C151</f>
        <v>8.5607317649346301E-2</v>
      </c>
      <c r="D48" s="2">
        <f>Output!C181</f>
        <v>7.3428922049398368E-2</v>
      </c>
      <c r="F48" s="2">
        <v>2033</v>
      </c>
      <c r="G48" s="2">
        <f t="shared" si="10"/>
        <v>5.9420367762574146E-3</v>
      </c>
      <c r="H48" s="2">
        <f t="shared" si="11"/>
        <v>5.5034178597988797E-3</v>
      </c>
      <c r="I48" s="2">
        <f t="shared" si="12"/>
        <v>5.1812579785012643E-3</v>
      </c>
      <c r="J48" s="2">
        <f t="shared" si="13"/>
        <v>1.3543777506372074E-2</v>
      </c>
      <c r="K48" s="2">
        <f t="shared" si="14"/>
        <v>1.2610910549883121E-2</v>
      </c>
      <c r="L48" s="2">
        <f t="shared" si="15"/>
        <v>1.1925871994114564E-2</v>
      </c>
      <c r="M48" s="2">
        <f t="shared" si="16"/>
        <v>2.1145518236486738E-2</v>
      </c>
      <c r="N48" s="2">
        <f t="shared" si="17"/>
        <v>1.9718403239967371E-2</v>
      </c>
      <c r="O48" s="2">
        <f t="shared" si="18"/>
        <v>1.8670486009727864E-2</v>
      </c>
      <c r="Z48" s="2">
        <v>2033</v>
      </c>
      <c r="AA48" s="2">
        <f t="shared" si="9"/>
        <v>3.9265793761690128E-2</v>
      </c>
      <c r="AB48" s="2">
        <f t="shared" si="9"/>
        <v>8.9033715033287816E-2</v>
      </c>
      <c r="AC48" s="2">
        <f t="shared" si="9"/>
        <v>0.13880163630488548</v>
      </c>
    </row>
    <row r="49" spans="1:29" x14ac:dyDescent="0.25">
      <c r="A49" s="2">
        <v>2034</v>
      </c>
      <c r="B49" s="2">
        <f>Output!C122</f>
        <v>0.10028489226626824</v>
      </c>
      <c r="C49" s="2">
        <f>Output!C152</f>
        <v>8.1933112015297599E-2</v>
      </c>
      <c r="D49" s="2">
        <f>Output!C182</f>
        <v>6.8437510508280092E-2</v>
      </c>
      <c r="F49" s="2">
        <v>2034</v>
      </c>
      <c r="G49" s="2">
        <f t="shared" si="10"/>
        <v>6.4615737957531647E-3</v>
      </c>
      <c r="H49" s="2">
        <f t="shared" si="11"/>
        <v>5.927881444018704E-3</v>
      </c>
      <c r="I49" s="2">
        <f t="shared" si="12"/>
        <v>5.5358061006329212E-3</v>
      </c>
      <c r="J49" s="2">
        <f t="shared" si="13"/>
        <v>1.4265808419801126E-2</v>
      </c>
      <c r="K49" s="2">
        <f t="shared" si="14"/>
        <v>1.3200812362325797E-2</v>
      </c>
      <c r="L49" s="2">
        <f t="shared" si="15"/>
        <v>1.2418608208996301E-2</v>
      </c>
      <c r="M49" s="2">
        <f t="shared" si="16"/>
        <v>2.2070043043849095E-2</v>
      </c>
      <c r="N49" s="2">
        <f t="shared" si="17"/>
        <v>2.0473743280632901E-2</v>
      </c>
      <c r="O49" s="2">
        <f t="shared" si="18"/>
        <v>1.9301410317359682E-2</v>
      </c>
      <c r="Z49" s="2">
        <v>2034</v>
      </c>
      <c r="AA49" s="2">
        <f t="shared" si="9"/>
        <v>4.3192373137859237E-2</v>
      </c>
      <c r="AB49" s="2">
        <f t="shared" si="9"/>
        <v>9.4490711526778612E-2</v>
      </c>
      <c r="AC49" s="2">
        <f t="shared" si="9"/>
        <v>0.14578904991569816</v>
      </c>
    </row>
    <row r="50" spans="1:29" x14ac:dyDescent="0.25">
      <c r="A50" s="2">
        <v>2035</v>
      </c>
      <c r="B50" s="2">
        <f>Output!C123</f>
        <v>9.8415804911554688E-2</v>
      </c>
      <c r="C50" s="2">
        <f>Output!C153</f>
        <v>7.8275128680136488E-2</v>
      </c>
      <c r="D50" s="2">
        <f>Output!C183</f>
        <v>6.3462304687307569E-2</v>
      </c>
      <c r="F50" s="2">
        <v>2035</v>
      </c>
      <c r="G50" s="2">
        <f t="shared" si="10"/>
        <v>6.9714278006741308E-3</v>
      </c>
      <c r="H50" s="2">
        <f t="shared" si="11"/>
        <v>6.3333944394073751E-3</v>
      </c>
      <c r="I50" s="2">
        <f t="shared" si="12"/>
        <v>5.8645796165881772E-3</v>
      </c>
      <c r="J50" s="2">
        <f t="shared" si="13"/>
        <v>1.4988168149491379E-2</v>
      </c>
      <c r="K50" s="2">
        <f t="shared" si="14"/>
        <v>1.3775342041229178E-2</v>
      </c>
      <c r="L50" s="2">
        <f t="shared" si="15"/>
        <v>1.288441360784095E-2</v>
      </c>
      <c r="M50" s="2">
        <f t="shared" si="16"/>
        <v>2.3004908498308642E-2</v>
      </c>
      <c r="N50" s="2">
        <f t="shared" si="17"/>
        <v>2.1217289643050995E-2</v>
      </c>
      <c r="O50" s="2">
        <f t="shared" si="18"/>
        <v>1.9904247599093729E-2</v>
      </c>
      <c r="Z50" s="2">
        <v>2035</v>
      </c>
      <c r="AA50" s="2">
        <f t="shared" si="9"/>
        <v>4.7118952514028214E-2</v>
      </c>
      <c r="AB50" s="2">
        <f t="shared" si="9"/>
        <v>0.10005387821645961</v>
      </c>
      <c r="AC50" s="2">
        <f t="shared" si="9"/>
        <v>0.15298880391889114</v>
      </c>
    </row>
    <row r="51" spans="1:29" x14ac:dyDescent="0.25">
      <c r="A51" s="2">
        <v>2036</v>
      </c>
      <c r="B51" s="2">
        <f>Output!C124</f>
        <v>9.6526242810672333E-2</v>
      </c>
      <c r="C51" s="2">
        <f>Output!C154</f>
        <v>7.6796288329526202E-2</v>
      </c>
      <c r="D51" s="2">
        <f>Output!C184</f>
        <v>6.2499552280714979E-2</v>
      </c>
      <c r="F51" s="2">
        <v>2036</v>
      </c>
      <c r="G51" s="2">
        <f t="shared" si="10"/>
        <v>7.4714927193243724E-3</v>
      </c>
      <c r="H51" s="2">
        <f t="shared" si="11"/>
        <v>6.731246138157003E-3</v>
      </c>
      <c r="I51" s="2">
        <f t="shared" si="12"/>
        <v>6.1883654868020825E-3</v>
      </c>
      <c r="J51" s="2">
        <f t="shared" si="13"/>
        <v>1.5710590805057552E-2</v>
      </c>
      <c r="K51" s="2">
        <f t="shared" si="14"/>
        <v>1.4350101577467004E-2</v>
      </c>
      <c r="L51" s="2">
        <f t="shared" si="15"/>
        <v>1.3352173371565421E-2</v>
      </c>
      <c r="M51" s="2">
        <f t="shared" si="16"/>
        <v>2.3949688890790754E-2</v>
      </c>
      <c r="N51" s="2">
        <f t="shared" si="17"/>
        <v>2.1968957016777025E-2</v>
      </c>
      <c r="O51" s="2">
        <f t="shared" si="18"/>
        <v>2.051598125632877E-2</v>
      </c>
      <c r="Z51" s="2">
        <v>2036</v>
      </c>
      <c r="AA51" s="2">
        <f t="shared" si="9"/>
        <v>5.1045531890197046E-2</v>
      </c>
      <c r="AB51" s="2">
        <f t="shared" si="9"/>
        <v>0.10572644150660197</v>
      </c>
      <c r="AC51" s="2">
        <f t="shared" si="9"/>
        <v>0.16040735112300686</v>
      </c>
    </row>
    <row r="52" spans="1:29" x14ac:dyDescent="0.25">
      <c r="A52" s="2">
        <v>2037</v>
      </c>
      <c r="B52" s="2">
        <f>Output!C125</f>
        <v>9.4651767364861722E-2</v>
      </c>
      <c r="C52" s="2">
        <f>Output!C155</f>
        <v>7.5332509765874911E-2</v>
      </c>
      <c r="D52" s="2">
        <f>Output!C185</f>
        <v>6.1551861661081383E-2</v>
      </c>
      <c r="F52" s="2">
        <v>2037</v>
      </c>
      <c r="G52" s="2">
        <f t="shared" si="10"/>
        <v>7.9618467097956371E-3</v>
      </c>
      <c r="H52" s="2">
        <f t="shared" si="11"/>
        <v>7.1215145695273149E-3</v>
      </c>
      <c r="I52" s="2">
        <f t="shared" si="12"/>
        <v>6.5072417405343634E-3</v>
      </c>
      <c r="J52" s="2">
        <f t="shared" si="13"/>
        <v>1.6433061177192926E-2</v>
      </c>
      <c r="K52" s="2">
        <f t="shared" si="14"/>
        <v>1.4925109396968618E-2</v>
      </c>
      <c r="L52" s="2">
        <f t="shared" si="15"/>
        <v>1.3821994460362282E-2</v>
      </c>
      <c r="M52" s="2">
        <f t="shared" si="16"/>
        <v>2.4904275644590232E-2</v>
      </c>
      <c r="N52" s="2">
        <f t="shared" si="17"/>
        <v>2.2728704224409941E-2</v>
      </c>
      <c r="O52" s="2">
        <f t="shared" si="18"/>
        <v>2.1136747180190207E-2</v>
      </c>
      <c r="Z52" s="2">
        <v>2037</v>
      </c>
      <c r="AA52" s="2">
        <f t="shared" si="9"/>
        <v>5.4972111266366148E-2</v>
      </c>
      <c r="AB52" s="2">
        <f t="shared" si="9"/>
        <v>0.1115117258486209</v>
      </c>
      <c r="AC52" s="2">
        <f t="shared" si="9"/>
        <v>0.16805134043087594</v>
      </c>
    </row>
    <row r="53" spans="1:29" x14ac:dyDescent="0.25">
      <c r="A53" s="2">
        <v>2038</v>
      </c>
      <c r="B53" s="2">
        <f>Output!C126</f>
        <v>9.2791881211867738E-2</v>
      </c>
      <c r="C53" s="2">
        <f>Output!C156</f>
        <v>7.3883245890701985E-2</v>
      </c>
      <c r="D53" s="2">
        <f>Output!C186</f>
        <v>6.0618677440555248E-2</v>
      </c>
      <c r="F53" s="2">
        <v>2038</v>
      </c>
      <c r="G53" s="2">
        <f t="shared" si="10"/>
        <v>8.4425653535392768E-3</v>
      </c>
      <c r="H53" s="2">
        <f t="shared" si="11"/>
        <v>7.504274928473607E-3</v>
      </c>
      <c r="I53" s="2">
        <f t="shared" si="12"/>
        <v>6.8212835297963102E-3</v>
      </c>
      <c r="J53" s="2">
        <f t="shared" si="13"/>
        <v>1.7155554618215958E-2</v>
      </c>
      <c r="K53" s="2">
        <f t="shared" si="14"/>
        <v>1.550037697275624E-2</v>
      </c>
      <c r="L53" s="2">
        <f t="shared" si="15"/>
        <v>1.4293981839886285E-2</v>
      </c>
      <c r="M53" s="2">
        <f t="shared" si="16"/>
        <v>2.5868543882892642E-2</v>
      </c>
      <c r="N53" s="2">
        <f t="shared" si="17"/>
        <v>2.3496479017038881E-2</v>
      </c>
      <c r="O53" s="2">
        <f t="shared" si="18"/>
        <v>2.1766680149976257E-2</v>
      </c>
      <c r="Z53" s="2">
        <v>2038</v>
      </c>
      <c r="AA53" s="2">
        <f t="shared" si="9"/>
        <v>5.8898690642535133E-2</v>
      </c>
      <c r="AB53" s="2">
        <f t="shared" si="9"/>
        <v>0.11741315672062867</v>
      </c>
      <c r="AC53" s="2">
        <f t="shared" si="9"/>
        <v>0.17592762279872209</v>
      </c>
    </row>
    <row r="54" spans="1:29" x14ac:dyDescent="0.25">
      <c r="A54" s="2">
        <v>2039</v>
      </c>
      <c r="B54" s="2">
        <f>Output!C127</f>
        <v>9.094592120201693E-2</v>
      </c>
      <c r="C54" s="2">
        <f>Output!C157</f>
        <v>7.2447966184268658E-2</v>
      </c>
      <c r="D54" s="2">
        <f>Output!C187</f>
        <v>5.9699493967510529E-2</v>
      </c>
      <c r="F54" s="2">
        <v>2039</v>
      </c>
      <c r="G54" s="2">
        <f t="shared" si="10"/>
        <v>8.9137207964861305E-3</v>
      </c>
      <c r="H54" s="2">
        <f t="shared" si="11"/>
        <v>7.879599661534762E-3</v>
      </c>
      <c r="I54" s="2">
        <f t="shared" si="12"/>
        <v>7.1305633870148181E-3</v>
      </c>
      <c r="J54" s="2">
        <f t="shared" si="13"/>
        <v>1.7878035193026484E-2</v>
      </c>
      <c r="K54" s="2">
        <f t="shared" si="14"/>
        <v>1.6075908536578622E-2</v>
      </c>
      <c r="L54" s="2">
        <f t="shared" si="15"/>
        <v>1.476823867457969E-2</v>
      </c>
      <c r="M54" s="2">
        <f t="shared" si="16"/>
        <v>2.6842349589566848E-2</v>
      </c>
      <c r="N54" s="2">
        <f t="shared" si="17"/>
        <v>2.4272217411622499E-2</v>
      </c>
      <c r="O54" s="2">
        <f t="shared" si="18"/>
        <v>2.2405913962144568E-2</v>
      </c>
      <c r="Z54" s="2">
        <v>2039</v>
      </c>
      <c r="AA54" s="2">
        <f t="shared" si="9"/>
        <v>6.2825270018704096E-2</v>
      </c>
      <c r="AB54" s="2">
        <f t="shared" si="9"/>
        <v>0.12343426369753309</v>
      </c>
      <c r="AC54" s="2">
        <f t="shared" si="9"/>
        <v>0.18404325737636193</v>
      </c>
    </row>
    <row r="55" spans="1:29" x14ac:dyDescent="0.25">
      <c r="A55" s="2">
        <v>2040</v>
      </c>
      <c r="B55" s="2">
        <f>Output!C128</f>
        <v>8.9112229461125556E-2</v>
      </c>
      <c r="C55" s="2">
        <f>Output!C158</f>
        <v>7.1024946457423854E-2</v>
      </c>
      <c r="D55" s="2">
        <f>Output!C188</f>
        <v>5.8792553895312509E-2</v>
      </c>
      <c r="F55" s="2">
        <v>2040</v>
      </c>
      <c r="G55" s="2">
        <f t="shared" si="10"/>
        <v>9.3753765957657487E-3</v>
      </c>
      <c r="H55" s="2">
        <f t="shared" si="11"/>
        <v>8.2475522828963244E-3</v>
      </c>
      <c r="I55" s="2">
        <f t="shared" si="12"/>
        <v>7.4351447404874182E-3</v>
      </c>
      <c r="J55" s="2">
        <f t="shared" si="13"/>
        <v>1.8600446945367961E-2</v>
      </c>
      <c r="K55" s="2">
        <f t="shared" si="14"/>
        <v>1.6651690966673141E-2</v>
      </c>
      <c r="L55" s="2">
        <f t="shared" si="15"/>
        <v>1.5244855993448048E-2</v>
      </c>
      <c r="M55" s="2">
        <f t="shared" si="16"/>
        <v>2.7825517294970178E-2</v>
      </c>
      <c r="N55" s="2">
        <f t="shared" si="17"/>
        <v>2.5055829650449966E-2</v>
      </c>
      <c r="O55" s="2">
        <f t="shared" si="18"/>
        <v>2.3054567246408676E-2</v>
      </c>
      <c r="Z55" s="2">
        <v>2040</v>
      </c>
      <c r="AA55" s="2">
        <f t="shared" si="9"/>
        <v>6.6751849394873206E-2</v>
      </c>
      <c r="AB55" s="2">
        <f t="shared" si="9"/>
        <v>0.1295786836144332</v>
      </c>
      <c r="AC55" s="2">
        <f t="shared" si="9"/>
        <v>0.19240551783399321</v>
      </c>
    </row>
    <row r="56" spans="1:29" x14ac:dyDescent="0.25">
      <c r="A56" s="2">
        <v>2041</v>
      </c>
      <c r="B56" s="2">
        <f>Output!C129</f>
        <v>8.7436367342523288E-2</v>
      </c>
      <c r="C56" s="2">
        <f>Output!C159</f>
        <v>6.9759814378464569E-2</v>
      </c>
      <c r="D56" s="2">
        <f>Output!C189</f>
        <v>5.8043501471000014E-2</v>
      </c>
      <c r="F56" s="2">
        <v>2041</v>
      </c>
      <c r="G56" s="2">
        <f t="shared" si="10"/>
        <v>9.8283504052609771E-3</v>
      </c>
      <c r="H56" s="2">
        <f t="shared" si="11"/>
        <v>8.6089507470491836E-3</v>
      </c>
      <c r="I56" s="2">
        <f t="shared" si="12"/>
        <v>7.7358455447050015E-3</v>
      </c>
      <c r="J56" s="2">
        <f t="shared" si="13"/>
        <v>1.928381968244694E-2</v>
      </c>
      <c r="K56" s="2">
        <f t="shared" si="14"/>
        <v>1.7196909812547453E-2</v>
      </c>
      <c r="L56" s="2">
        <f t="shared" si="15"/>
        <v>1.5698504145532179E-2</v>
      </c>
      <c r="M56" s="2">
        <f t="shared" si="16"/>
        <v>2.8739288959632899E-2</v>
      </c>
      <c r="N56" s="2">
        <f t="shared" si="17"/>
        <v>2.5784868878045725E-2</v>
      </c>
      <c r="O56" s="2">
        <f t="shared" si="18"/>
        <v>2.3661162746359352E-2</v>
      </c>
      <c r="Z56" s="2">
        <v>2041</v>
      </c>
      <c r="AA56" s="2">
        <f t="shared" ref="AA56:AC65" si="19">0.181/10^3*AA23</f>
        <v>7.0678428771042176E-2</v>
      </c>
      <c r="AB56" s="2">
        <f t="shared" si="19"/>
        <v>0.13550246384058048</v>
      </c>
      <c r="AC56" s="2">
        <f t="shared" si="19"/>
        <v>0.20032649891011889</v>
      </c>
    </row>
    <row r="57" spans="1:29" x14ac:dyDescent="0.25">
      <c r="A57" s="2">
        <v>2042</v>
      </c>
      <c r="B57" s="2">
        <f>Output!C130</f>
        <v>8.5764152547125175E-2</v>
      </c>
      <c r="C57" s="2">
        <f>Output!C160</f>
        <v>6.8498230150258424E-2</v>
      </c>
      <c r="D57" s="2">
        <f>Output!C190</f>
        <v>5.7298013476182498E-2</v>
      </c>
      <c r="F57" s="2">
        <v>2042</v>
      </c>
      <c r="G57" s="2">
        <f t="shared" si="10"/>
        <v>1.0272661120334654E-2</v>
      </c>
      <c r="H57" s="2">
        <f t="shared" si="11"/>
        <v>8.9638134340281009E-3</v>
      </c>
      <c r="I57" s="2">
        <f t="shared" si="12"/>
        <v>8.0326842655903414E-3</v>
      </c>
      <c r="J57" s="2">
        <f t="shared" si="13"/>
        <v>1.9966642594595015E-2</v>
      </c>
      <c r="K57" s="2">
        <f t="shared" si="14"/>
        <v>1.7742267745892489E-2</v>
      </c>
      <c r="L57" s="2">
        <f t="shared" si="15"/>
        <v>1.6154690037424584E-2</v>
      </c>
      <c r="M57" s="2">
        <f t="shared" si="16"/>
        <v>2.966062406885539E-2</v>
      </c>
      <c r="N57" s="2">
        <f t="shared" si="17"/>
        <v>2.6520722057756893E-2</v>
      </c>
      <c r="O57" s="2">
        <f t="shared" si="18"/>
        <v>2.4276695809258834E-2</v>
      </c>
      <c r="Z57" s="2">
        <v>2042</v>
      </c>
      <c r="AA57" s="2">
        <f t="shared" si="19"/>
        <v>7.4605008147211285E-2</v>
      </c>
      <c r="AB57" s="2">
        <f t="shared" si="19"/>
        <v>0.1415368858643026</v>
      </c>
      <c r="AC57" s="2">
        <f t="shared" si="19"/>
        <v>0.20846876358139413</v>
      </c>
    </row>
    <row r="58" spans="1:29" x14ac:dyDescent="0.25">
      <c r="A58" s="2">
        <v>2043</v>
      </c>
      <c r="B58" s="2">
        <f>Output!C131</f>
        <v>8.409616533089552E-2</v>
      </c>
      <c r="C58" s="2">
        <f>Output!C161</f>
        <v>6.7240931526817177E-2</v>
      </c>
      <c r="D58" s="2">
        <f>Output!C191</f>
        <v>5.6556802796758947E-2</v>
      </c>
      <c r="F58" s="2">
        <v>2043</v>
      </c>
      <c r="G58" s="2">
        <f t="shared" si="10"/>
        <v>1.0708330642430068E-2</v>
      </c>
      <c r="H58" s="2">
        <f t="shared" si="11"/>
        <v>9.3121625458844112E-3</v>
      </c>
      <c r="I58" s="2">
        <f t="shared" si="12"/>
        <v>8.3256830622507657E-3</v>
      </c>
      <c r="J58" s="2">
        <f t="shared" si="13"/>
        <v>2.0648804697172517E-2</v>
      </c>
      <c r="K58" s="2">
        <f t="shared" si="14"/>
        <v>1.8287705401094964E-2</v>
      </c>
      <c r="L58" s="2">
        <f t="shared" si="15"/>
        <v>1.6613461342383531E-2</v>
      </c>
      <c r="M58" s="2">
        <f t="shared" si="16"/>
        <v>3.0589278751914976E-2</v>
      </c>
      <c r="N58" s="2">
        <f t="shared" si="17"/>
        <v>2.7263248256305533E-2</v>
      </c>
      <c r="O58" s="2">
        <f t="shared" si="18"/>
        <v>2.4901239622516298E-2</v>
      </c>
      <c r="Z58" s="2">
        <v>2043</v>
      </c>
      <c r="AA58" s="2">
        <f t="shared" si="19"/>
        <v>7.8531587523380381E-2</v>
      </c>
      <c r="AB58" s="2">
        <f t="shared" si="19"/>
        <v>0.14768504061770815</v>
      </c>
      <c r="AC58" s="2">
        <f t="shared" si="19"/>
        <v>0.21683849371203645</v>
      </c>
    </row>
    <row r="59" spans="1:29" x14ac:dyDescent="0.25">
      <c r="A59" s="2">
        <v>2044</v>
      </c>
      <c r="B59" s="2">
        <f>Output!C132</f>
        <v>8.2432372536350662E-2</v>
      </c>
      <c r="C59" s="2">
        <f>Output!C162</f>
        <v>6.5987827325060713E-2</v>
      </c>
      <c r="D59" s="2">
        <f>Output!C192</f>
        <v>5.581977824964926E-2</v>
      </c>
      <c r="F59" s="2">
        <v>2044</v>
      </c>
      <c r="G59" s="2">
        <f t="shared" si="10"/>
        <v>1.1135380701214488E-2</v>
      </c>
      <c r="H59" s="2">
        <f t="shared" si="11"/>
        <v>9.6540198122853828E-3</v>
      </c>
      <c r="I59" s="2">
        <f t="shared" si="12"/>
        <v>8.6148636214095371E-3</v>
      </c>
      <c r="J59" s="2">
        <f t="shared" si="13"/>
        <v>2.1330185619274952E-2</v>
      </c>
      <c r="K59" s="2">
        <f t="shared" si="14"/>
        <v>1.8833156723758987E-2</v>
      </c>
      <c r="L59" s="2">
        <f t="shared" si="15"/>
        <v>1.7074864196687245E-2</v>
      </c>
      <c r="M59" s="2">
        <f t="shared" si="16"/>
        <v>3.1524990537335429E-2</v>
      </c>
      <c r="N59" s="2">
        <f t="shared" si="17"/>
        <v>2.8012293635232617E-2</v>
      </c>
      <c r="O59" s="2">
        <f t="shared" si="18"/>
        <v>2.5534864771964962E-2</v>
      </c>
      <c r="Z59" s="2">
        <v>2044</v>
      </c>
      <c r="AA59" s="2">
        <f t="shared" si="19"/>
        <v>8.2458166899549226E-2</v>
      </c>
      <c r="AB59" s="2">
        <f t="shared" si="19"/>
        <v>0.1539501053823828</v>
      </c>
      <c r="AC59" s="2">
        <f t="shared" si="19"/>
        <v>0.22544204386521652</v>
      </c>
    </row>
    <row r="60" spans="1:29" x14ac:dyDescent="0.25">
      <c r="A60" s="2">
        <v>2045</v>
      </c>
      <c r="B60" s="2">
        <f>Output!C133</f>
        <v>8.0772682980410473E-2</v>
      </c>
      <c r="C60" s="2">
        <f>Output!C163</f>
        <v>6.4738818072538007E-2</v>
      </c>
      <c r="D60" s="2">
        <f>Output!C193</f>
        <v>5.5086848651773337E-2</v>
      </c>
      <c r="F60" s="2">
        <v>2045</v>
      </c>
      <c r="G60" s="2">
        <f t="shared" si="10"/>
        <v>1.1553832553971105E-2</v>
      </c>
      <c r="H60" s="2">
        <f t="shared" si="11"/>
        <v>9.9894064475702007E-3</v>
      </c>
      <c r="I60" s="2">
        <f t="shared" si="12"/>
        <v>8.9002471574058401E-3</v>
      </c>
      <c r="J60" s="2">
        <f t="shared" si="13"/>
        <v>2.2010654698124722E-2</v>
      </c>
      <c r="K60" s="2">
        <f t="shared" si="14"/>
        <v>1.9378548584895093E-2</v>
      </c>
      <c r="L60" s="2">
        <f t="shared" si="15"/>
        <v>1.7538943087912141E-2</v>
      </c>
      <c r="M60" s="2">
        <f t="shared" si="16"/>
        <v>3.2467476842278353E-2</v>
      </c>
      <c r="N60" s="2">
        <f t="shared" si="17"/>
        <v>2.8767690722220015E-2</v>
      </c>
      <c r="O60" s="2">
        <f t="shared" si="18"/>
        <v>2.6177639018418453E-2</v>
      </c>
      <c r="Z60" s="2">
        <v>2045</v>
      </c>
      <c r="AA60" s="2">
        <f t="shared" si="19"/>
        <v>8.6384746275718335E-2</v>
      </c>
      <c r="AB60" s="2">
        <f t="shared" si="19"/>
        <v>0.1603353462016803</v>
      </c>
      <c r="AC60" s="2">
        <f t="shared" si="19"/>
        <v>0.23428594612764278</v>
      </c>
    </row>
    <row r="61" spans="1:29" x14ac:dyDescent="0.25">
      <c r="A61" s="2">
        <v>2046</v>
      </c>
      <c r="B61" s="2">
        <f>Output!C134</f>
        <v>7.9117013769365779E-2</v>
      </c>
      <c r="C61" s="2">
        <f>Output!C164</f>
        <v>6.3493820875539869E-2</v>
      </c>
      <c r="D61" s="2">
        <f>Output!C194</f>
        <v>5.4357939398792909E-2</v>
      </c>
      <c r="F61" s="2">
        <v>2046</v>
      </c>
      <c r="G61" s="2">
        <f t="shared" si="10"/>
        <v>1.1963707028543045E-2</v>
      </c>
      <c r="H61" s="2">
        <f t="shared" si="11"/>
        <v>1.0318343236637984E-2</v>
      </c>
      <c r="I61" s="2">
        <f t="shared" si="12"/>
        <v>9.1818544980828021E-3</v>
      </c>
      <c r="J61" s="2">
        <f t="shared" si="13"/>
        <v>2.2690070579695024E-2</v>
      </c>
      <c r="K61" s="2">
        <f t="shared" si="14"/>
        <v>1.9923800588594012E-2</v>
      </c>
      <c r="L61" s="2">
        <f t="shared" si="15"/>
        <v>1.8005740879656854E-2</v>
      </c>
      <c r="M61" s="2">
        <f t="shared" si="16"/>
        <v>3.3416434130847016E-2</v>
      </c>
      <c r="N61" s="2">
        <f t="shared" si="17"/>
        <v>2.9529257940550068E-2</v>
      </c>
      <c r="O61" s="2">
        <f t="shared" si="18"/>
        <v>2.6829627261230914E-2</v>
      </c>
      <c r="Z61" s="2">
        <v>2046</v>
      </c>
      <c r="AA61" s="2">
        <f t="shared" si="19"/>
        <v>9.0311325651887167E-2</v>
      </c>
      <c r="AB61" s="2">
        <f t="shared" si="19"/>
        <v>0.16684412036040713</v>
      </c>
      <c r="AC61" s="2">
        <f t="shared" si="19"/>
        <v>0.24337691506892753</v>
      </c>
    </row>
    <row r="62" spans="1:29" x14ac:dyDescent="0.25">
      <c r="A62" s="2">
        <v>2047</v>
      </c>
      <c r="B62" s="2">
        <f>Output!C135</f>
        <v>7.7465265430765554E-2</v>
      </c>
      <c r="C62" s="2">
        <f>Output!C165</f>
        <v>6.2252744550986214E-2</v>
      </c>
      <c r="D62" s="2">
        <f>Output!C195</f>
        <v>5.363295101825695E-2</v>
      </c>
      <c r="F62" s="2">
        <v>2047</v>
      </c>
      <c r="G62" s="2">
        <f t="shared" si="10"/>
        <v>1.2365024437445367E-2</v>
      </c>
      <c r="H62" s="2">
        <f t="shared" si="11"/>
        <v>1.064085049200379E-2</v>
      </c>
      <c r="I62" s="2">
        <f t="shared" si="12"/>
        <v>9.4597059559554785E-3</v>
      </c>
      <c r="J62" s="2">
        <f t="shared" si="13"/>
        <v>2.336828058938669E-2</v>
      </c>
      <c r="K62" s="2">
        <f t="shared" si="14"/>
        <v>2.0468824661647653E-2</v>
      </c>
      <c r="L62" s="2">
        <f t="shared" si="15"/>
        <v>1.8475298481087837E-2</v>
      </c>
      <c r="M62" s="2">
        <f t="shared" si="16"/>
        <v>3.4371536741328028E-2</v>
      </c>
      <c r="N62" s="2">
        <f t="shared" si="17"/>
        <v>3.0296798831291542E-2</v>
      </c>
      <c r="O62" s="2">
        <f t="shared" si="18"/>
        <v>2.7490891006220201E-2</v>
      </c>
      <c r="Z62" s="2">
        <v>2047</v>
      </c>
      <c r="AA62" s="2">
        <f t="shared" si="19"/>
        <v>9.4237905028056138E-2</v>
      </c>
      <c r="AB62" s="2">
        <f t="shared" si="19"/>
        <v>0.17347987893377848</v>
      </c>
      <c r="AC62" s="2">
        <f t="shared" si="19"/>
        <v>0.25272185283950083</v>
      </c>
    </row>
    <row r="63" spans="1:29" x14ac:dyDescent="0.25">
      <c r="A63" s="2">
        <v>2048</v>
      </c>
      <c r="B63" s="2">
        <f>Output!C136</f>
        <v>7.5817363360271534E-2</v>
      </c>
      <c r="C63" s="2">
        <f>Output!C166</f>
        <v>6.1015522783909676E-2</v>
      </c>
      <c r="D63" s="2">
        <f>Output!C196</f>
        <v>5.2911817195198114E-2</v>
      </c>
      <c r="F63" s="2">
        <v>2048</v>
      </c>
      <c r="G63" s="2">
        <f t="shared" si="10"/>
        <v>1.275780470669706E-2</v>
      </c>
      <c r="H63" s="2">
        <f t="shared" si="11"/>
        <v>1.0956948182630618E-2</v>
      </c>
      <c r="I63" s="2">
        <f t="shared" si="12"/>
        <v>9.7338214999868663E-3</v>
      </c>
      <c r="J63" s="2">
        <f t="shared" si="13"/>
        <v>2.4045120438917243E-2</v>
      </c>
      <c r="K63" s="2">
        <f t="shared" si="14"/>
        <v>2.1013524918023618E-2</v>
      </c>
      <c r="L63" s="2">
        <f t="shared" si="15"/>
        <v>1.8947655007370733E-2</v>
      </c>
      <c r="M63" s="2">
        <f t="shared" si="16"/>
        <v>3.5332436171137432E-2</v>
      </c>
      <c r="N63" s="2">
        <f t="shared" si="17"/>
        <v>3.1070101653416636E-2</v>
      </c>
      <c r="O63" s="2">
        <f t="shared" si="18"/>
        <v>2.8161488514754602E-2</v>
      </c>
      <c r="Z63" s="2">
        <v>2048</v>
      </c>
      <c r="AA63" s="2">
        <f t="shared" si="19"/>
        <v>9.8164484404225247E-2</v>
      </c>
      <c r="AB63" s="2">
        <f t="shared" si="19"/>
        <v>0.18024616940758267</v>
      </c>
      <c r="AC63" s="2">
        <f t="shared" si="19"/>
        <v>0.26232785441094025</v>
      </c>
    </row>
    <row r="64" spans="1:29" x14ac:dyDescent="0.25">
      <c r="A64" s="2">
        <v>2049</v>
      </c>
      <c r="B64" s="2">
        <f>Output!C137</f>
        <v>7.4173216374803619E-2</v>
      </c>
      <c r="C64" s="2">
        <f>Output!C167</f>
        <v>5.9782056101859243E-2</v>
      </c>
      <c r="D64" s="2">
        <f>Output!C197</f>
        <v>5.2194438457165378E-2</v>
      </c>
      <c r="F64" s="2">
        <v>2049</v>
      </c>
      <c r="G64" s="2">
        <f t="shared" si="10"/>
        <v>1.3142067289933048E-2</v>
      </c>
      <c r="H64" s="2">
        <f t="shared" si="11"/>
        <v>1.1266655762153389E-2</v>
      </c>
      <c r="I64" s="2">
        <f t="shared" si="12"/>
        <v>1.0004220583811891E-2</v>
      </c>
      <c r="J64" s="2">
        <f t="shared" si="13"/>
        <v>2.4720413556821599E-2</v>
      </c>
      <c r="K64" s="2">
        <f t="shared" si="14"/>
        <v>2.1557797002110718E-2</v>
      </c>
      <c r="L64" s="2">
        <f t="shared" si="15"/>
        <v>1.9422847358541034E-2</v>
      </c>
      <c r="M64" s="2">
        <f t="shared" si="16"/>
        <v>3.6298759823710176E-2</v>
      </c>
      <c r="N64" s="2">
        <f t="shared" si="17"/>
        <v>3.1848938242068081E-2</v>
      </c>
      <c r="O64" s="2">
        <f t="shared" si="18"/>
        <v>2.8841474133270189E-2</v>
      </c>
      <c r="Z64" s="2">
        <v>2049</v>
      </c>
      <c r="AA64" s="2">
        <f t="shared" si="19"/>
        <v>0.10209106378039437</v>
      </c>
      <c r="AB64" s="2">
        <f t="shared" si="19"/>
        <v>0.18714663837154569</v>
      </c>
      <c r="AC64" s="2">
        <f t="shared" si="19"/>
        <v>0.2722022129626972</v>
      </c>
    </row>
    <row r="65" spans="1:29" x14ac:dyDescent="0.25">
      <c r="A65" s="2">
        <v>2050</v>
      </c>
      <c r="B65" s="2">
        <f>Output!C138</f>
        <v>7.2522437892600863E-2</v>
      </c>
      <c r="C65" s="2">
        <f>Output!C168</f>
        <v>5.854195792307397E-2</v>
      </c>
      <c r="D65" s="2">
        <f>Output!C198</f>
        <v>5.1470419933026895E-2</v>
      </c>
      <c r="F65" s="2">
        <v>2050</v>
      </c>
      <c r="G65" s="2">
        <f t="shared" si="10"/>
        <v>1.3517777831948163E-2</v>
      </c>
      <c r="H65" s="2">
        <f t="shared" si="11"/>
        <v>1.1569938875366937E-2</v>
      </c>
      <c r="I65" s="2">
        <f t="shared" si="12"/>
        <v>1.0270868809281379E-2</v>
      </c>
      <c r="J65" s="2">
        <f t="shared" si="13"/>
        <v>2.5393874931552294E-2</v>
      </c>
      <c r="K65" s="2">
        <f t="shared" si="14"/>
        <v>2.2101432166729506E-2</v>
      </c>
      <c r="L65" s="2">
        <f t="shared" si="15"/>
        <v>1.9900814464630264E-2</v>
      </c>
      <c r="M65" s="2">
        <f t="shared" si="16"/>
        <v>3.7269972031156437E-2</v>
      </c>
      <c r="N65" s="2">
        <f t="shared" si="17"/>
        <v>3.2632925458092099E-2</v>
      </c>
      <c r="O65" s="2">
        <f t="shared" si="18"/>
        <v>2.9530760119979155E-2</v>
      </c>
      <c r="Z65" s="2">
        <v>2050</v>
      </c>
      <c r="AA65" s="2">
        <f t="shared" si="19"/>
        <v>0.10601764315656334</v>
      </c>
      <c r="AB65" s="2">
        <f t="shared" si="19"/>
        <v>0.1941850342879359</v>
      </c>
      <c r="AC65" s="2">
        <f t="shared" si="19"/>
        <v>0.28235242541930861</v>
      </c>
    </row>
  </sheetData>
  <mergeCells count="12">
    <mergeCell ref="B37:D37"/>
    <mergeCell ref="G37:I37"/>
    <mergeCell ref="J37:L37"/>
    <mergeCell ref="M37:O37"/>
    <mergeCell ref="R37:T37"/>
    <mergeCell ref="AA4:AC4"/>
    <mergeCell ref="AA37:AC37"/>
    <mergeCell ref="V4:X4"/>
    <mergeCell ref="G36:O36"/>
    <mergeCell ref="G4:I4"/>
    <mergeCell ref="L4:N4"/>
    <mergeCell ref="Q4:S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5BF1-27ED-4B59-8024-AC9401BB74A7}">
  <dimension ref="A2:AC65"/>
  <sheetViews>
    <sheetView workbookViewId="0">
      <selection activeCell="J3" sqref="J3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37.055850000000007</v>
      </c>
      <c r="B2" s="2">
        <v>0.48481488923605615</v>
      </c>
      <c r="D2" s="2">
        <v>7.3271910590010595E-3</v>
      </c>
    </row>
    <row r="4" spans="1:29" ht="44.25" customHeight="1" x14ac:dyDescent="0.25">
      <c r="G4" s="6" t="s">
        <v>42</v>
      </c>
      <c r="H4" s="6"/>
      <c r="I4" s="6"/>
      <c r="L4" s="6"/>
      <c r="M4" s="6"/>
      <c r="N4" s="6"/>
      <c r="Q4" s="7" t="s">
        <v>46</v>
      </c>
      <c r="R4" s="7"/>
      <c r="S4" s="7"/>
      <c r="V4" s="7" t="s">
        <v>47</v>
      </c>
      <c r="W4" s="7"/>
      <c r="X4" s="7"/>
      <c r="AA4" s="7" t="s">
        <v>45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1.034</v>
      </c>
      <c r="C6" s="2">
        <v>1.034</v>
      </c>
      <c r="D6" s="2">
        <v>1.034</v>
      </c>
      <c r="F6" s="2">
        <v>2024</v>
      </c>
      <c r="G6" s="2">
        <f>(B9-$B$6)*$B$2*Output!$U$98*$D$2/Output!$U$95/1000000</f>
        <v>9.3430748876124903E-2</v>
      </c>
      <c r="H6" s="2">
        <f>(C9-$B$6)*$B$2*Output!$U$98*$D$2/Output!$U$95/1000000</f>
        <v>0.18419376826991379</v>
      </c>
      <c r="I6" s="2">
        <f>(D9-$B$6)*$B$2*Output!$U$98*$D$2/Output!$U$95/1000000</f>
        <v>0.27495678766370363</v>
      </c>
      <c r="P6" s="2">
        <v>2024</v>
      </c>
      <c r="Q6" s="2">
        <f>($A$2-(G6*0.67/0.16))/$A$2*100</f>
        <v>98.944184896800977</v>
      </c>
      <c r="R6" s="2">
        <f t="shared" ref="R6:S6" si="0">($A$2-(H6*0.67/0.16))/$A$2*100</f>
        <v>97.918516497043626</v>
      </c>
      <c r="S6" s="2">
        <f t="shared" si="0"/>
        <v>96.892848097286233</v>
      </c>
      <c r="U6" s="2">
        <v>2024</v>
      </c>
      <c r="V6" s="2">
        <f>100-Q6</f>
        <v>1.0558151031990235</v>
      </c>
      <c r="W6" s="2">
        <f t="shared" ref="W6:X21" si="1">100-R6</f>
        <v>2.0814835029563739</v>
      </c>
      <c r="X6" s="2">
        <f t="shared" si="1"/>
        <v>3.1071519027137668</v>
      </c>
      <c r="Z6" s="2">
        <v>2024</v>
      </c>
      <c r="AA6" s="2">
        <f>V6/100*$A$2</f>
        <v>0.39124126091877542</v>
      </c>
      <c r="AB6" s="2">
        <f t="shared" ref="AB6:AC21" si="2">W6/100*$A$2</f>
        <v>0.7713114046302596</v>
      </c>
      <c r="AC6" s="2">
        <f t="shared" si="2"/>
        <v>1.1513815483417595</v>
      </c>
    </row>
    <row r="7" spans="1:29" x14ac:dyDescent="0.25">
      <c r="F7" s="2">
        <v>2025</v>
      </c>
      <c r="G7" s="2">
        <f>(B10-$B$6)*$B$2*Output!$U$98*$D$2/Output!$U$95/1000000</f>
        <v>0.18686149775224981</v>
      </c>
      <c r="H7" s="2">
        <f>(C10-$B$6)*$B$2*Output!$U$98*$D$2/Output!$U$95/1000000</f>
        <v>0.38581997521914796</v>
      </c>
      <c r="I7" s="2">
        <f>(D10-$B$6)*$B$2*Output!$U$98*$D$2/Output!$U$95/1000000</f>
        <v>0.58477845268604622</v>
      </c>
      <c r="P7" s="2">
        <v>2025</v>
      </c>
      <c r="Q7" s="2">
        <f t="shared" ref="Q7:Q32" si="3">($A$2-(G7*0.67/0.16))/$A$2*100</f>
        <v>97.888369793601967</v>
      </c>
      <c r="R7" s="2">
        <f t="shared" ref="R7:R32" si="4">($A$2-(H7*0.67/0.16))/$A$2*100</f>
        <v>95.640037548105951</v>
      </c>
      <c r="S7" s="2">
        <f t="shared" ref="S7:S32" si="5">($A$2-(I7*0.67/0.16))/$A$2*100</f>
        <v>93.391705302609921</v>
      </c>
      <c r="U7" s="2">
        <v>2025</v>
      </c>
      <c r="V7" s="2">
        <f t="shared" ref="V7:X32" si="6">100-Q7</f>
        <v>2.1116302063980328</v>
      </c>
      <c r="W7" s="2">
        <f t="shared" si="1"/>
        <v>4.3599624518940487</v>
      </c>
      <c r="X7" s="2">
        <f t="shared" si="1"/>
        <v>6.6082946973900789</v>
      </c>
      <c r="Z7" s="2">
        <v>2025</v>
      </c>
      <c r="AA7" s="2">
        <f t="shared" ref="AA7:AC32" si="7">V7/100*$A$2</f>
        <v>0.78248252183754563</v>
      </c>
      <c r="AB7" s="2">
        <f t="shared" si="2"/>
        <v>1.615621146230181</v>
      </c>
      <c r="AC7" s="2">
        <f t="shared" si="2"/>
        <v>2.4487597706228219</v>
      </c>
    </row>
    <row r="8" spans="1:29" x14ac:dyDescent="0.25">
      <c r="F8" s="2">
        <v>2026</v>
      </c>
      <c r="G8" s="2">
        <f>(B11-$B$6)*$B$2*Output!$U$98*$D$2/Output!$U$95/1000000</f>
        <v>0.2802922466283746</v>
      </c>
      <c r="H8" s="2">
        <f>(C11-$B$6)*$B$2*Output!$U$98*$D$2/Output!$U$95/1000000</f>
        <v>0.60708907668616563</v>
      </c>
      <c r="I8" s="2">
        <f>(D11-$B$6)*$B$2*Output!$U$98*$D$2/Output!$U$95/1000000</f>
        <v>0.93388590674395633</v>
      </c>
      <c r="P8" s="2">
        <v>2026</v>
      </c>
      <c r="Q8" s="2">
        <f t="shared" si="3"/>
        <v>96.832554690402944</v>
      </c>
      <c r="R8" s="2">
        <f t="shared" si="4"/>
        <v>93.139583875087681</v>
      </c>
      <c r="S8" s="2">
        <f t="shared" si="5"/>
        <v>89.446613059772432</v>
      </c>
      <c r="U8" s="2">
        <v>2026</v>
      </c>
      <c r="V8" s="2">
        <f t="shared" si="6"/>
        <v>3.1674453095970563</v>
      </c>
      <c r="W8" s="2">
        <f t="shared" si="1"/>
        <v>6.8604161249123194</v>
      </c>
      <c r="X8" s="2">
        <f t="shared" si="1"/>
        <v>10.553386940227568</v>
      </c>
      <c r="Z8" s="2">
        <v>2026</v>
      </c>
      <c r="AA8" s="2">
        <f t="shared" si="7"/>
        <v>1.1737237827563209</v>
      </c>
      <c r="AB8" s="2">
        <f t="shared" si="2"/>
        <v>2.542185508623322</v>
      </c>
      <c r="AC8" s="2">
        <f t="shared" si="2"/>
        <v>3.9106472344903183</v>
      </c>
    </row>
    <row r="9" spans="1:29" x14ac:dyDescent="0.25">
      <c r="A9" s="2">
        <v>2024</v>
      </c>
      <c r="B9" s="2">
        <v>1.0785522477491341</v>
      </c>
      <c r="C9" s="2">
        <v>1.1218323945437709</v>
      </c>
      <c r="D9" s="2">
        <v>1.1651125413384082</v>
      </c>
      <c r="F9" s="2">
        <v>2027</v>
      </c>
      <c r="G9" s="2">
        <f>(B12-$B$6)*$B$2*Output!$U$98*$D$2/Output!$U$95/1000000</f>
        <v>0.37372299550449961</v>
      </c>
      <c r="H9" s="2">
        <f>(C12-$B$6)*$B$2*Output!$U$98*$D$2/Output!$U$95/1000000</f>
        <v>0.85049181717722244</v>
      </c>
      <c r="I9" s="2">
        <f>(D12-$B$6)*$B$2*Output!$U$98*$D$2/Output!$U$95/1000000</f>
        <v>1.3272606388499453</v>
      </c>
      <c r="P9" s="2">
        <v>2027</v>
      </c>
      <c r="Q9" s="2">
        <f t="shared" si="3"/>
        <v>95.776739587203934</v>
      </c>
      <c r="R9" s="2">
        <f t="shared" si="4"/>
        <v>90.38900879502259</v>
      </c>
      <c r="S9" s="2">
        <f t="shared" si="5"/>
        <v>85.001278002841261</v>
      </c>
      <c r="U9" s="2">
        <v>2027</v>
      </c>
      <c r="V9" s="2">
        <f t="shared" si="6"/>
        <v>4.2232604127960656</v>
      </c>
      <c r="W9" s="2">
        <f t="shared" si="1"/>
        <v>9.6109912049774096</v>
      </c>
      <c r="X9" s="2">
        <f t="shared" si="1"/>
        <v>14.998721997158739</v>
      </c>
      <c r="Z9" s="2">
        <v>2027</v>
      </c>
      <c r="AA9" s="2">
        <f t="shared" si="7"/>
        <v>1.5649650436750913</v>
      </c>
      <c r="AB9" s="2">
        <f t="shared" si="2"/>
        <v>3.561434484429622</v>
      </c>
      <c r="AC9" s="2">
        <f t="shared" si="2"/>
        <v>5.5579039251841476</v>
      </c>
    </row>
    <row r="10" spans="1:29" x14ac:dyDescent="0.25">
      <c r="A10" s="2">
        <v>2025</v>
      </c>
      <c r="B10" s="2">
        <v>1.1231044954982681</v>
      </c>
      <c r="C10" s="2">
        <v>1.2179774092501223</v>
      </c>
      <c r="D10" s="2">
        <v>1.3128503230019766</v>
      </c>
      <c r="F10" s="2">
        <v>2028</v>
      </c>
      <c r="G10" s="2">
        <f>(B13-$B$6)*$B$2*Output!$U$98*$D$2/Output!$U$95/1000000</f>
        <v>0.46715374438062446</v>
      </c>
      <c r="H10" s="2">
        <f>(C13-$B$6)*$B$2*Output!$U$98*$D$2/Output!$U$95/1000000</f>
        <v>1.1188347708330433</v>
      </c>
      <c r="I10" s="2">
        <f>(D13-$B$6)*$B$2*Output!$U$98*$D$2/Output!$U$95/1000000</f>
        <v>1.7705157972854622</v>
      </c>
      <c r="P10" s="2">
        <v>2028</v>
      </c>
      <c r="Q10" s="2">
        <f t="shared" si="3"/>
        <v>94.720924484004925</v>
      </c>
      <c r="R10" s="2">
        <f t="shared" si="4"/>
        <v>87.356596589031497</v>
      </c>
      <c r="S10" s="2">
        <f t="shared" si="5"/>
        <v>79.992268694058097</v>
      </c>
      <c r="U10" s="2">
        <v>2028</v>
      </c>
      <c r="V10" s="2">
        <f t="shared" si="6"/>
        <v>5.2790755159950749</v>
      </c>
      <c r="W10" s="2">
        <f t="shared" si="1"/>
        <v>12.643403410968503</v>
      </c>
      <c r="X10" s="2">
        <f t="shared" si="1"/>
        <v>20.007731305941903</v>
      </c>
      <c r="Z10" s="2">
        <v>2028</v>
      </c>
      <c r="AA10" s="2">
        <f t="shared" si="7"/>
        <v>1.9562063045938614</v>
      </c>
      <c r="AB10" s="2">
        <f t="shared" si="2"/>
        <v>4.685120602863373</v>
      </c>
      <c r="AC10" s="2">
        <f t="shared" si="2"/>
        <v>7.4140349011328741</v>
      </c>
    </row>
    <row r="11" spans="1:29" x14ac:dyDescent="0.25">
      <c r="A11" s="2">
        <v>2026</v>
      </c>
      <c r="B11" s="2">
        <v>1.1676567432474021</v>
      </c>
      <c r="C11" s="2">
        <v>1.3234890951390701</v>
      </c>
      <c r="D11" s="2">
        <v>1.4793214470307379</v>
      </c>
      <c r="F11" s="2">
        <v>2029</v>
      </c>
      <c r="G11" s="2">
        <f>(B14-$B$6)*$B$2*Output!$U$98*$D$2/Output!$U$95/1000000</f>
        <v>0.56058449325674919</v>
      </c>
      <c r="H11" s="2">
        <f>(C14-$B$6)*$B$2*Output!$U$98*$D$2/Output!$U$95/1000000</f>
        <v>1.4152803890361758</v>
      </c>
      <c r="I11" s="2">
        <f>(D14-$B$6)*$B$2*Output!$U$98*$D$2/Output!$U$95/1000000</f>
        <v>2.2699762848156024</v>
      </c>
      <c r="P11" s="2">
        <v>2029</v>
      </c>
      <c r="Q11" s="2">
        <f t="shared" si="3"/>
        <v>93.665109380805902</v>
      </c>
      <c r="R11" s="2">
        <f t="shared" si="4"/>
        <v>84.006609943938713</v>
      </c>
      <c r="S11" s="2">
        <f t="shared" si="5"/>
        <v>74.348110507071524</v>
      </c>
      <c r="U11" s="2">
        <v>2029</v>
      </c>
      <c r="V11" s="2">
        <f t="shared" si="6"/>
        <v>6.3348906191940983</v>
      </c>
      <c r="W11" s="2">
        <f t="shared" si="1"/>
        <v>15.993390056061287</v>
      </c>
      <c r="X11" s="2">
        <f t="shared" si="1"/>
        <v>25.651889492928476</v>
      </c>
      <c r="Z11" s="2">
        <v>2029</v>
      </c>
      <c r="AA11" s="2">
        <f t="shared" si="7"/>
        <v>2.347447565512637</v>
      </c>
      <c r="AB11" s="2">
        <f t="shared" si="2"/>
        <v>5.9264866290889877</v>
      </c>
      <c r="AC11" s="2">
        <f t="shared" si="2"/>
        <v>9.5055256926653389</v>
      </c>
    </row>
    <row r="12" spans="1:29" x14ac:dyDescent="0.25">
      <c r="A12" s="2">
        <v>2027</v>
      </c>
      <c r="B12" s="2">
        <v>1.2122089909965361</v>
      </c>
      <c r="C12" s="2">
        <v>1.4395551582673174</v>
      </c>
      <c r="D12" s="2">
        <v>1.6669013255380987</v>
      </c>
      <c r="F12" s="2">
        <v>2030</v>
      </c>
      <c r="G12" s="2">
        <f>(B15-$B$6)*$B$2*Output!$U$98*$D$2/Output!$U$95/1000000</f>
        <v>0.65401524213287421</v>
      </c>
      <c r="H12" s="2">
        <f>(C15-$B$6)*$B$2*Output!$U$98*$D$2/Output!$U$95/1000000</f>
        <v>1.7433921261069076</v>
      </c>
      <c r="I12" s="2">
        <f>(D15-$B$6)*$B$2*Output!$U$98*$D$2/Output!$U$95/1000000</f>
        <v>2.8327690100809404</v>
      </c>
      <c r="P12" s="2">
        <v>2030</v>
      </c>
      <c r="Q12" s="2">
        <f t="shared" si="3"/>
        <v>92.609294277606864</v>
      </c>
      <c r="R12" s="2">
        <f t="shared" si="4"/>
        <v>80.298780008898248</v>
      </c>
      <c r="S12" s="2">
        <f t="shared" si="5"/>
        <v>67.988265740189632</v>
      </c>
      <c r="U12" s="2">
        <v>2030</v>
      </c>
      <c r="V12" s="2">
        <f t="shared" si="6"/>
        <v>7.3907057223931361</v>
      </c>
      <c r="W12" s="2">
        <f t="shared" si="1"/>
        <v>19.701219991101752</v>
      </c>
      <c r="X12" s="2">
        <f t="shared" si="1"/>
        <v>32.011734259810368</v>
      </c>
      <c r="Z12" s="2">
        <v>2030</v>
      </c>
      <c r="AA12" s="2">
        <f t="shared" si="7"/>
        <v>2.7386888264314173</v>
      </c>
      <c r="AB12" s="2">
        <f t="shared" si="2"/>
        <v>7.3004545280726791</v>
      </c>
      <c r="AC12" s="2">
        <f t="shared" si="2"/>
        <v>11.862220229713941</v>
      </c>
    </row>
    <row r="13" spans="1:29" x14ac:dyDescent="0.25">
      <c r="A13" s="2">
        <v>2028</v>
      </c>
      <c r="B13" s="2">
        <v>1.2567612387456701</v>
      </c>
      <c r="C13" s="2">
        <v>1.5675139073602893</v>
      </c>
      <c r="D13" s="2">
        <v>1.8782665759749084</v>
      </c>
      <c r="F13" s="2">
        <v>2031</v>
      </c>
      <c r="G13" s="2">
        <f>(B16-$B$6)*$B$2*Output!$U$98*$D$2/Output!$U$95/1000000</f>
        <v>0.74744599100899967</v>
      </c>
      <c r="H13" s="2">
        <f>(C16-$B$6)*$B$2*Output!$U$98*$D$2/Output!$U$95/1000000</f>
        <v>1.8660978226053722</v>
      </c>
      <c r="I13" s="2">
        <f>(D16-$B$6)*$B$2*Output!$U$98*$D$2/Output!$U$95/1000000</f>
        <v>2.984749654201746</v>
      </c>
      <c r="P13" s="2">
        <v>2031</v>
      </c>
      <c r="Q13" s="2">
        <f t="shared" si="3"/>
        <v>91.553479174407855</v>
      </c>
      <c r="R13" s="2">
        <f t="shared" si="4"/>
        <v>78.912143070095567</v>
      </c>
      <c r="S13" s="2">
        <f t="shared" si="5"/>
        <v>66.270806965783251</v>
      </c>
      <c r="U13" s="2">
        <v>2031</v>
      </c>
      <c r="V13" s="2">
        <f t="shared" si="6"/>
        <v>8.4465208255921453</v>
      </c>
      <c r="W13" s="2">
        <f t="shared" si="1"/>
        <v>21.087856929904433</v>
      </c>
      <c r="X13" s="2">
        <f t="shared" si="1"/>
        <v>33.729193034216749</v>
      </c>
      <c r="Z13" s="2">
        <v>2031</v>
      </c>
      <c r="AA13" s="2">
        <f t="shared" si="7"/>
        <v>3.1299300873501874</v>
      </c>
      <c r="AB13" s="2">
        <f t="shared" si="2"/>
        <v>7.8142846321599935</v>
      </c>
      <c r="AC13" s="2">
        <f t="shared" si="2"/>
        <v>12.498639176969808</v>
      </c>
    </row>
    <row r="14" spans="1:29" x14ac:dyDescent="0.25">
      <c r="A14" s="2">
        <v>2029</v>
      </c>
      <c r="B14" s="2">
        <v>1.3013134864948042</v>
      </c>
      <c r="C14" s="2">
        <v>1.7088733504258915</v>
      </c>
      <c r="D14" s="2">
        <v>2.1164332143569786</v>
      </c>
      <c r="F14" s="2">
        <v>2032</v>
      </c>
      <c r="G14" s="2">
        <f>(B17-$B$6)*$B$2*Output!$U$98*$D$2/Output!$U$95/1000000</f>
        <v>0.84087673988512435</v>
      </c>
      <c r="H14" s="2">
        <f>(C17-$B$6)*$B$2*Output!$U$98*$D$2/Output!$U$95/1000000</f>
        <v>1.9911127876976482</v>
      </c>
      <c r="I14" s="2">
        <f>(D17-$B$6)*$B$2*Output!$U$98*$D$2/Output!$U$95/1000000</f>
        <v>3.1413488355101729</v>
      </c>
      <c r="P14" s="2">
        <v>2032</v>
      </c>
      <c r="Q14" s="2">
        <f t="shared" si="3"/>
        <v>90.497664071208845</v>
      </c>
      <c r="R14" s="2">
        <f t="shared" si="4"/>
        <v>77.499410218672892</v>
      </c>
      <c r="S14" s="2">
        <f t="shared" si="5"/>
        <v>64.501156366136939</v>
      </c>
      <c r="U14" s="2">
        <v>2032</v>
      </c>
      <c r="V14" s="2">
        <f t="shared" si="6"/>
        <v>9.5023359287911546</v>
      </c>
      <c r="W14" s="2">
        <f t="shared" si="1"/>
        <v>22.500589781327108</v>
      </c>
      <c r="X14" s="2">
        <f t="shared" si="1"/>
        <v>35.498843633863061</v>
      </c>
      <c r="Z14" s="2">
        <v>2032</v>
      </c>
      <c r="AA14" s="2">
        <f t="shared" si="7"/>
        <v>3.5211713482689575</v>
      </c>
      <c r="AB14" s="2">
        <f t="shared" si="2"/>
        <v>8.3377847984839022</v>
      </c>
      <c r="AC14" s="2">
        <f t="shared" si="2"/>
        <v>13.154398248698847</v>
      </c>
    </row>
    <row r="15" spans="1:29" x14ac:dyDescent="0.25">
      <c r="A15" s="2">
        <v>2030</v>
      </c>
      <c r="B15" s="2">
        <v>1.3458657342439382</v>
      </c>
      <c r="C15" s="2">
        <v>1.8653327128436687</v>
      </c>
      <c r="D15" s="2">
        <v>2.3847996914433991</v>
      </c>
      <c r="F15" s="2">
        <v>2033</v>
      </c>
      <c r="G15" s="2">
        <f>(B18-$B$6)*$B$2*Output!$U$98*$D$2/Output!$U$95/1000000</f>
        <v>0.93430748876124925</v>
      </c>
      <c r="H15" s="2">
        <f>(C18-$B$6)*$B$2*Output!$U$98*$D$2/Output!$U$95/1000000</f>
        <v>2.1185071977074275</v>
      </c>
      <c r="I15" s="2">
        <f>(D18-$B$6)*$B$2*Output!$U$98*$D$2/Output!$U$95/1000000</f>
        <v>3.3027069066536061</v>
      </c>
      <c r="P15" s="2">
        <v>2033</v>
      </c>
      <c r="Q15" s="2">
        <f t="shared" si="3"/>
        <v>89.441848968009822</v>
      </c>
      <c r="R15" s="2">
        <f t="shared" si="4"/>
        <v>76.059788426389204</v>
      </c>
      <c r="S15" s="2">
        <f t="shared" si="5"/>
        <v>62.677727884768601</v>
      </c>
      <c r="U15" s="2">
        <v>2033</v>
      </c>
      <c r="V15" s="2">
        <f t="shared" si="6"/>
        <v>10.558151031990178</v>
      </c>
      <c r="W15" s="2">
        <f t="shared" si="1"/>
        <v>23.940211573610796</v>
      </c>
      <c r="X15" s="2">
        <f t="shared" si="1"/>
        <v>37.322272115231399</v>
      </c>
      <c r="Z15" s="2">
        <v>2033</v>
      </c>
      <c r="AA15" s="2">
        <f t="shared" si="7"/>
        <v>3.9124126091877329</v>
      </c>
      <c r="AB15" s="2">
        <f t="shared" si="2"/>
        <v>8.8712488903998565</v>
      </c>
      <c r="AC15" s="2">
        <f t="shared" si="2"/>
        <v>13.830085171611977</v>
      </c>
    </row>
    <row r="16" spans="1:29" x14ac:dyDescent="0.25">
      <c r="A16" s="2">
        <v>2031</v>
      </c>
      <c r="B16" s="2">
        <v>1.3904179819930724</v>
      </c>
      <c r="C16" s="2">
        <v>1.9238446551794604</v>
      </c>
      <c r="D16" s="2">
        <v>2.4572713283658487</v>
      </c>
      <c r="F16" s="2">
        <v>2034</v>
      </c>
      <c r="G16" s="2">
        <f>(B19-$B$6)*$B$2*Output!$U$98*$D$2/Output!$U$95/1000000</f>
        <v>1.0277382376373743</v>
      </c>
      <c r="H16" s="2">
        <f>(C19-$B$6)*$B$2*Output!$U$98*$D$2/Output!$U$95/1000000</f>
        <v>2.2483533615455005</v>
      </c>
      <c r="I16" s="2">
        <f>(D19-$B$6)*$B$2*Output!$U$98*$D$2/Output!$U$95/1000000</f>
        <v>3.468968485453626</v>
      </c>
      <c r="P16" s="2">
        <v>2034</v>
      </c>
      <c r="Q16" s="2">
        <f t="shared" si="3"/>
        <v>88.386033864810827</v>
      </c>
      <c r="R16" s="2">
        <f t="shared" si="4"/>
        <v>74.592460565681847</v>
      </c>
      <c r="S16" s="2">
        <f t="shared" si="5"/>
        <v>60.798887266552903</v>
      </c>
      <c r="U16" s="2">
        <v>2034</v>
      </c>
      <c r="V16" s="2">
        <f t="shared" si="6"/>
        <v>11.613966135189173</v>
      </c>
      <c r="W16" s="2">
        <f t="shared" si="1"/>
        <v>25.407539434318153</v>
      </c>
      <c r="X16" s="2">
        <f t="shared" si="1"/>
        <v>39.201112733447097</v>
      </c>
      <c r="Z16" s="2">
        <v>2034</v>
      </c>
      <c r="AA16" s="2">
        <f t="shared" si="7"/>
        <v>4.3036538701064977</v>
      </c>
      <c r="AB16" s="2">
        <f t="shared" si="2"/>
        <v>9.4149797014717862</v>
      </c>
      <c r="AC16" s="2">
        <f t="shared" si="2"/>
        <v>14.526305532837059</v>
      </c>
    </row>
    <row r="17" spans="1:29" x14ac:dyDescent="0.25">
      <c r="A17" s="2">
        <v>2032</v>
      </c>
      <c r="B17" s="2">
        <v>1.4349702297422064</v>
      </c>
      <c r="C17" s="2">
        <v>1.983457767181003</v>
      </c>
      <c r="D17" s="2">
        <v>2.5319453046197995</v>
      </c>
      <c r="F17" s="2">
        <v>2035</v>
      </c>
      <c r="G17" s="2">
        <f>(B20-$B$6)*$B$2*Output!$U$98*$D$2/Output!$U$95/1000000</f>
        <v>1.1211689865134988</v>
      </c>
      <c r="H17" s="2">
        <f>(C20-$B$6)*$B$2*Output!$U$98*$D$2/Output!$U$95/1000000</f>
        <v>2.3807257855169026</v>
      </c>
      <c r="I17" s="2">
        <f>(D20-$B$6)*$B$2*Output!$U$98*$D$2/Output!$U$95/1000000</f>
        <v>3.6402825845203073</v>
      </c>
      <c r="P17" s="2">
        <v>2035</v>
      </c>
      <c r="Q17" s="2">
        <f t="shared" si="3"/>
        <v>87.330218761611803</v>
      </c>
      <c r="R17" s="2">
        <f t="shared" si="4"/>
        <v>73.096584677312677</v>
      </c>
      <c r="S17" s="2">
        <f t="shared" si="5"/>
        <v>58.862950593013551</v>
      </c>
      <c r="U17" s="2">
        <v>2035</v>
      </c>
      <c r="V17" s="2">
        <f t="shared" si="6"/>
        <v>12.669781238388197</v>
      </c>
      <c r="W17" s="2">
        <f t="shared" si="1"/>
        <v>26.903415322687323</v>
      </c>
      <c r="X17" s="2">
        <f t="shared" si="1"/>
        <v>41.137049406986449</v>
      </c>
      <c r="Z17" s="2">
        <v>2035</v>
      </c>
      <c r="AA17" s="2">
        <f t="shared" si="7"/>
        <v>4.694895131025274</v>
      </c>
      <c r="AB17" s="2">
        <f t="shared" si="2"/>
        <v>9.9692892268520321</v>
      </c>
      <c r="AC17" s="2">
        <f t="shared" si="2"/>
        <v>15.243683322678791</v>
      </c>
    </row>
    <row r="18" spans="1:29" x14ac:dyDescent="0.25">
      <c r="A18" s="2">
        <v>2033</v>
      </c>
      <c r="B18" s="2">
        <v>1.4795224774913405</v>
      </c>
      <c r="C18" s="2">
        <v>2.0442055122743832</v>
      </c>
      <c r="D18" s="2">
        <v>2.6088885470574259</v>
      </c>
      <c r="F18" s="2">
        <v>2036</v>
      </c>
      <c r="G18" s="2">
        <f>(B21-$B$6)*$B$2*Output!$U$98*$D$2/Output!$U$95/1000000</f>
        <v>1.2145997353896241</v>
      </c>
      <c r="H18" s="2">
        <f>(C21-$B$6)*$B$2*Output!$U$98*$D$2/Output!$U$95/1000000</f>
        <v>2.5157012400975018</v>
      </c>
      <c r="I18" s="2">
        <f>(D21-$B$6)*$B$2*Output!$U$98*$D$2/Output!$U$95/1000000</f>
        <v>3.8168027448053823</v>
      </c>
      <c r="P18" s="2">
        <v>2036</v>
      </c>
      <c r="Q18" s="2">
        <f t="shared" si="3"/>
        <v>86.274403658412766</v>
      </c>
      <c r="R18" s="2">
        <f t="shared" si="4"/>
        <v>71.571293215758686</v>
      </c>
      <c r="S18" s="2">
        <f t="shared" si="5"/>
        <v>56.868182773104557</v>
      </c>
      <c r="U18" s="2">
        <v>2036</v>
      </c>
      <c r="V18" s="2">
        <f t="shared" si="6"/>
        <v>13.725596341587234</v>
      </c>
      <c r="W18" s="2">
        <f t="shared" si="1"/>
        <v>28.428706784241314</v>
      </c>
      <c r="X18" s="2">
        <f t="shared" si="1"/>
        <v>43.131817226895443</v>
      </c>
      <c r="Z18" s="2">
        <v>2036</v>
      </c>
      <c r="AA18" s="2">
        <f t="shared" si="7"/>
        <v>5.0861363919440539</v>
      </c>
      <c r="AB18" s="2">
        <f t="shared" si="2"/>
        <v>10.534498942908288</v>
      </c>
      <c r="AC18" s="2">
        <f t="shared" si="2"/>
        <v>15.982861493872537</v>
      </c>
    </row>
    <row r="19" spans="1:29" x14ac:dyDescent="0.25">
      <c r="A19" s="2">
        <v>2034</v>
      </c>
      <c r="B19" s="2">
        <v>1.5240747252404745</v>
      </c>
      <c r="C19" s="2">
        <v>2.1061223708051693</v>
      </c>
      <c r="D19" s="2">
        <v>2.6881700163698641</v>
      </c>
      <c r="F19" s="2">
        <v>2037</v>
      </c>
      <c r="G19" s="2">
        <f>(B22-$B$6)*$B$2*Output!$U$98*$D$2/Output!$U$95/1000000</f>
        <v>1.3080304842657489</v>
      </c>
      <c r="H19" s="2">
        <f>(C22-$B$6)*$B$2*Output!$U$98*$D$2/Output!$U$95/1000000</f>
        <v>2.6533588287398371</v>
      </c>
      <c r="I19" s="2">
        <f>(D22-$B$6)*$B$2*Output!$U$98*$D$2/Output!$U$95/1000000</f>
        <v>3.9986871732139275</v>
      </c>
      <c r="P19" s="2">
        <v>2037</v>
      </c>
      <c r="Q19" s="2">
        <f t="shared" si="3"/>
        <v>85.218588555213756</v>
      </c>
      <c r="R19" s="2">
        <f t="shared" si="4"/>
        <v>70.015692271670829</v>
      </c>
      <c r="S19" s="2">
        <f t="shared" si="5"/>
        <v>54.81279598812786</v>
      </c>
      <c r="U19" s="2">
        <v>2037</v>
      </c>
      <c r="V19" s="2">
        <f t="shared" si="6"/>
        <v>14.781411444786244</v>
      </c>
      <c r="W19" s="2">
        <f t="shared" si="1"/>
        <v>29.984307728329171</v>
      </c>
      <c r="X19" s="2">
        <f t="shared" si="1"/>
        <v>45.18720401187214</v>
      </c>
      <c r="Z19" s="2">
        <v>2037</v>
      </c>
      <c r="AA19" s="2">
        <f t="shared" si="7"/>
        <v>5.477377652862824</v>
      </c>
      <c r="AB19" s="2">
        <f t="shared" si="2"/>
        <v>11.110940095348067</v>
      </c>
      <c r="AC19" s="2">
        <f t="shared" si="2"/>
        <v>16.744502537833327</v>
      </c>
    </row>
    <row r="20" spans="1:29" x14ac:dyDescent="0.25">
      <c r="A20" s="2">
        <v>2035</v>
      </c>
      <c r="B20" s="2">
        <v>1.5686269729896085</v>
      </c>
      <c r="C20" s="2">
        <v>2.1692438709415596</v>
      </c>
      <c r="D20" s="2">
        <v>2.7698607688935106</v>
      </c>
      <c r="F20" s="2">
        <v>2038</v>
      </c>
      <c r="G20" s="2">
        <f>(B23-$B$6)*$B$2*Output!$U$98*$D$2/Output!$U$95/1000000</f>
        <v>1.4014612331418737</v>
      </c>
      <c r="H20" s="2">
        <f>(C23-$B$6)*$B$2*Output!$U$98*$D$2/Output!$U$95/1000000</f>
        <v>2.7937800587699102</v>
      </c>
      <c r="I20" s="2">
        <f>(D23-$B$6)*$B$2*Output!$U$98*$D$2/Output!$U$95/1000000</f>
        <v>4.1860988843979472</v>
      </c>
      <c r="P20" s="2">
        <v>2038</v>
      </c>
      <c r="Q20" s="2">
        <f t="shared" si="3"/>
        <v>84.162773452014733</v>
      </c>
      <c r="R20" s="2">
        <f t="shared" si="4"/>
        <v>68.428860770704219</v>
      </c>
      <c r="S20" s="2">
        <f t="shared" si="5"/>
        <v>52.694948089393712</v>
      </c>
      <c r="U20" s="2">
        <v>2038</v>
      </c>
      <c r="V20" s="2">
        <f t="shared" si="6"/>
        <v>15.837226547985267</v>
      </c>
      <c r="W20" s="2">
        <f t="shared" si="1"/>
        <v>31.571139229295781</v>
      </c>
      <c r="X20" s="2">
        <f t="shared" si="1"/>
        <v>47.305051910606288</v>
      </c>
      <c r="Z20" s="2">
        <v>2038</v>
      </c>
      <c r="AA20" s="2">
        <f t="shared" si="7"/>
        <v>5.8686189137815994</v>
      </c>
      <c r="AB20" s="2">
        <f t="shared" si="2"/>
        <v>11.698953996099002</v>
      </c>
      <c r="AC20" s="2">
        <f t="shared" si="2"/>
        <v>17.529289078416404</v>
      </c>
    </row>
    <row r="21" spans="1:29" x14ac:dyDescent="0.25">
      <c r="A21" s="2">
        <v>2036</v>
      </c>
      <c r="B21" s="2">
        <v>1.6131792207387425</v>
      </c>
      <c r="C21" s="2">
        <v>2.233606620516646</v>
      </c>
      <c r="D21" s="2">
        <v>2.8540340202945509</v>
      </c>
      <c r="F21" s="2">
        <v>2039</v>
      </c>
      <c r="G21" s="2">
        <f>(B24-$B$6)*$B$2*Output!$U$98*$D$2/Output!$U$95/1000000</f>
        <v>1.4948919820179987</v>
      </c>
      <c r="H21" s="2">
        <f>(C24-$B$6)*$B$2*Output!$U$98*$D$2/Output!$U$95/1000000</f>
        <v>2.9370489144384524</v>
      </c>
      <c r="I21" s="2">
        <f>(D24-$B$6)*$B$2*Output!$U$98*$D$2/Output!$U$95/1000000</f>
        <v>4.3792058468589081</v>
      </c>
      <c r="P21" s="2">
        <v>2039</v>
      </c>
      <c r="Q21" s="2">
        <f t="shared" si="3"/>
        <v>83.106958348815724</v>
      </c>
      <c r="R21" s="2">
        <f t="shared" si="4"/>
        <v>66.809849648001546</v>
      </c>
      <c r="S21" s="2">
        <f t="shared" si="5"/>
        <v>50.512740947187353</v>
      </c>
      <c r="U21" s="2">
        <v>2039</v>
      </c>
      <c r="V21" s="2">
        <f t="shared" si="6"/>
        <v>16.893041651184276</v>
      </c>
      <c r="W21" s="2">
        <f t="shared" si="1"/>
        <v>33.190150351998454</v>
      </c>
      <c r="X21" s="2">
        <f t="shared" si="1"/>
        <v>49.487259052812647</v>
      </c>
      <c r="Z21" s="2">
        <v>2039</v>
      </c>
      <c r="AA21" s="2">
        <f t="shared" si="7"/>
        <v>6.2598601747003695</v>
      </c>
      <c r="AB21" s="2">
        <f t="shared" si="2"/>
        <v>12.298892329211021</v>
      </c>
      <c r="AC21" s="2">
        <f t="shared" si="2"/>
        <v>18.337924483721679</v>
      </c>
    </row>
    <row r="22" spans="1:29" x14ac:dyDescent="0.25">
      <c r="A22" s="2">
        <v>2037</v>
      </c>
      <c r="B22" s="2">
        <v>1.6577314684878766</v>
      </c>
      <c r="C22" s="2">
        <v>2.2992483398383339</v>
      </c>
      <c r="D22" s="2">
        <v>2.9407652111887925</v>
      </c>
      <c r="F22" s="2">
        <v>2040</v>
      </c>
      <c r="G22" s="2">
        <f>(B25-$B$6)*$B$2*Output!$U$98*$D$2/Output!$U$95/1000000</f>
        <v>1.5883227308941232</v>
      </c>
      <c r="H22" s="2">
        <f>(C25-$B$6)*$B$2*Output!$U$98*$D$2/Output!$U$95/1000000</f>
        <v>3.0832519321921543</v>
      </c>
      <c r="I22" s="2">
        <f>(D25-$B$6)*$B$2*Output!$U$98*$D$2/Output!$U$95/1000000</f>
        <v>4.5781811334901876</v>
      </c>
      <c r="P22" s="2">
        <v>2040</v>
      </c>
      <c r="Q22" s="2">
        <f t="shared" si="3"/>
        <v>82.051143245616714</v>
      </c>
      <c r="R22" s="2">
        <f t="shared" si="4"/>
        <v>65.157680997589722</v>
      </c>
      <c r="S22" s="2">
        <f t="shared" si="5"/>
        <v>48.264218749562737</v>
      </c>
      <c r="U22" s="2">
        <v>2040</v>
      </c>
      <c r="V22" s="2">
        <f t="shared" si="6"/>
        <v>17.948856754383286</v>
      </c>
      <c r="W22" s="2">
        <f t="shared" si="6"/>
        <v>34.842319002410278</v>
      </c>
      <c r="X22" s="2">
        <f t="shared" si="6"/>
        <v>51.735781250437263</v>
      </c>
      <c r="Z22" s="2">
        <v>2040</v>
      </c>
      <c r="AA22" s="2">
        <f t="shared" si="7"/>
        <v>6.6511014356191396</v>
      </c>
      <c r="AB22" s="2">
        <f t="shared" si="7"/>
        <v>12.911117466054652</v>
      </c>
      <c r="AC22" s="2">
        <f t="shared" si="7"/>
        <v>19.17113349649016</v>
      </c>
    </row>
    <row r="23" spans="1:29" x14ac:dyDescent="0.25">
      <c r="A23" s="2">
        <v>2038</v>
      </c>
      <c r="B23" s="2">
        <v>1.7022837162370106</v>
      </c>
      <c r="C23" s="2">
        <v>2.3662078954963173</v>
      </c>
      <c r="D23" s="2">
        <v>3.0301320747556244</v>
      </c>
      <c r="F23" s="2">
        <v>2041</v>
      </c>
      <c r="G23" s="2">
        <f>(B26-$B$6)*$B$2*Output!$U$98*$D$2/Output!$U$95/1000000</f>
        <v>1.681753479770248</v>
      </c>
      <c r="H23" s="2">
        <f>(C26-$B$6)*$B$2*Output!$U$98*$D$2/Output!$U$95/1000000</f>
        <v>3.2242049525399872</v>
      </c>
      <c r="I23" s="2">
        <f>(D26-$B$6)*$B$2*Output!$U$98*$D$2/Output!$U$95/1000000</f>
        <v>4.7666564253097263</v>
      </c>
      <c r="P23" s="2">
        <v>2041</v>
      </c>
      <c r="Q23" s="2">
        <f t="shared" si="3"/>
        <v>80.995328142417691</v>
      </c>
      <c r="R23" s="2">
        <f t="shared" si="4"/>
        <v>63.564839994869381</v>
      </c>
      <c r="S23" s="2">
        <f t="shared" si="5"/>
        <v>46.134351847321071</v>
      </c>
      <c r="U23" s="2">
        <v>2041</v>
      </c>
      <c r="V23" s="2">
        <f t="shared" si="6"/>
        <v>19.004671857582309</v>
      </c>
      <c r="W23" s="2">
        <f t="shared" si="6"/>
        <v>36.435160005130619</v>
      </c>
      <c r="X23" s="2">
        <f t="shared" si="6"/>
        <v>53.865648152678929</v>
      </c>
      <c r="Z23" s="2">
        <v>2041</v>
      </c>
      <c r="AA23" s="2">
        <f t="shared" si="7"/>
        <v>7.042342696537915</v>
      </c>
      <c r="AB23" s="2">
        <f t="shared" si="7"/>
        <v>13.501358238761197</v>
      </c>
      <c r="AC23" s="2">
        <f t="shared" si="7"/>
        <v>19.960373780984476</v>
      </c>
    </row>
    <row r="24" spans="1:29" x14ac:dyDescent="0.25">
      <c r="A24" s="2">
        <v>2039</v>
      </c>
      <c r="B24" s="2">
        <v>1.7468359639861446</v>
      </c>
      <c r="C24" s="2">
        <v>2.4345253351964171</v>
      </c>
      <c r="D24" s="2">
        <v>3.1222147064066901</v>
      </c>
      <c r="F24" s="2">
        <v>2042</v>
      </c>
      <c r="G24" s="2">
        <f>(B27-$B$6)*$B$2*Output!$U$98*$D$2/Output!$U$95/1000000</f>
        <v>1.7751842286463735</v>
      </c>
      <c r="H24" s="2">
        <f>(C27-$B$6)*$B$2*Output!$U$98*$D$2/Output!$U$95/1000000</f>
        <v>3.367790632262325</v>
      </c>
      <c r="I24" s="2">
        <f>(D27-$B$6)*$B$2*Output!$U$98*$D$2/Output!$U$95/1000000</f>
        <v>4.9603970358782767</v>
      </c>
      <c r="P24" s="2">
        <v>2042</v>
      </c>
      <c r="Q24" s="2">
        <f t="shared" si="3"/>
        <v>79.939513039218667</v>
      </c>
      <c r="R24" s="2">
        <f t="shared" si="4"/>
        <v>61.942248598808334</v>
      </c>
      <c r="S24" s="2">
        <f t="shared" si="5"/>
        <v>43.944984158397986</v>
      </c>
      <c r="U24" s="2">
        <v>2042</v>
      </c>
      <c r="V24" s="2">
        <f t="shared" si="6"/>
        <v>20.060486960781333</v>
      </c>
      <c r="W24" s="2">
        <f t="shared" si="6"/>
        <v>38.057751401191666</v>
      </c>
      <c r="X24" s="2">
        <f t="shared" si="6"/>
        <v>56.055015841602014</v>
      </c>
      <c r="Z24" s="2">
        <v>2042</v>
      </c>
      <c r="AA24" s="2">
        <f t="shared" si="7"/>
        <v>7.4335839574566904</v>
      </c>
      <c r="AB24" s="2">
        <f t="shared" si="7"/>
        <v>14.102623272598484</v>
      </c>
      <c r="AC24" s="2">
        <f t="shared" si="7"/>
        <v>20.771662587740284</v>
      </c>
    </row>
    <row r="25" spans="1:29" x14ac:dyDescent="0.25">
      <c r="A25" s="2">
        <v>2040</v>
      </c>
      <c r="B25" s="2">
        <v>1.7913882117352786</v>
      </c>
      <c r="C25" s="2">
        <v>2.5042419236535012</v>
      </c>
      <c r="D25" s="2">
        <v>3.2170956355717246</v>
      </c>
      <c r="F25" s="2">
        <v>2043</v>
      </c>
      <c r="G25" s="2">
        <f>(B28-$B$6)*$B$2*Output!$U$98*$D$2/Output!$U$95/1000000</f>
        <v>1.8686149775224985</v>
      </c>
      <c r="H25" s="2">
        <f>(C28-$B$6)*$B$2*Output!$U$98*$D$2/Output!$U$95/1000000</f>
        <v>3.5140825183510862</v>
      </c>
      <c r="I25" s="2">
        <f>(D28-$B$6)*$B$2*Output!$U$98*$D$2/Output!$U$95/1000000</f>
        <v>5.1595500591796766</v>
      </c>
      <c r="P25" s="2">
        <v>2043</v>
      </c>
      <c r="Q25" s="2">
        <f t="shared" si="3"/>
        <v>78.883697936019658</v>
      </c>
      <c r="R25" s="2">
        <f t="shared" si="4"/>
        <v>60.289075690895856</v>
      </c>
      <c r="S25" s="2">
        <f t="shared" si="5"/>
        <v>41.69445344577202</v>
      </c>
      <c r="U25" s="2">
        <v>2043</v>
      </c>
      <c r="V25" s="2">
        <f t="shared" si="6"/>
        <v>21.116302063980342</v>
      </c>
      <c r="W25" s="2">
        <f t="shared" si="6"/>
        <v>39.710924309104144</v>
      </c>
      <c r="X25" s="2">
        <f t="shared" si="6"/>
        <v>58.30554655422798</v>
      </c>
      <c r="Z25" s="2">
        <v>2043</v>
      </c>
      <c r="AA25" s="2">
        <f t="shared" si="7"/>
        <v>7.8248252183754605</v>
      </c>
      <c r="AB25" s="2">
        <f t="shared" si="7"/>
        <v>14.715220545595171</v>
      </c>
      <c r="AC25" s="2">
        <f t="shared" si="7"/>
        <v>21.605615872814894</v>
      </c>
    </row>
    <row r="26" spans="1:29" x14ac:dyDescent="0.25">
      <c r="A26" s="2">
        <v>2041</v>
      </c>
      <c r="B26" s="2">
        <v>1.8359404594844126</v>
      </c>
      <c r="C26" s="2">
        <v>2.5714550623585266</v>
      </c>
      <c r="D26" s="2">
        <v>3.3069696652326401</v>
      </c>
      <c r="F26" s="2">
        <v>2044</v>
      </c>
      <c r="G26" s="2">
        <f>(B29-$B$6)*$B$2*Output!$U$98*$D$2/Output!$U$95/1000000</f>
        <v>1.9620457263986233</v>
      </c>
      <c r="H26" s="2">
        <f>(C29-$B$6)*$B$2*Output!$U$98*$D$2/Output!$U$95/1000000</f>
        <v>3.6631562124354438</v>
      </c>
      <c r="I26" s="2">
        <f>(D29-$B$6)*$B$2*Output!$U$98*$D$2/Output!$U$95/1000000</f>
        <v>5.3642666984722664</v>
      </c>
      <c r="P26" s="2">
        <v>2044</v>
      </c>
      <c r="Q26" s="2">
        <f t="shared" si="3"/>
        <v>77.827882832820634</v>
      </c>
      <c r="R26" s="2">
        <f t="shared" si="4"/>
        <v>58.604466934172564</v>
      </c>
      <c r="S26" s="2">
        <f t="shared" si="5"/>
        <v>39.38105103552445</v>
      </c>
      <c r="U26" s="2">
        <v>2044</v>
      </c>
      <c r="V26" s="2">
        <f t="shared" si="6"/>
        <v>22.172117167179366</v>
      </c>
      <c r="W26" s="2">
        <f t="shared" si="6"/>
        <v>41.395533065827436</v>
      </c>
      <c r="X26" s="2">
        <f t="shared" si="6"/>
        <v>60.61894896447555</v>
      </c>
      <c r="Z26" s="2">
        <v>2044</v>
      </c>
      <c r="AA26" s="2">
        <f t="shared" si="7"/>
        <v>8.2160664792942359</v>
      </c>
      <c r="AB26" s="2">
        <f t="shared" si="7"/>
        <v>15.33946663957342</v>
      </c>
      <c r="AC26" s="2">
        <f t="shared" si="7"/>
        <v>22.462866799852616</v>
      </c>
    </row>
    <row r="27" spans="1:29" x14ac:dyDescent="0.25">
      <c r="A27" s="2">
        <v>2042</v>
      </c>
      <c r="B27" s="2">
        <v>1.8804927072335467</v>
      </c>
      <c r="C27" s="2">
        <v>2.639923578914023</v>
      </c>
      <c r="D27" s="2">
        <v>3.3993544505944997</v>
      </c>
      <c r="F27" s="2">
        <v>2045</v>
      </c>
      <c r="G27" s="2">
        <f>(B30-$B$6)*$B$2*Output!$U$98*$D$2/Output!$U$95/1000000</f>
        <v>2.0554764752747481</v>
      </c>
      <c r="H27" s="2">
        <f>(C30-$B$6)*$B$2*Output!$U$98*$D$2/Output!$U$95/1000000</f>
        <v>3.8150894281809582</v>
      </c>
      <c r="I27" s="2">
        <f>(D30-$B$6)*$B$2*Output!$U$98*$D$2/Output!$U$95/1000000</f>
        <v>5.5747023810871701</v>
      </c>
      <c r="P27" s="2">
        <v>2045</v>
      </c>
      <c r="Q27" s="2">
        <f t="shared" si="3"/>
        <v>76.772067729621625</v>
      </c>
      <c r="R27" s="2">
        <f t="shared" si="4"/>
        <v>56.88754412459096</v>
      </c>
      <c r="S27" s="2">
        <f t="shared" si="5"/>
        <v>37.003020519560287</v>
      </c>
      <c r="U27" s="2">
        <v>2045</v>
      </c>
      <c r="V27" s="2">
        <f t="shared" si="6"/>
        <v>23.227932270378375</v>
      </c>
      <c r="W27" s="2">
        <f t="shared" si="6"/>
        <v>43.11245587540904</v>
      </c>
      <c r="X27" s="2">
        <f t="shared" si="6"/>
        <v>62.996979480439713</v>
      </c>
      <c r="Z27" s="2">
        <v>2045</v>
      </c>
      <c r="AA27" s="2">
        <f t="shared" si="7"/>
        <v>8.607307740213006</v>
      </c>
      <c r="AB27" s="2">
        <f t="shared" si="7"/>
        <v>15.975686980507763</v>
      </c>
      <c r="AC27" s="2">
        <f t="shared" si="7"/>
        <v>23.344066220802521</v>
      </c>
    </row>
    <row r="28" spans="1:29" x14ac:dyDescent="0.25">
      <c r="A28" s="2">
        <v>2043</v>
      </c>
      <c r="B28" s="2">
        <v>1.9250449549826807</v>
      </c>
      <c r="C28" s="2">
        <v>2.7096825440418311</v>
      </c>
      <c r="D28" s="2">
        <v>3.4943201331009828</v>
      </c>
      <c r="F28" s="2">
        <v>2046</v>
      </c>
      <c r="G28" s="2">
        <f>(B31-$B$6)*$B$2*Output!$U$98*$D$2/Output!$U$95/1000000</f>
        <v>2.1489072241508733</v>
      </c>
      <c r="H28" s="2">
        <f>(C31-$B$6)*$B$2*Output!$U$98*$D$2/Output!$U$95/1000000</f>
        <v>3.9699620502922515</v>
      </c>
      <c r="I28" s="2">
        <f>(D31-$B$6)*$B$2*Output!$U$98*$D$2/Output!$U$95/1000000</f>
        <v>5.7910168764336332</v>
      </c>
      <c r="P28" s="2">
        <v>2046</v>
      </c>
      <c r="Q28" s="2">
        <f t="shared" si="3"/>
        <v>75.716252626422602</v>
      </c>
      <c r="R28" s="2">
        <f t="shared" si="4"/>
        <v>55.137404524255139</v>
      </c>
      <c r="S28" s="2">
        <f t="shared" si="5"/>
        <v>34.558556422087641</v>
      </c>
      <c r="U28" s="2">
        <v>2046</v>
      </c>
      <c r="V28" s="2">
        <f t="shared" si="6"/>
        <v>24.283747373577398</v>
      </c>
      <c r="W28" s="2">
        <f t="shared" si="6"/>
        <v>44.862595475744861</v>
      </c>
      <c r="X28" s="2">
        <f t="shared" si="6"/>
        <v>65.441443577912366</v>
      </c>
      <c r="Z28" s="2">
        <v>2046</v>
      </c>
      <c r="AA28" s="2">
        <f t="shared" si="7"/>
        <v>8.9985490011317832</v>
      </c>
      <c r="AB28" s="2">
        <f t="shared" si="7"/>
        <v>16.624216085598803</v>
      </c>
      <c r="AC28" s="2">
        <f t="shared" si="7"/>
        <v>24.249883170065843</v>
      </c>
    </row>
    <row r="29" spans="1:29" x14ac:dyDescent="0.25">
      <c r="A29" s="2">
        <v>2044</v>
      </c>
      <c r="B29" s="2">
        <v>1.9695972027318149</v>
      </c>
      <c r="C29" s="2">
        <v>2.7807680082130606</v>
      </c>
      <c r="D29" s="2">
        <v>3.5919388136943069</v>
      </c>
      <c r="F29" s="2">
        <v>2047</v>
      </c>
      <c r="G29" s="2">
        <f>(B32-$B$6)*$B$2*Output!$U$98*$D$2/Output!$U$95/1000000</f>
        <v>2.2423379730269977</v>
      </c>
      <c r="H29" s="2">
        <f>(C32-$B$6)*$B$2*Output!$U$98*$D$2/Output!$U$95/1000000</f>
        <v>4.1278561951639983</v>
      </c>
      <c r="I29" s="2">
        <f>(D32-$B$6)*$B$2*Output!$U$98*$D$2/Output!$U$95/1000000</f>
        <v>6.0133744173009998</v>
      </c>
      <c r="P29" s="2">
        <v>2047</v>
      </c>
      <c r="Q29" s="2">
        <f t="shared" si="3"/>
        <v>74.660437523223592</v>
      </c>
      <c r="R29" s="2">
        <f t="shared" si="4"/>
        <v>53.353120176033627</v>
      </c>
      <c r="S29" s="2">
        <f t="shared" si="5"/>
        <v>32.045802828843669</v>
      </c>
      <c r="U29" s="2">
        <v>2047</v>
      </c>
      <c r="V29" s="2">
        <f t="shared" si="6"/>
        <v>25.339562476776408</v>
      </c>
      <c r="W29" s="2">
        <f t="shared" si="6"/>
        <v>46.646879823966373</v>
      </c>
      <c r="X29" s="2">
        <f t="shared" si="6"/>
        <v>67.954197171156324</v>
      </c>
      <c r="Z29" s="2">
        <v>2047</v>
      </c>
      <c r="AA29" s="2">
        <f t="shared" si="7"/>
        <v>9.3897902620505516</v>
      </c>
      <c r="AB29" s="2">
        <f t="shared" si="7"/>
        <v>17.285397817249248</v>
      </c>
      <c r="AC29" s="2">
        <f t="shared" si="7"/>
        <v>25.181005372447938</v>
      </c>
    </row>
    <row r="30" spans="1:29" x14ac:dyDescent="0.25">
      <c r="A30" s="2">
        <v>2045</v>
      </c>
      <c r="B30" s="2">
        <v>2.0141494504809487</v>
      </c>
      <c r="C30" s="2">
        <v>2.853217029018742</v>
      </c>
      <c r="D30" s="2">
        <v>3.6922846075565361</v>
      </c>
      <c r="F30" s="2">
        <v>2048</v>
      </c>
      <c r="G30" s="2">
        <f>(B33-$B$6)*$B$2*Output!$U$98*$D$2/Output!$U$95/1000000</f>
        <v>2.3357687219031225</v>
      </c>
      <c r="H30" s="2">
        <f>(C33-$B$6)*$B$2*Output!$U$98*$D$2/Output!$U$95/1000000</f>
        <v>4.2888562732262701</v>
      </c>
      <c r="I30" s="2">
        <f>(D33-$B$6)*$B$2*Output!$U$98*$D$2/Output!$U$95/1000000</f>
        <v>6.2419438245494199</v>
      </c>
      <c r="P30" s="2">
        <v>2048</v>
      </c>
      <c r="Q30" s="2">
        <f t="shared" si="3"/>
        <v>73.604622420024583</v>
      </c>
      <c r="R30" s="2">
        <f t="shared" si="4"/>
        <v>51.533737199025239</v>
      </c>
      <c r="S30" s="2">
        <f t="shared" si="5"/>
        <v>29.462851978025885</v>
      </c>
      <c r="U30" s="2">
        <v>2048</v>
      </c>
      <c r="V30" s="2">
        <f t="shared" si="6"/>
        <v>26.395377579975417</v>
      </c>
      <c r="W30" s="2">
        <f t="shared" si="6"/>
        <v>48.466262800974761</v>
      </c>
      <c r="X30" s="2">
        <f t="shared" si="6"/>
        <v>70.537148021974119</v>
      </c>
      <c r="Z30" s="2">
        <v>2048</v>
      </c>
      <c r="AA30" s="2">
        <f t="shared" si="7"/>
        <v>9.7810315229693217</v>
      </c>
      <c r="AB30" s="2">
        <f t="shared" si="7"/>
        <v>17.959585644135011</v>
      </c>
      <c r="AC30" s="2">
        <f t="shared" si="7"/>
        <v>26.1381397653007</v>
      </c>
    </row>
    <row r="31" spans="1:29" x14ac:dyDescent="0.25">
      <c r="A31" s="2">
        <v>2046</v>
      </c>
      <c r="B31" s="2">
        <v>2.0587016982300828</v>
      </c>
      <c r="C31" s="2">
        <v>2.9270676993051232</v>
      </c>
      <c r="D31" s="2">
        <v>3.795433700380165</v>
      </c>
      <c r="F31" s="2">
        <v>2049</v>
      </c>
      <c r="G31" s="2">
        <f>(B34-$B$6)*$B$2*Output!$U$98*$D$2/Output!$U$95/1000000</f>
        <v>2.4291994707792477</v>
      </c>
      <c r="H31" s="2">
        <f>(C34-$B$6)*$B$2*Output!$U$98*$D$2/Output!$U$95/1000000</f>
        <v>4.4530490530316111</v>
      </c>
      <c r="I31" s="2">
        <f>(D34-$B$6)*$B$2*Output!$U$98*$D$2/Output!$U$95/1000000</f>
        <v>6.4768986352839786</v>
      </c>
      <c r="P31" s="2">
        <v>2049</v>
      </c>
      <c r="Q31" s="2">
        <f t="shared" si="3"/>
        <v>72.548807316825545</v>
      </c>
      <c r="R31" s="2">
        <f t="shared" si="4"/>
        <v>49.678275064342422</v>
      </c>
      <c r="S31" s="2">
        <f t="shared" si="5"/>
        <v>26.807742811859242</v>
      </c>
      <c r="U31" s="2">
        <v>2049</v>
      </c>
      <c r="V31" s="2">
        <f t="shared" si="6"/>
        <v>27.451192683174455</v>
      </c>
      <c r="W31" s="2">
        <f t="shared" si="6"/>
        <v>50.321724935657578</v>
      </c>
      <c r="X31" s="2">
        <f t="shared" si="6"/>
        <v>73.192257188140758</v>
      </c>
      <c r="Z31" s="2">
        <v>2049</v>
      </c>
      <c r="AA31" s="2">
        <f t="shared" si="7"/>
        <v>10.172272783888102</v>
      </c>
      <c r="AB31" s="2">
        <f t="shared" si="7"/>
        <v>18.647142909569872</v>
      </c>
      <c r="AC31" s="2">
        <f t="shared" si="7"/>
        <v>27.122013035251658</v>
      </c>
    </row>
    <row r="32" spans="1:29" x14ac:dyDescent="0.25">
      <c r="A32" s="2">
        <v>2047</v>
      </c>
      <c r="B32" s="2">
        <v>2.1032539459792168</v>
      </c>
      <c r="C32" s="2">
        <v>3.0023591760949584</v>
      </c>
      <c r="D32" s="2">
        <v>3.9014644062107013</v>
      </c>
      <c r="F32" s="2">
        <v>2050</v>
      </c>
      <c r="G32" s="2">
        <f>(B35-$B$6)*$B$2*Output!$U$98*$D$2/Output!$U$95/1000000</f>
        <v>2.5226302196553729</v>
      </c>
      <c r="H32" s="2">
        <f>(C35-$B$6)*$B$2*Output!$U$98*$D$2/Output!$U$95/1000000</f>
        <v>4.6205237271324542</v>
      </c>
      <c r="I32" s="2">
        <f>(D35-$B$6)*$B$2*Output!$U$98*$D$2/Output!$U$95/1000000</f>
        <v>6.7184172346095412</v>
      </c>
      <c r="P32" s="2">
        <v>2050</v>
      </c>
      <c r="Q32" s="2">
        <f t="shared" si="3"/>
        <v>71.492992213626536</v>
      </c>
      <c r="R32" s="2">
        <f t="shared" si="4"/>
        <v>47.78572585066285</v>
      </c>
      <c r="S32" s="2">
        <f t="shared" si="5"/>
        <v>24.078459487699106</v>
      </c>
      <c r="U32" s="2">
        <v>2050</v>
      </c>
      <c r="V32" s="2">
        <f t="shared" si="6"/>
        <v>28.507007786373464</v>
      </c>
      <c r="W32" s="2">
        <f t="shared" si="6"/>
        <v>52.21427414933715</v>
      </c>
      <c r="X32" s="2">
        <f t="shared" si="6"/>
        <v>75.921540512300894</v>
      </c>
      <c r="Z32" s="2">
        <v>2050</v>
      </c>
      <c r="AA32" s="2">
        <f t="shared" si="7"/>
        <v>10.563514044806873</v>
      </c>
      <c r="AB32" s="2">
        <f t="shared" si="7"/>
        <v>19.348443107367153</v>
      </c>
      <c r="AC32" s="2">
        <f t="shared" si="7"/>
        <v>28.133372169927455</v>
      </c>
    </row>
    <row r="33" spans="1:29" x14ac:dyDescent="0.25">
      <c r="A33" s="2">
        <v>2048</v>
      </c>
      <c r="B33" s="2">
        <v>2.1478061937283508</v>
      </c>
      <c r="C33" s="2">
        <v>3.0791317103167541</v>
      </c>
      <c r="D33" s="2">
        <v>4.0104572269051584</v>
      </c>
    </row>
    <row r="34" spans="1:29" x14ac:dyDescent="0.25">
      <c r="A34" s="2">
        <v>2049</v>
      </c>
      <c r="B34" s="2">
        <v>2.1923584414774848</v>
      </c>
      <c r="C34" s="2">
        <v>3.1574266773645445</v>
      </c>
      <c r="D34" s="2">
        <v>4.1224949132516056</v>
      </c>
    </row>
    <row r="35" spans="1:29" x14ac:dyDescent="0.25">
      <c r="A35" s="2">
        <v>2050</v>
      </c>
      <c r="B35" s="2">
        <v>2.2369106892266193</v>
      </c>
      <c r="C35" s="2">
        <v>3.2372866085113974</v>
      </c>
      <c r="D35" s="2">
        <v>4.2376625277961777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43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/>
      <c r="S37" s="6"/>
      <c r="T37" s="6"/>
      <c r="AA37" s="7" t="s">
        <v>44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Output!U112</f>
        <v>0.15368265819164412</v>
      </c>
      <c r="C39" s="2">
        <f>Output!U142</f>
        <v>0.15368265819164412</v>
      </c>
      <c r="D39" s="2">
        <f>Output!U172</f>
        <v>0.15368265819164412</v>
      </c>
      <c r="F39" s="2">
        <v>2024</v>
      </c>
      <c r="G39" s="2">
        <f>((G6*B39+L6*R39)*1000000)/10^9</f>
        <v>1.435868584411884E-5</v>
      </c>
      <c r="H39" s="2">
        <f>((G6*C39+L6*S39)*1000000)/10^9</f>
        <v>1.435868584411884E-5</v>
      </c>
      <c r="I39" s="2">
        <f>((G6*D39+L6*T39)*1000000)/10^9</f>
        <v>1.435868584411884E-5</v>
      </c>
      <c r="J39" s="2">
        <f>((H6*B39+M6*R39)*1000000)/10^9</f>
        <v>2.8307387930056065E-5</v>
      </c>
      <c r="K39" s="2">
        <f>((H6*C39+M6*S39)*1000000)/10^9</f>
        <v>2.8307387930056065E-5</v>
      </c>
      <c r="L39" s="2">
        <f>((H6*D39+M6*T39)*1000000)/10^9</f>
        <v>2.8307387930056065E-5</v>
      </c>
      <c r="M39" s="2">
        <f>((I6*B39+N6*R39)*1000000)/10^9</f>
        <v>4.2256090015993435E-5</v>
      </c>
      <c r="N39" s="2">
        <f>((I6*C39+N6*S39)*1000000)/10^9</f>
        <v>4.2256090015993435E-5</v>
      </c>
      <c r="O39" s="2">
        <f>((I6*D39+N6*T39)*1000000)/10^9</f>
        <v>4.2256090015993435E-5</v>
      </c>
      <c r="Z39" s="2">
        <v>2024</v>
      </c>
      <c r="AA39" s="2">
        <f>0.181/10^3*AA6</f>
        <v>7.0814668226298341E-5</v>
      </c>
      <c r="AB39" s="2">
        <f t="shared" ref="AB39:AC39" si="8">0.181/10^3*AB6</f>
        <v>1.3960736423807696E-4</v>
      </c>
      <c r="AC39" s="2">
        <f t="shared" si="8"/>
        <v>2.0840006024985846E-4</v>
      </c>
    </row>
    <row r="40" spans="1:29" x14ac:dyDescent="0.25">
      <c r="A40" s="2">
        <v>2025</v>
      </c>
      <c r="B40" s="2">
        <f>Output!U113</f>
        <v>0.14792807423747575</v>
      </c>
      <c r="C40" s="2">
        <f>Output!U143</f>
        <v>0.14534004917327961</v>
      </c>
      <c r="D40" s="2">
        <f>Output!U173</f>
        <v>0.14345319702254586</v>
      </c>
      <c r="F40" s="2">
        <v>2025</v>
      </c>
      <c r="G40" s="2">
        <f>G39+((G7-G6)*B40+(L7-L6)*R40)*1000000/10^9</f>
        <v>2.8179716599929199E-5</v>
      </c>
      <c r="H40" s="2">
        <f>H39+((G7-G6)*C40+(L7-L6)*S40)*1000000/10^9</f>
        <v>2.7937915480071173E-5</v>
      </c>
      <c r="I40" s="2">
        <f>I39+((G7-G6)*D40+(L7-L6)*T40)*1000000/10^9</f>
        <v>2.7761625470609592E-5</v>
      </c>
      <c r="J40" s="2">
        <f>J39+((H7-H6)*B40+(M7-M6)*R40)*1000000/10^9</f>
        <v>5.813356443986302E-5</v>
      </c>
      <c r="K40" s="2">
        <f>K39+((H7-H6)*C40+(M7-M6)*S40)*1000000/10^9</f>
        <v>5.7611750762679605E-5</v>
      </c>
      <c r="L40" s="2">
        <f>L39+((H7-H6)*D40+(M7-M6)*T40)*1000000/10^9</f>
        <v>5.7231311920453159E-5</v>
      </c>
      <c r="M40" s="2">
        <f>M39+((I7-I6)*B40+(N7-N6)*R40)*1000000/10^9</f>
        <v>8.8087412279796876E-5</v>
      </c>
      <c r="N40" s="2">
        <f>N39+((I7-I6)*C40+(N7-N6)*S40)*1000000/10^9</f>
        <v>8.7285586045288078E-5</v>
      </c>
      <c r="O40" s="2">
        <f>O39+((I7-I6)*D40+(N7-N6)*T40)*1000000/10^9</f>
        <v>8.6700998370296746E-5</v>
      </c>
      <c r="Z40" s="2">
        <v>2025</v>
      </c>
      <c r="AA40" s="2">
        <f t="shared" ref="AA40:AC55" si="9">0.181/10^3*AA7</f>
        <v>1.4162933645259573E-4</v>
      </c>
      <c r="AB40" s="2">
        <f t="shared" si="9"/>
        <v>2.9242742746766272E-4</v>
      </c>
      <c r="AC40" s="2">
        <f t="shared" si="9"/>
        <v>4.4322551848273071E-4</v>
      </c>
    </row>
    <row r="41" spans="1:29" x14ac:dyDescent="0.25">
      <c r="A41" s="2">
        <v>2026</v>
      </c>
      <c r="B41" s="2">
        <f>Output!U114</f>
        <v>0.14264992990453476</v>
      </c>
      <c r="C41" s="2">
        <f>Output!U144</f>
        <v>0.13798750185458203</v>
      </c>
      <c r="D41" s="2">
        <f>Output!U174</f>
        <v>0.13457263977576911</v>
      </c>
      <c r="F41" s="2">
        <v>2026</v>
      </c>
      <c r="G41" s="2">
        <f t="shared" ref="G41:G65" si="10">G40+((G8-G7)*B41+(L8-L7)*R41)*1000000/10^9</f>
        <v>4.150760637803659E-5</v>
      </c>
      <c r="H41" s="2">
        <f t="shared" ref="H41:H65" si="11">H40+((G8-G7)*C41+(L8-L7)*S41)*1000000/10^9</f>
        <v>4.0830191113890433E-5</v>
      </c>
      <c r="I41" s="2">
        <f t="shared" ref="I41:I65" si="12">I40+((G8-G7)*D41+(L8-L7)*T41)*1000000/10^9</f>
        <v>4.0334847983096675E-5</v>
      </c>
      <c r="J41" s="2">
        <f t="shared" ref="J41:J65" si="13">J40+((H8-H7)*B41+(M8-M7)*R41)*1000000/10^9</f>
        <v>8.9697586254172478E-5</v>
      </c>
      <c r="K41" s="2">
        <f t="shared" ref="K41:K65" si="14">K40+((H8-H7)*C41+(M8-M7)*S41)*1000000/10^9</f>
        <v>8.8144121311721399E-5</v>
      </c>
      <c r="L41" s="2">
        <f t="shared" ref="L41:L65" si="15">L40+((H8-H7)*D41+(M8-M7)*T41)*1000000/10^9</f>
        <v>8.7008079005682223E-5</v>
      </c>
      <c r="M41" s="2">
        <f t="shared" ref="M41:M65" si="16">M40+((I8-I7)*B41+(N8-N7)*R41)*1000000/10^9</f>
        <v>1.3788756613030833E-4</v>
      </c>
      <c r="N41" s="2">
        <f t="shared" ref="N41:N65" si="17">N40+((I8-I7)*C41+(N8-N7)*S41)*1000000/10^9</f>
        <v>1.3545805150955235E-4</v>
      </c>
      <c r="O41" s="2">
        <f t="shared" ref="O41:O65" si="18">O40+((I8-I7)*D41+(N8-N7)*T41)*1000000/10^9</f>
        <v>1.3368131002826776E-4</v>
      </c>
      <c r="Z41" s="2">
        <v>2026</v>
      </c>
      <c r="AA41" s="2">
        <f t="shared" si="9"/>
        <v>2.1244400467889407E-4</v>
      </c>
      <c r="AB41" s="2">
        <f t="shared" si="9"/>
        <v>4.6013557706082124E-4</v>
      </c>
      <c r="AC41" s="2">
        <f t="shared" si="9"/>
        <v>7.0782714944274752E-4</v>
      </c>
    </row>
    <row r="42" spans="1:29" x14ac:dyDescent="0.25">
      <c r="A42" s="2">
        <v>2027</v>
      </c>
      <c r="B42" s="2">
        <f>Output!U115</f>
        <v>0.13779226244366108</v>
      </c>
      <c r="C42" s="2">
        <f>Output!U145</f>
        <v>0.13105543140795178</v>
      </c>
      <c r="D42" s="2">
        <f>Output!U175</f>
        <v>0.12611268544328749</v>
      </c>
      <c r="F42" s="2">
        <v>2027</v>
      </c>
      <c r="G42" s="2">
        <f t="shared" si="10"/>
        <v>5.43816406474834E-5</v>
      </c>
      <c r="H42" s="2">
        <f t="shared" si="11"/>
        <v>5.3074798214619002E-5</v>
      </c>
      <c r="I42" s="2">
        <f t="shared" si="12"/>
        <v>5.2117650626842214E-5</v>
      </c>
      <c r="J42" s="2">
        <f t="shared" si="13"/>
        <v>1.2323660055142251E-4</v>
      </c>
      <c r="K42" s="2">
        <f t="shared" si="14"/>
        <v>1.200433724726546E-4</v>
      </c>
      <c r="L42" s="2">
        <f t="shared" si="15"/>
        <v>1.1770425225326501E-4</v>
      </c>
      <c r="M42" s="2">
        <f t="shared" si="16"/>
        <v>1.9209156045536162E-4</v>
      </c>
      <c r="N42" s="2">
        <f t="shared" si="17"/>
        <v>1.8701194673069018E-4</v>
      </c>
      <c r="O42" s="2">
        <f t="shared" si="18"/>
        <v>1.8329085387968784E-4</v>
      </c>
      <c r="Z42" s="2">
        <v>2027</v>
      </c>
      <c r="AA42" s="2">
        <f t="shared" si="9"/>
        <v>2.8325867290519147E-4</v>
      </c>
      <c r="AB42" s="2">
        <f t="shared" si="9"/>
        <v>6.4461964168176147E-4</v>
      </c>
      <c r="AC42" s="2">
        <f t="shared" si="9"/>
        <v>1.0059806104583307E-3</v>
      </c>
    </row>
    <row r="43" spans="1:29" x14ac:dyDescent="0.25">
      <c r="A43" s="2">
        <v>2028</v>
      </c>
      <c r="B43" s="2">
        <f>Output!U116</f>
        <v>0.13330591538599795</v>
      </c>
      <c r="C43" s="2">
        <f>Output!U146</f>
        <v>0.12449469396875483</v>
      </c>
      <c r="D43" s="2">
        <f>Output!U176</f>
        <v>0.11802402630557086</v>
      </c>
      <c r="F43" s="2">
        <v>2028</v>
      </c>
      <c r="G43" s="2">
        <f t="shared" si="10"/>
        <v>6.6836512151614516E-5</v>
      </c>
      <c r="H43" s="2">
        <f t="shared" si="11"/>
        <v>6.4706430703223751E-5</v>
      </c>
      <c r="I43" s="2">
        <f t="shared" si="12"/>
        <v>6.3144723789947157E-5</v>
      </c>
      <c r="J43" s="2">
        <f t="shared" si="13"/>
        <v>1.5900830362589415E-4</v>
      </c>
      <c r="K43" s="2">
        <f t="shared" si="14"/>
        <v>1.5345064636670776E-4</v>
      </c>
      <c r="L43" s="2">
        <f t="shared" si="15"/>
        <v>1.4937516807445419E-4</v>
      </c>
      <c r="M43" s="2">
        <f t="shared" si="16"/>
        <v>2.5118009510017377E-4</v>
      </c>
      <c r="N43" s="2">
        <f t="shared" si="17"/>
        <v>2.421948620301918E-4</v>
      </c>
      <c r="O43" s="2">
        <f t="shared" si="18"/>
        <v>2.3560561235896126E-4</v>
      </c>
      <c r="Z43" s="2">
        <v>2028</v>
      </c>
      <c r="AA43" s="2">
        <f t="shared" si="9"/>
        <v>3.5407334113148888E-4</v>
      </c>
      <c r="AB43" s="2">
        <f t="shared" si="9"/>
        <v>8.4800682911827046E-4</v>
      </c>
      <c r="AC43" s="2">
        <f t="shared" si="9"/>
        <v>1.3419403171050501E-3</v>
      </c>
    </row>
    <row r="44" spans="1:29" x14ac:dyDescent="0.25">
      <c r="A44" s="2">
        <v>2029</v>
      </c>
      <c r="B44" s="2">
        <f>Output!U117</f>
        <v>0.12914740416294124</v>
      </c>
      <c r="C44" s="2">
        <f>Output!U147</f>
        <v>0.11826180496838712</v>
      </c>
      <c r="D44" s="2">
        <f>Output!U177</f>
        <v>0.11026320300246067</v>
      </c>
      <c r="F44" s="2">
        <v>2029</v>
      </c>
      <c r="G44" s="2">
        <f t="shared" si="10"/>
        <v>7.8902850837965673E-5</v>
      </c>
      <c r="H44" s="2">
        <f t="shared" si="11"/>
        <v>7.5755719704862366E-5</v>
      </c>
      <c r="I44" s="2">
        <f t="shared" si="12"/>
        <v>7.344669741994722E-5</v>
      </c>
      <c r="J44" s="2">
        <f t="shared" si="13"/>
        <v>1.9729348569230709E-4</v>
      </c>
      <c r="K44" s="2">
        <f t="shared" si="14"/>
        <v>1.8850884025037957E-4</v>
      </c>
      <c r="L44" s="2">
        <f t="shared" si="15"/>
        <v>1.8206221145357614E-4</v>
      </c>
      <c r="M44" s="2">
        <f t="shared" si="16"/>
        <v>3.1568412054664845E-4</v>
      </c>
      <c r="N44" s="2">
        <f t="shared" si="17"/>
        <v>3.0126196079589677E-4</v>
      </c>
      <c r="O44" s="2">
        <f t="shared" si="18"/>
        <v>2.9067772548720507E-4</v>
      </c>
      <c r="Z44" s="2">
        <v>2029</v>
      </c>
      <c r="AA44" s="2">
        <f t="shared" si="9"/>
        <v>4.2488800935778728E-4</v>
      </c>
      <c r="AB44" s="2">
        <f t="shared" si="9"/>
        <v>1.0726940798651066E-3</v>
      </c>
      <c r="AC44" s="2">
        <f t="shared" si="9"/>
        <v>1.7205001503724261E-3</v>
      </c>
    </row>
    <row r="45" spans="1:29" x14ac:dyDescent="0.25">
      <c r="A45" s="2">
        <v>2030</v>
      </c>
      <c r="B45" s="2">
        <f>Output!U118</f>
        <v>0.12527402566769952</v>
      </c>
      <c r="C45" s="2">
        <f>Output!U148</f>
        <v>0.11231407390427992</v>
      </c>
      <c r="D45" s="2">
        <f>Output!U178</f>
        <v>0.1027875502398338</v>
      </c>
      <c r="F45" s="2">
        <v>2030</v>
      </c>
      <c r="G45" s="2">
        <f t="shared" si="10"/>
        <v>9.0607296870825742E-5</v>
      </c>
      <c r="H45" s="2">
        <f t="shared" si="11"/>
        <v>8.6249307739067689E-5</v>
      </c>
      <c r="I45" s="2">
        <f t="shared" si="12"/>
        <v>8.3050215213997217E-5</v>
      </c>
      <c r="J45" s="2">
        <f t="shared" si="13"/>
        <v>2.3839736386397942E-4</v>
      </c>
      <c r="K45" s="2">
        <f t="shared" si="14"/>
        <v>2.253604061366034E-4</v>
      </c>
      <c r="L45" s="2">
        <f t="shared" si="15"/>
        <v>2.1578801311201312E-4</v>
      </c>
      <c r="M45" s="2">
        <f t="shared" si="16"/>
        <v>3.8618743085713292E-4</v>
      </c>
      <c r="N45" s="2">
        <f t="shared" si="17"/>
        <v>3.6447150453413902E-4</v>
      </c>
      <c r="O45" s="2">
        <f t="shared" si="18"/>
        <v>3.4852581101002896E-4</v>
      </c>
      <c r="Z45" s="2">
        <v>2030</v>
      </c>
      <c r="AA45" s="2">
        <f t="shared" si="9"/>
        <v>4.9570267758408649E-4</v>
      </c>
      <c r="AB45" s="2">
        <f t="shared" si="9"/>
        <v>1.3213822695811548E-3</v>
      </c>
      <c r="AC45" s="2">
        <f t="shared" si="9"/>
        <v>2.1470618615782233E-3</v>
      </c>
    </row>
    <row r="46" spans="1:29" x14ac:dyDescent="0.25">
      <c r="A46" s="2">
        <v>2031</v>
      </c>
      <c r="B46" s="2">
        <f>Output!U119</f>
        <v>0.12301867645965879</v>
      </c>
      <c r="C46" s="2">
        <f>Output!U149</f>
        <v>0.1079843343147054</v>
      </c>
      <c r="D46" s="2">
        <f>Output!U179</f>
        <v>9.6929876347516791E-2</v>
      </c>
      <c r="F46" s="2">
        <v>2031</v>
      </c>
      <c r="G46" s="2">
        <f t="shared" si="10"/>
        <v>1.0210102393820144E-4</v>
      </c>
      <c r="H46" s="2">
        <f t="shared" si="11"/>
        <v>9.6338364960980502E-5</v>
      </c>
      <c r="I46" s="2">
        <f t="shared" si="12"/>
        <v>9.2106446149615951E-5</v>
      </c>
      <c r="J46" s="2">
        <f t="shared" si="13"/>
        <v>2.534924562412811E-4</v>
      </c>
      <c r="K46" s="2">
        <f t="shared" si="14"/>
        <v>2.3861069908961237E-4</v>
      </c>
      <c r="L46" s="2">
        <f t="shared" si="15"/>
        <v>2.2768186110074521E-4</v>
      </c>
      <c r="M46" s="2">
        <f t="shared" si="16"/>
        <v>4.0488388854436084E-4</v>
      </c>
      <c r="N46" s="2">
        <f t="shared" si="17"/>
        <v>3.8088303321824434E-4</v>
      </c>
      <c r="O46" s="2">
        <f t="shared" si="18"/>
        <v>3.6325727605187458E-4</v>
      </c>
      <c r="Z46" s="2">
        <v>2031</v>
      </c>
      <c r="AA46" s="2">
        <f t="shared" si="9"/>
        <v>5.6651734581038391E-4</v>
      </c>
      <c r="AB46" s="2">
        <f t="shared" si="9"/>
        <v>1.4143855184209587E-3</v>
      </c>
      <c r="AC46" s="2">
        <f t="shared" si="9"/>
        <v>2.262253691031535E-3</v>
      </c>
    </row>
    <row r="47" spans="1:29" x14ac:dyDescent="0.25">
      <c r="A47" s="2">
        <v>2032</v>
      </c>
      <c r="B47" s="2">
        <f>Output!U120</f>
        <v>0.12078354442496328</v>
      </c>
      <c r="C47" s="2">
        <f>Output!U150</f>
        <v>0.10367481189847609</v>
      </c>
      <c r="D47" s="2">
        <f>Output!U180</f>
        <v>9.1092407024322225E-2</v>
      </c>
      <c r="F47" s="2">
        <v>2032</v>
      </c>
      <c r="G47" s="2">
        <f t="shared" si="10"/>
        <v>1.1338592094573844E-4</v>
      </c>
      <c r="H47" s="2">
        <f t="shared" si="11"/>
        <v>1.0602478027624649E-4</v>
      </c>
      <c r="I47" s="2">
        <f t="shared" si="12"/>
        <v>1.0061727795482714E-4</v>
      </c>
      <c r="J47" s="2">
        <f t="shared" si="13"/>
        <v>2.6859220683128924E-4</v>
      </c>
      <c r="K47" s="2">
        <f t="shared" si="14"/>
        <v>2.5157160208004865E-4</v>
      </c>
      <c r="L47" s="2">
        <f t="shared" si="15"/>
        <v>2.3906977518506226E-4</v>
      </c>
      <c r="M47" s="2">
        <f t="shared" si="16"/>
        <v>4.2379849271684012E-4</v>
      </c>
      <c r="N47" s="2">
        <f t="shared" si="17"/>
        <v>3.9711842388385083E-4</v>
      </c>
      <c r="O47" s="2">
        <f t="shared" si="18"/>
        <v>3.7752227241529744E-4</v>
      </c>
      <c r="Z47" s="2">
        <v>2032</v>
      </c>
      <c r="AA47" s="2">
        <f t="shared" si="9"/>
        <v>6.3733201403668122E-4</v>
      </c>
      <c r="AB47" s="2">
        <f t="shared" si="9"/>
        <v>1.5091390485255862E-3</v>
      </c>
      <c r="AC47" s="2">
        <f t="shared" si="9"/>
        <v>2.3809460830144912E-3</v>
      </c>
    </row>
    <row r="48" spans="1:29" x14ac:dyDescent="0.25">
      <c r="A48" s="2">
        <v>2033</v>
      </c>
      <c r="B48" s="2">
        <f>Output!U121</f>
        <v>0.11856900769029649</v>
      </c>
      <c r="C48" s="2">
        <f>Output!U151</f>
        <v>9.9385872178052712E-2</v>
      </c>
      <c r="D48" s="2">
        <f>Output!U181</f>
        <v>8.5275545605379144E-2</v>
      </c>
      <c r="F48" s="2">
        <v>2033</v>
      </c>
      <c r="G48" s="2">
        <f t="shared" si="10"/>
        <v>1.2446391212774186E-4</v>
      </c>
      <c r="H48" s="2">
        <f t="shared" si="11"/>
        <v>1.1531047674154878E-4</v>
      </c>
      <c r="I48" s="2">
        <f t="shared" si="12"/>
        <v>1.0858463604155786E-4</v>
      </c>
      <c r="J48" s="2">
        <f t="shared" si="13"/>
        <v>2.8369723561143956E-4</v>
      </c>
      <c r="K48" s="2">
        <f t="shared" si="14"/>
        <v>2.6423280662947902E-4</v>
      </c>
      <c r="L48" s="2">
        <f t="shared" si="15"/>
        <v>2.4993340300572155E-4</v>
      </c>
      <c r="M48" s="2">
        <f t="shared" si="16"/>
        <v>4.4293055909513728E-4</v>
      </c>
      <c r="N48" s="2">
        <f t="shared" si="17"/>
        <v>4.131551365174092E-4</v>
      </c>
      <c r="O48" s="2">
        <f t="shared" si="18"/>
        <v>3.9128216996988529E-4</v>
      </c>
      <c r="Z48" s="2">
        <v>2033</v>
      </c>
      <c r="AA48" s="2">
        <f t="shared" si="9"/>
        <v>7.0814668226297961E-4</v>
      </c>
      <c r="AB48" s="2">
        <f t="shared" si="9"/>
        <v>1.6056960491623738E-3</v>
      </c>
      <c r="AC48" s="2">
        <f t="shared" si="9"/>
        <v>2.5032454160617674E-3</v>
      </c>
    </row>
    <row r="49" spans="1:29" x14ac:dyDescent="0.25">
      <c r="A49" s="2">
        <v>2034</v>
      </c>
      <c r="B49" s="2">
        <f>Output!U122</f>
        <v>0.11637431000229138</v>
      </c>
      <c r="C49" s="2">
        <f>Output!U152</f>
        <v>9.5116784108513791E-2</v>
      </c>
      <c r="D49" s="2">
        <f>Output!U182</f>
        <v>7.9478523233097759E-2</v>
      </c>
      <c r="F49" s="2">
        <v>2034</v>
      </c>
      <c r="G49" s="2">
        <f t="shared" si="10"/>
        <v>1.3533685106119827E-4</v>
      </c>
      <c r="H49" s="2">
        <f t="shared" si="11"/>
        <v>1.2419730911149594E-4</v>
      </c>
      <c r="I49" s="2">
        <f t="shared" si="12"/>
        <v>1.1601037398679468E-4</v>
      </c>
      <c r="J49" s="2">
        <f t="shared" si="13"/>
        <v>2.9880799333453979E-4</v>
      </c>
      <c r="K49" s="2">
        <f t="shared" si="14"/>
        <v>2.765833561625837E-4</v>
      </c>
      <c r="L49" s="2">
        <f t="shared" si="15"/>
        <v>2.6025338435505446E-4</v>
      </c>
      <c r="M49" s="2">
        <f t="shared" si="16"/>
        <v>4.6227913560788122E-4</v>
      </c>
      <c r="N49" s="2">
        <f t="shared" si="17"/>
        <v>4.2896940321367135E-4</v>
      </c>
      <c r="O49" s="2">
        <f t="shared" si="18"/>
        <v>4.0449639472331421E-4</v>
      </c>
      <c r="Z49" s="2">
        <v>2034</v>
      </c>
      <c r="AA49" s="2">
        <f t="shared" si="9"/>
        <v>7.7896135048927605E-4</v>
      </c>
      <c r="AB49" s="2">
        <f t="shared" si="9"/>
        <v>1.7041113259663931E-3</v>
      </c>
      <c r="AC49" s="2">
        <f t="shared" si="9"/>
        <v>2.6292613014435072E-3</v>
      </c>
    </row>
    <row r="50" spans="1:29" x14ac:dyDescent="0.25">
      <c r="A50" s="2">
        <v>2035</v>
      </c>
      <c r="B50" s="2">
        <f>Output!U123</f>
        <v>0.11419874552447208</v>
      </c>
      <c r="C50" s="2">
        <f>Output!U153</f>
        <v>9.0866829249160688E-2</v>
      </c>
      <c r="D50" s="2">
        <f>Output!U183</f>
        <v>7.3700634071002177E-2</v>
      </c>
      <c r="F50" s="2">
        <v>2035</v>
      </c>
      <c r="G50" s="2">
        <f t="shared" si="10"/>
        <v>1.4600652537626369E-4</v>
      </c>
      <c r="H50" s="2">
        <f t="shared" si="11"/>
        <v>1.3268706501624395E-4</v>
      </c>
      <c r="I50" s="2">
        <f t="shared" si="12"/>
        <v>1.2289627942069364E-4</v>
      </c>
      <c r="J50" s="2">
        <f t="shared" si="13"/>
        <v>3.1392475809410749E-4</v>
      </c>
      <c r="K50" s="2">
        <f t="shared" si="14"/>
        <v>2.886116186088906E-4</v>
      </c>
      <c r="L50" s="2">
        <f t="shared" si="15"/>
        <v>2.7000931593526231E-4</v>
      </c>
      <c r="M50" s="2">
        <f t="shared" si="16"/>
        <v>4.8184299081195138E-4</v>
      </c>
      <c r="N50" s="2">
        <f t="shared" si="17"/>
        <v>4.4453617220153725E-4</v>
      </c>
      <c r="O50" s="2">
        <f t="shared" si="18"/>
        <v>4.1712235244983112E-4</v>
      </c>
      <c r="Z50" s="2">
        <v>2035</v>
      </c>
      <c r="AA50" s="2">
        <f t="shared" si="9"/>
        <v>8.4977601871557456E-4</v>
      </c>
      <c r="AB50" s="2">
        <f t="shared" si="9"/>
        <v>1.8044413500602175E-3</v>
      </c>
      <c r="AC50" s="2">
        <f t="shared" si="9"/>
        <v>2.7591066814048608E-3</v>
      </c>
    </row>
    <row r="51" spans="1:29" x14ac:dyDescent="0.25">
      <c r="A51" s="2">
        <v>2036</v>
      </c>
      <c r="B51" s="2">
        <f>Output!U124</f>
        <v>0.1119998254218344</v>
      </c>
      <c r="C51" s="2">
        <f>Output!U154</f>
        <v>8.9143718556611184E-2</v>
      </c>
      <c r="D51" s="2">
        <f>Output!U184</f>
        <v>7.2575782812885389E-2</v>
      </c>
      <c r="F51" s="2">
        <v>2036</v>
      </c>
      <c r="G51" s="2">
        <f t="shared" si="10"/>
        <v>1.5647075293942096E-4</v>
      </c>
      <c r="H51" s="2">
        <f t="shared" si="11"/>
        <v>1.4101582939859066E-4</v>
      </c>
      <c r="I51" s="2">
        <f t="shared" si="12"/>
        <v>1.2967708915917253E-4</v>
      </c>
      <c r="J51" s="2">
        <f t="shared" si="13"/>
        <v>3.2904198544336734E-4</v>
      </c>
      <c r="K51" s="2">
        <f t="shared" si="14"/>
        <v>3.0064383254407417E-4</v>
      </c>
      <c r="L51" s="2">
        <f t="shared" si="15"/>
        <v>2.7980526521197434E-4</v>
      </c>
      <c r="M51" s="2">
        <f t="shared" si="16"/>
        <v>5.0161321794731399E-4</v>
      </c>
      <c r="N51" s="2">
        <f t="shared" si="17"/>
        <v>4.6027183568955786E-4</v>
      </c>
      <c r="O51" s="2">
        <f t="shared" si="18"/>
        <v>4.2993344126477642E-4</v>
      </c>
      <c r="Z51" s="2">
        <v>2036</v>
      </c>
      <c r="AA51" s="2">
        <f t="shared" si="9"/>
        <v>9.205906869418736E-4</v>
      </c>
      <c r="AB51" s="2">
        <f t="shared" si="9"/>
        <v>1.9067443086663999E-3</v>
      </c>
      <c r="AC51" s="2">
        <f t="shared" si="9"/>
        <v>2.892897930390929E-3</v>
      </c>
    </row>
    <row r="52" spans="1:29" x14ac:dyDescent="0.25">
      <c r="A52" s="2">
        <v>2037</v>
      </c>
      <c r="B52" s="2">
        <f>Output!U125</f>
        <v>0.10981867727332188</v>
      </c>
      <c r="C52" s="2">
        <f>Output!U155</f>
        <v>8.7438367213964044E-2</v>
      </c>
      <c r="D52" s="2">
        <f>Output!U185</f>
        <v>7.1468703508893755E-2</v>
      </c>
      <c r="F52" s="2">
        <v>2037</v>
      </c>
      <c r="G52" s="2">
        <f t="shared" si="10"/>
        <v>1.667311941976529E-4</v>
      </c>
      <c r="H52" s="2">
        <f t="shared" si="11"/>
        <v>1.4918526152789692E-4</v>
      </c>
      <c r="I52" s="2">
        <f t="shared" si="12"/>
        <v>1.363544636492142E-4</v>
      </c>
      <c r="J52" s="2">
        <f t="shared" si="13"/>
        <v>3.4415935974470367E-4</v>
      </c>
      <c r="K52" s="2">
        <f t="shared" si="14"/>
        <v>3.1268038732957149E-4</v>
      </c>
      <c r="L52" s="2">
        <f t="shared" si="15"/>
        <v>2.8964347460040267E-4</v>
      </c>
      <c r="M52" s="2">
        <f t="shared" si="16"/>
        <v>5.2158752529175465E-4</v>
      </c>
      <c r="N52" s="2">
        <f t="shared" si="17"/>
        <v>4.7617551313124622E-4</v>
      </c>
      <c r="O52" s="2">
        <f t="shared" si="18"/>
        <v>4.4293248555159133E-4</v>
      </c>
      <c r="Z52" s="2">
        <v>2037</v>
      </c>
      <c r="AA52" s="2">
        <f t="shared" si="9"/>
        <v>9.9140535516817102E-4</v>
      </c>
      <c r="AB52" s="2">
        <f t="shared" si="9"/>
        <v>2.0110801572579998E-3</v>
      </c>
      <c r="AC52" s="2">
        <f t="shared" si="9"/>
        <v>3.0307549593478317E-3</v>
      </c>
    </row>
    <row r="53" spans="1:29" x14ac:dyDescent="0.25">
      <c r="A53" s="2">
        <v>2038</v>
      </c>
      <c r="B53" s="2">
        <f>Output!U126</f>
        <v>0.10765464565934973</v>
      </c>
      <c r="C53" s="2">
        <f>Output!U156</f>
        <v>8.5750132405857285E-2</v>
      </c>
      <c r="D53" s="2">
        <f>Output!U186</f>
        <v>7.0378740739442502E-2</v>
      </c>
      <c r="F53" s="2">
        <v>2038</v>
      </c>
      <c r="G53" s="2">
        <f t="shared" si="10"/>
        <v>1.767894483615998E-4</v>
      </c>
      <c r="H53" s="2">
        <f t="shared" si="11"/>
        <v>1.5719696061480303E-4</v>
      </c>
      <c r="I53" s="2">
        <f t="shared" si="12"/>
        <v>1.4293000210145894E-4</v>
      </c>
      <c r="J53" s="2">
        <f t="shared" si="13"/>
        <v>3.5927635750664121E-4</v>
      </c>
      <c r="K53" s="2">
        <f t="shared" si="14"/>
        <v>3.2472152639724359E-4</v>
      </c>
      <c r="L53" s="2">
        <f t="shared" si="15"/>
        <v>2.995261439430028E-4</v>
      </c>
      <c r="M53" s="2">
        <f t="shared" si="16"/>
        <v>5.4176326665168273E-4</v>
      </c>
      <c r="N53" s="2">
        <f t="shared" si="17"/>
        <v>4.9224609217968424E-4</v>
      </c>
      <c r="O53" s="2">
        <f t="shared" si="18"/>
        <v>4.5612228578454674E-4</v>
      </c>
      <c r="Z53" s="2">
        <v>2038</v>
      </c>
      <c r="AA53" s="2">
        <f t="shared" si="9"/>
        <v>1.0622200233944693E-3</v>
      </c>
      <c r="AB53" s="2">
        <f t="shared" si="9"/>
        <v>2.1175106732939193E-3</v>
      </c>
      <c r="AC53" s="2">
        <f t="shared" si="9"/>
        <v>3.172801323193369E-3</v>
      </c>
    </row>
    <row r="54" spans="1:29" x14ac:dyDescent="0.25">
      <c r="A54" s="2">
        <v>2039</v>
      </c>
      <c r="B54" s="2">
        <f>Output!U127</f>
        <v>0.10550711297300158</v>
      </c>
      <c r="C54" s="2">
        <f>Output!U157</f>
        <v>8.4078409129597312E-2</v>
      </c>
      <c r="D54" s="2">
        <f>Output!U187</f>
        <v>6.9305276897615231E-2</v>
      </c>
      <c r="F54" s="2">
        <v>2039</v>
      </c>
      <c r="G54" s="2">
        <f t="shared" si="10"/>
        <v>1.8664705693842526E-4</v>
      </c>
      <c r="H54" s="2">
        <f t="shared" si="11"/>
        <v>1.6505246934409452E-4</v>
      </c>
      <c r="I54" s="2">
        <f t="shared" si="12"/>
        <v>1.4940524602307035E-4</v>
      </c>
      <c r="J54" s="2">
        <f t="shared" si="13"/>
        <v>3.7439224084717475E-4</v>
      </c>
      <c r="K54" s="2">
        <f t="shared" si="14"/>
        <v>3.3676734385967253E-4</v>
      </c>
      <c r="L54" s="2">
        <f t="shared" si="15"/>
        <v>3.0945543165591559E-4</v>
      </c>
      <c r="M54" s="2">
        <f t="shared" si="16"/>
        <v>5.6213742475592454E-4</v>
      </c>
      <c r="N54" s="2">
        <f t="shared" si="17"/>
        <v>5.084822183752507E-4</v>
      </c>
      <c r="O54" s="2">
        <f t="shared" si="18"/>
        <v>4.6950561728876101E-4</v>
      </c>
      <c r="Z54" s="2">
        <v>2039</v>
      </c>
      <c r="AA54" s="2">
        <f t="shared" si="9"/>
        <v>1.1330346916207667E-3</v>
      </c>
      <c r="AB54" s="2">
        <f t="shared" si="9"/>
        <v>2.2260995115871945E-3</v>
      </c>
      <c r="AC54" s="2">
        <f t="shared" si="9"/>
        <v>3.3191643315536234E-3</v>
      </c>
    </row>
    <row r="55" spans="1:29" x14ac:dyDescent="0.25">
      <c r="A55" s="2">
        <v>2040</v>
      </c>
      <c r="B55" s="2">
        <f>Output!U128</f>
        <v>0.10337403733018645</v>
      </c>
      <c r="C55" s="2">
        <f>Output!U158</f>
        <v>8.2421130292647554E-2</v>
      </c>
      <c r="D55" s="2">
        <f>Output!U188</f>
        <v>6.824627009932098E-2</v>
      </c>
      <c r="F55" s="2">
        <v>2040</v>
      </c>
      <c r="G55" s="2">
        <f t="shared" si="10"/>
        <v>1.9630537066053305E-4</v>
      </c>
      <c r="H55" s="2">
        <f t="shared" si="11"/>
        <v>1.7275313727055321E-4</v>
      </c>
      <c r="I55" s="2">
        <f t="shared" si="12"/>
        <v>1.5578154614645216E-4</v>
      </c>
      <c r="J55" s="2">
        <f t="shared" si="13"/>
        <v>3.8950583706223187E-4</v>
      </c>
      <c r="K55" s="2">
        <f t="shared" si="14"/>
        <v>3.4881756183512868E-4</v>
      </c>
      <c r="L55" s="2">
        <f t="shared" si="15"/>
        <v>3.1943324229487057E-4</v>
      </c>
      <c r="M55" s="2">
        <f t="shared" si="16"/>
        <v>5.8270630346393096E-4</v>
      </c>
      <c r="N55" s="2">
        <f t="shared" si="17"/>
        <v>5.2488198639970426E-4</v>
      </c>
      <c r="O55" s="2">
        <f t="shared" si="18"/>
        <v>4.8308493844328911E-4</v>
      </c>
      <c r="Z55" s="2">
        <v>2040</v>
      </c>
      <c r="AA55" s="2">
        <f t="shared" si="9"/>
        <v>1.2038493598470641E-3</v>
      </c>
      <c r="AB55" s="2">
        <f t="shared" si="9"/>
        <v>2.3369122613558918E-3</v>
      </c>
      <c r="AC55" s="2">
        <f t="shared" si="9"/>
        <v>3.4699751628647188E-3</v>
      </c>
    </row>
    <row r="56" spans="1:29" x14ac:dyDescent="0.25">
      <c r="A56" s="2">
        <v>2041</v>
      </c>
      <c r="B56" s="2">
        <f>Output!U129</f>
        <v>0.10142720168322462</v>
      </c>
      <c r="C56" s="2">
        <f>Output!U159</f>
        <v>8.0950116659996685E-2</v>
      </c>
      <c r="D56" s="2">
        <f>Output!U189</f>
        <v>6.7373515901102826E-2</v>
      </c>
      <c r="F56" s="2">
        <v>2041</v>
      </c>
      <c r="G56" s="2">
        <f t="shared" si="10"/>
        <v>2.0578179007020648E-4</v>
      </c>
      <c r="H56" s="2">
        <f t="shared" si="11"/>
        <v>1.8031636729170635E-4</v>
      </c>
      <c r="I56" s="2">
        <f t="shared" si="12"/>
        <v>1.6207630419150969E-4</v>
      </c>
      <c r="J56" s="2">
        <f t="shared" si="13"/>
        <v>4.0380230748491116E-4</v>
      </c>
      <c r="K56" s="2">
        <f t="shared" si="14"/>
        <v>3.6022772527586461E-4</v>
      </c>
      <c r="L56" s="2">
        <f t="shared" si="15"/>
        <v>3.2892974285258375E-4</v>
      </c>
      <c r="M56" s="2">
        <f t="shared" si="16"/>
        <v>6.0182282489961597E-4</v>
      </c>
      <c r="N56" s="2">
        <f t="shared" si="17"/>
        <v>5.4013908326002282E-4</v>
      </c>
      <c r="O56" s="2">
        <f t="shared" si="18"/>
        <v>4.957831815136578E-4</v>
      </c>
      <c r="Z56" s="2">
        <v>2041</v>
      </c>
      <c r="AA56" s="2">
        <f t="shared" ref="AA56:AC65" si="19">0.181/10^3*AA23</f>
        <v>1.2746640280733624E-3</v>
      </c>
      <c r="AB56" s="2">
        <f t="shared" si="19"/>
        <v>2.4437458412157765E-3</v>
      </c>
      <c r="AC56" s="2">
        <f t="shared" si="19"/>
        <v>3.6128276543581899E-3</v>
      </c>
    </row>
    <row r="57" spans="1:29" x14ac:dyDescent="0.25">
      <c r="A57" s="2">
        <v>2042</v>
      </c>
      <c r="B57" s="2">
        <f>Output!U130</f>
        <v>9.9484575846672585E-2</v>
      </c>
      <c r="C57" s="2">
        <f>Output!U160</f>
        <v>7.9483287629310034E-2</v>
      </c>
      <c r="D57" s="2">
        <f>Output!U190</f>
        <v>6.6504946304848891E-2</v>
      </c>
      <c r="F57" s="2">
        <v>2042</v>
      </c>
      <c r="G57" s="2">
        <f t="shared" si="10"/>
        <v>2.150767084931848E-4</v>
      </c>
      <c r="H57" s="2">
        <f t="shared" si="11"/>
        <v>1.8774255037804928E-4</v>
      </c>
      <c r="I57" s="2">
        <f t="shared" si="12"/>
        <v>1.6828991112873823E-4</v>
      </c>
      <c r="J57" s="2">
        <f t="shared" si="13"/>
        <v>4.180868679297441E-4</v>
      </c>
      <c r="K57" s="2">
        <f t="shared" si="14"/>
        <v>3.716403871566852E-4</v>
      </c>
      <c r="L57" s="2">
        <f t="shared" si="15"/>
        <v>3.3847890077266308E-4</v>
      </c>
      <c r="M57" s="2">
        <f t="shared" si="16"/>
        <v>6.2109702736630359E-4</v>
      </c>
      <c r="N57" s="2">
        <f t="shared" si="17"/>
        <v>5.5553822393532108E-4</v>
      </c>
      <c r="O57" s="2">
        <f t="shared" si="18"/>
        <v>5.0866789041658787E-4</v>
      </c>
      <c r="Z57" s="2">
        <v>2042</v>
      </c>
      <c r="AA57" s="2">
        <f t="shared" si="19"/>
        <v>1.3454786962996609E-3</v>
      </c>
      <c r="AB57" s="2">
        <f t="shared" si="19"/>
        <v>2.5525748123403254E-3</v>
      </c>
      <c r="AC57" s="2">
        <f t="shared" si="19"/>
        <v>3.7596709283809911E-3</v>
      </c>
    </row>
    <row r="58" spans="1:29" x14ac:dyDescent="0.25">
      <c r="A58" s="2">
        <v>2043</v>
      </c>
      <c r="B58" s="2">
        <f>Output!U131</f>
        <v>9.754700430345685E-2</v>
      </c>
      <c r="C58" s="2">
        <f>Output!U161</f>
        <v>7.8021512891959688E-2</v>
      </c>
      <c r="D58" s="2">
        <f>Output!U191</f>
        <v>6.5641443606154051E-2</v>
      </c>
      <c r="F58" s="2">
        <v>2043</v>
      </c>
      <c r="G58" s="2">
        <f t="shared" si="10"/>
        <v>2.2419059815587935E-4</v>
      </c>
      <c r="H58" s="2">
        <f t="shared" si="11"/>
        <v>1.9503215875599331E-4</v>
      </c>
      <c r="I58" s="2">
        <f t="shared" si="12"/>
        <v>1.7442284036217113E-4</v>
      </c>
      <c r="J58" s="2">
        <f t="shared" si="13"/>
        <v>4.3235720317160532E-4</v>
      </c>
      <c r="K58" s="2">
        <f t="shared" si="14"/>
        <v>3.8305430143314859E-4</v>
      </c>
      <c r="L58" s="2">
        <f t="shared" si="15"/>
        <v>3.4808171136339639E-4</v>
      </c>
      <c r="M58" s="2">
        <f t="shared" si="16"/>
        <v>6.4052380818733167E-4</v>
      </c>
      <c r="N58" s="2">
        <f t="shared" si="17"/>
        <v>5.7107644411030398E-4</v>
      </c>
      <c r="O58" s="2">
        <f t="shared" si="18"/>
        <v>5.2174058236462183E-4</v>
      </c>
      <c r="Z58" s="2">
        <v>2043</v>
      </c>
      <c r="AA58" s="2">
        <f t="shared" si="19"/>
        <v>1.4162933645259581E-3</v>
      </c>
      <c r="AB58" s="2">
        <f t="shared" si="19"/>
        <v>2.6634549187527258E-3</v>
      </c>
      <c r="AC58" s="2">
        <f t="shared" si="19"/>
        <v>3.9106164729794954E-3</v>
      </c>
    </row>
    <row r="59" spans="1:29" x14ac:dyDescent="0.25">
      <c r="A59" s="2">
        <v>2044</v>
      </c>
      <c r="B59" s="2">
        <f>Output!U132</f>
        <v>9.5614361011349583E-2</v>
      </c>
      <c r="C59" s="2">
        <f>Output!U162</f>
        <v>7.6564679009940587E-2</v>
      </c>
      <c r="D59" s="2">
        <f>Output!U192</f>
        <v>6.4782869158567666E-2</v>
      </c>
      <c r="F59" s="2">
        <v>2044</v>
      </c>
      <c r="G59" s="2">
        <f t="shared" si="10"/>
        <v>2.331239195084819E-4</v>
      </c>
      <c r="H59" s="2">
        <f t="shared" si="11"/>
        <v>2.0218565405335216E-4</v>
      </c>
      <c r="I59" s="2">
        <f t="shared" si="12"/>
        <v>1.8047555234200011E-4</v>
      </c>
      <c r="J59" s="2">
        <f t="shared" si="13"/>
        <v>4.4661078917508255E-4</v>
      </c>
      <c r="K59" s="2">
        <f t="shared" si="14"/>
        <v>3.9446808096954349E-4</v>
      </c>
      <c r="L59" s="2">
        <f t="shared" si="15"/>
        <v>3.5773913298224765E-4</v>
      </c>
      <c r="M59" s="2">
        <f t="shared" si="16"/>
        <v>6.6009765884168358E-4</v>
      </c>
      <c r="N59" s="2">
        <f t="shared" si="17"/>
        <v>5.8675050788573491E-4</v>
      </c>
      <c r="O59" s="2">
        <f t="shared" si="18"/>
        <v>5.3500271362249532E-4</v>
      </c>
      <c r="Z59" s="2">
        <v>2044</v>
      </c>
      <c r="AA59" s="2">
        <f t="shared" si="19"/>
        <v>1.4871080327522566E-3</v>
      </c>
      <c r="AB59" s="2">
        <f t="shared" si="19"/>
        <v>2.7764434617627886E-3</v>
      </c>
      <c r="AC59" s="2">
        <f t="shared" si="19"/>
        <v>4.0657788907733231E-3</v>
      </c>
    </row>
    <row r="60" spans="1:29" x14ac:dyDescent="0.25">
      <c r="A60" s="2">
        <v>2045</v>
      </c>
      <c r="B60" s="2">
        <f>Output!U133</f>
        <v>9.3686557740791279E-2</v>
      </c>
      <c r="C60" s="2">
        <f>Output!U163</f>
        <v>7.5112672545247686E-2</v>
      </c>
      <c r="D60" s="2">
        <f>Output!U193</f>
        <v>6.3929134732530257E-2</v>
      </c>
      <c r="F60" s="2">
        <v>2045</v>
      </c>
      <c r="G60" s="2">
        <f t="shared" si="10"/>
        <v>2.4187712475783033E-4</v>
      </c>
      <c r="H60" s="2">
        <f t="shared" si="11"/>
        <v>2.0920348729934178E-4</v>
      </c>
      <c r="I60" s="2">
        <f t="shared" si="12"/>
        <v>1.8644849927506308E-4</v>
      </c>
      <c r="J60" s="2">
        <f t="shared" si="13"/>
        <v>4.608448891647688E-4</v>
      </c>
      <c r="K60" s="2">
        <f t="shared" si="14"/>
        <v>4.0588019085258277E-4</v>
      </c>
      <c r="L60" s="2">
        <f t="shared" si="15"/>
        <v>3.6745209200198924E-4</v>
      </c>
      <c r="M60" s="2">
        <f t="shared" si="16"/>
        <v>6.7981265357170762E-4</v>
      </c>
      <c r="N60" s="2">
        <f t="shared" si="17"/>
        <v>6.0255689440582389E-4</v>
      </c>
      <c r="O60" s="2">
        <f t="shared" si="18"/>
        <v>5.4845568472891549E-4</v>
      </c>
      <c r="Z60" s="2">
        <v>2045</v>
      </c>
      <c r="AA60" s="2">
        <f t="shared" si="19"/>
        <v>1.5579227009785538E-3</v>
      </c>
      <c r="AB60" s="2">
        <f t="shared" si="19"/>
        <v>2.8915993434719049E-3</v>
      </c>
      <c r="AC60" s="2">
        <f t="shared" si="19"/>
        <v>4.2252759859652562E-3</v>
      </c>
    </row>
    <row r="61" spans="1:29" x14ac:dyDescent="0.25">
      <c r="A61" s="2">
        <v>2046</v>
      </c>
      <c r="B61" s="2">
        <f>Output!U134</f>
        <v>9.1763493657999698E-2</v>
      </c>
      <c r="C61" s="2">
        <f>Output!U164</f>
        <v>7.3665417872544256E-2</v>
      </c>
      <c r="D61" s="2">
        <f>Output!U194</f>
        <v>6.3080139494259557E-2</v>
      </c>
      <c r="F61" s="2">
        <v>2046</v>
      </c>
      <c r="G61" s="2">
        <f t="shared" si="10"/>
        <v>2.5045065668978679E-4</v>
      </c>
      <c r="H61" s="2">
        <f t="shared" si="11"/>
        <v>2.160861024574463E-4</v>
      </c>
      <c r="I61" s="2">
        <f t="shared" si="12"/>
        <v>1.9234212394722219E-4</v>
      </c>
      <c r="J61" s="2">
        <f t="shared" si="13"/>
        <v>4.7505654204167626E-4</v>
      </c>
      <c r="K61" s="2">
        <f t="shared" si="14"/>
        <v>4.1728894727742781E-4</v>
      </c>
      <c r="L61" s="2">
        <f t="shared" si="15"/>
        <v>3.7722147860861136E-4</v>
      </c>
      <c r="M61" s="2">
        <f t="shared" si="16"/>
        <v>6.9966242739356616E-4</v>
      </c>
      <c r="N61" s="2">
        <f t="shared" si="17"/>
        <v>6.1849179209740967E-4</v>
      </c>
      <c r="O61" s="2">
        <f t="shared" si="18"/>
        <v>5.6210083327000069E-4</v>
      </c>
      <c r="Z61" s="2">
        <v>2046</v>
      </c>
      <c r="AA61" s="2">
        <f t="shared" si="19"/>
        <v>1.6287373692048526E-3</v>
      </c>
      <c r="AB61" s="2">
        <f t="shared" si="19"/>
        <v>3.0089831114933829E-3</v>
      </c>
      <c r="AC61" s="2">
        <f t="shared" si="19"/>
        <v>4.3892288537819169E-3</v>
      </c>
    </row>
    <row r="62" spans="1:29" x14ac:dyDescent="0.25">
      <c r="A62" s="2">
        <v>2047</v>
      </c>
      <c r="B62" s="2">
        <f>Output!U135</f>
        <v>8.9845055324969753E-2</v>
      </c>
      <c r="C62" s="2">
        <f>Output!U165</f>
        <v>7.2222776345379713E-2</v>
      </c>
      <c r="D62" s="2">
        <f>Output!U195</f>
        <v>6.22357700057505E-2</v>
      </c>
      <c r="F62" s="2">
        <v>2047</v>
      </c>
      <c r="G62" s="2">
        <f t="shared" si="10"/>
        <v>2.5884494749161554E-4</v>
      </c>
      <c r="H62" s="2">
        <f t="shared" si="11"/>
        <v>2.2283393053730796E-4</v>
      </c>
      <c r="I62" s="2">
        <f t="shared" si="12"/>
        <v>1.9815685854574169E-4</v>
      </c>
      <c r="J62" s="2">
        <f t="shared" si="13"/>
        <v>4.8924255022316713E-4</v>
      </c>
      <c r="K62" s="2">
        <f t="shared" si="14"/>
        <v>4.2869250078874494E-4</v>
      </c>
      <c r="L62" s="2">
        <f t="shared" si="15"/>
        <v>3.8704814229410404E-4</v>
      </c>
      <c r="M62" s="2">
        <f t="shared" si="16"/>
        <v>7.1964015295471889E-4</v>
      </c>
      <c r="N62" s="2">
        <f t="shared" si="17"/>
        <v>6.3455107104018211E-4</v>
      </c>
      <c r="O62" s="2">
        <f t="shared" si="18"/>
        <v>5.7593942604246642E-4</v>
      </c>
      <c r="Z62" s="2">
        <v>2047</v>
      </c>
      <c r="AA62" s="2">
        <f t="shared" si="19"/>
        <v>1.6995520374311495E-3</v>
      </c>
      <c r="AB62" s="2">
        <f t="shared" si="19"/>
        <v>3.1286570049221135E-3</v>
      </c>
      <c r="AC62" s="2">
        <f t="shared" si="19"/>
        <v>4.5577619724130767E-3</v>
      </c>
    </row>
    <row r="63" spans="1:29" x14ac:dyDescent="0.25">
      <c r="A63" s="2">
        <v>2048</v>
      </c>
      <c r="B63" s="2">
        <f>Output!U136</f>
        <v>8.7931154512141979E-2</v>
      </c>
      <c r="C63" s="2">
        <f>Output!U166</f>
        <v>7.0784684942640105E-2</v>
      </c>
      <c r="D63" s="2">
        <f>Output!U196</f>
        <v>6.1395938037443615E-2</v>
      </c>
      <c r="F63" s="2">
        <v>2048</v>
      </c>
      <c r="G63" s="2">
        <f t="shared" si="10"/>
        <v>2.6706042110722722E-4</v>
      </c>
      <c r="H63" s="2">
        <f t="shared" si="11"/>
        <v>2.2944739666045939E-4</v>
      </c>
      <c r="I63" s="2">
        <f t="shared" si="12"/>
        <v>2.0389312701453221E-4</v>
      </c>
      <c r="J63" s="2">
        <f t="shared" si="13"/>
        <v>5.0339947296372772E-4</v>
      </c>
      <c r="K63" s="2">
        <f t="shared" si="14"/>
        <v>4.4008884059012332E-4</v>
      </c>
      <c r="L63" s="2">
        <f t="shared" si="15"/>
        <v>3.9693289311083888E-4</v>
      </c>
      <c r="M63" s="2">
        <f t="shared" si="16"/>
        <v>7.3973852482022838E-4</v>
      </c>
      <c r="N63" s="2">
        <f t="shared" si="17"/>
        <v>6.5073028451978748E-4</v>
      </c>
      <c r="O63" s="2">
        <f t="shared" si="18"/>
        <v>5.899726592071456E-4</v>
      </c>
      <c r="Z63" s="2">
        <v>2048</v>
      </c>
      <c r="AA63" s="2">
        <f t="shared" si="19"/>
        <v>1.770366705657447E-3</v>
      </c>
      <c r="AB63" s="2">
        <f t="shared" si="19"/>
        <v>3.2506850015884365E-3</v>
      </c>
      <c r="AC63" s="2">
        <f t="shared" si="19"/>
        <v>4.7310032975194259E-3</v>
      </c>
    </row>
    <row r="64" spans="1:29" x14ac:dyDescent="0.25">
      <c r="A64" s="2">
        <v>2049</v>
      </c>
      <c r="B64" s="2">
        <f>Output!U137</f>
        <v>8.6021690385734109E-2</v>
      </c>
      <c r="C64" s="2">
        <f>Output!U167</f>
        <v>6.9351030226320401E-2</v>
      </c>
      <c r="D64" s="2">
        <f>Output!U197</f>
        <v>6.0560542755556626E-2</v>
      </c>
      <c r="F64" s="2">
        <v>2049</v>
      </c>
      <c r="G64" s="2">
        <f t="shared" si="10"/>
        <v>2.7509749205955654E-4</v>
      </c>
      <c r="H64" s="2">
        <f t="shared" si="11"/>
        <v>2.3592691534983531E-4</v>
      </c>
      <c r="I64" s="2">
        <f t="shared" si="12"/>
        <v>2.0955134387652848E-4</v>
      </c>
      <c r="J64" s="2">
        <f t="shared" si="13"/>
        <v>5.1752361343171578E-4</v>
      </c>
      <c r="K64" s="2">
        <f t="shared" si="14"/>
        <v>4.5147577902534712E-4</v>
      </c>
      <c r="L64" s="2">
        <f t="shared" si="15"/>
        <v>4.0687649697239393E-4</v>
      </c>
      <c r="M64" s="2">
        <f t="shared" si="16"/>
        <v>7.599497348038753E-4</v>
      </c>
      <c r="N64" s="2">
        <f t="shared" si="17"/>
        <v>6.6702464270085922E-4</v>
      </c>
      <c r="O64" s="2">
        <f t="shared" si="18"/>
        <v>6.042016500682596E-4</v>
      </c>
      <c r="Z64" s="2">
        <v>2049</v>
      </c>
      <c r="AA64" s="2">
        <f t="shared" si="19"/>
        <v>1.8411813738837463E-3</v>
      </c>
      <c r="AB64" s="2">
        <f t="shared" si="19"/>
        <v>3.3751328666321466E-3</v>
      </c>
      <c r="AC64" s="2">
        <f t="shared" si="19"/>
        <v>4.9090843593805498E-3</v>
      </c>
    </row>
    <row r="65" spans="1:29" x14ac:dyDescent="0.25">
      <c r="A65" s="2">
        <v>2050</v>
      </c>
      <c r="B65" s="2">
        <f>Output!U138</f>
        <v>8.4104399036977487E-2</v>
      </c>
      <c r="C65" s="2">
        <f>Output!U168</f>
        <v>6.7909535683429181E-2</v>
      </c>
      <c r="D65" s="2">
        <f>Output!U198</f>
        <v>5.9717320251320899E-2</v>
      </c>
      <c r="F65" s="2">
        <v>2050</v>
      </c>
      <c r="G65" s="2">
        <f t="shared" si="10"/>
        <v>2.8295542904535783E-4</v>
      </c>
      <c r="H65" s="2">
        <f t="shared" si="11"/>
        <v>2.4227175412456803E-4</v>
      </c>
      <c r="I65" s="2">
        <f t="shared" si="12"/>
        <v>2.1513077782848479E-4</v>
      </c>
      <c r="J65" s="2">
        <f t="shared" si="13"/>
        <v>5.3160897025088087E-4</v>
      </c>
      <c r="K65" s="2">
        <f t="shared" si="14"/>
        <v>4.6284890638226901E-4</v>
      </c>
      <c r="L65" s="2">
        <f t="shared" si="15"/>
        <v>4.1687763571965954E-4</v>
      </c>
      <c r="M65" s="2">
        <f t="shared" si="16"/>
        <v>7.8026251145640435E-4</v>
      </c>
      <c r="N65" s="2">
        <f t="shared" si="17"/>
        <v>6.8342605863997037E-4</v>
      </c>
      <c r="O65" s="2">
        <f t="shared" si="18"/>
        <v>6.1862449361083463E-4</v>
      </c>
      <c r="Z65" s="2">
        <v>2050</v>
      </c>
      <c r="AA65" s="2">
        <f t="shared" si="19"/>
        <v>1.9119960421100438E-3</v>
      </c>
      <c r="AB65" s="2">
        <f t="shared" si="19"/>
        <v>3.5020682024334542E-3</v>
      </c>
      <c r="AC65" s="2">
        <f t="shared" si="19"/>
        <v>5.092140362756869E-3</v>
      </c>
    </row>
  </sheetData>
  <mergeCells count="12">
    <mergeCell ref="B37:D37"/>
    <mergeCell ref="G37:I37"/>
    <mergeCell ref="J37:L37"/>
    <mergeCell ref="M37:O37"/>
    <mergeCell ref="R37:T37"/>
    <mergeCell ref="AA4:AC4"/>
    <mergeCell ref="AA37:AC37"/>
    <mergeCell ref="V4:X4"/>
    <mergeCell ref="G36:O36"/>
    <mergeCell ref="G4:I4"/>
    <mergeCell ref="L4:N4"/>
    <mergeCell ref="Q4:S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F3866-FE94-4E90-B040-9864EC8F10E5}">
  <dimension ref="A2:AC65"/>
  <sheetViews>
    <sheetView workbookViewId="0">
      <selection activeCell="J1" sqref="J1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0</v>
      </c>
      <c r="B2" s="2">
        <v>0.49846860128392995</v>
      </c>
      <c r="D2" s="2">
        <v>0</v>
      </c>
    </row>
    <row r="4" spans="1:29" ht="44.25" customHeight="1" x14ac:dyDescent="0.25">
      <c r="G4" s="6" t="s">
        <v>42</v>
      </c>
      <c r="H4" s="6"/>
      <c r="I4" s="6"/>
      <c r="L4" s="6"/>
      <c r="M4" s="6"/>
      <c r="N4" s="6"/>
      <c r="Q4" s="7" t="s">
        <v>46</v>
      </c>
      <c r="R4" s="7"/>
      <c r="S4" s="7"/>
      <c r="V4" s="7" t="s">
        <v>47</v>
      </c>
      <c r="W4" s="7"/>
      <c r="X4" s="7"/>
      <c r="AA4" s="7" t="s">
        <v>45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0.432</v>
      </c>
      <c r="C6" s="2">
        <v>0.432</v>
      </c>
      <c r="D6" s="2">
        <v>0.432</v>
      </c>
      <c r="F6" s="2">
        <v>2024</v>
      </c>
      <c r="G6" s="2">
        <f>(B9-$B$6)*$B$2*Output!$V$98*$D$2/Output!$V$95/1000000</f>
        <v>0</v>
      </c>
      <c r="H6" s="2">
        <f>(C9-$B$6)*$B$2*Output!$V$98*$D$2/Output!$V$95/1000000</f>
        <v>0</v>
      </c>
      <c r="I6" s="2">
        <f>(D9-$B$6)*$B$2*Output!$V$98*$D$2/Output!$V$95/1000000</f>
        <v>0</v>
      </c>
      <c r="P6" s="2">
        <v>2024</v>
      </c>
      <c r="Q6" s="2">
        <f>(L9-$B$6)*$B$2*Output!$V$98*$D$2/Output!$V$95/1000000</f>
        <v>0</v>
      </c>
      <c r="R6" s="2">
        <f>(M9-$B$6)*$B$2*Output!$V$98*$D$2/Output!$V$95/1000000</f>
        <v>0</v>
      </c>
      <c r="S6" s="2">
        <f>(N9-$B$6)*$B$2*Output!$V$98*$D$2/Output!$V$95/1000000</f>
        <v>0</v>
      </c>
      <c r="U6" s="2">
        <v>2024</v>
      </c>
      <c r="V6" s="2">
        <f>100-Q6</f>
        <v>100</v>
      </c>
      <c r="W6" s="2">
        <f t="shared" ref="W6:X21" si="0">100-R6</f>
        <v>100</v>
      </c>
      <c r="X6" s="2">
        <f t="shared" si="0"/>
        <v>100</v>
      </c>
      <c r="Z6" s="2">
        <v>2024</v>
      </c>
      <c r="AA6" s="2">
        <f>V6/100*$A$2</f>
        <v>0</v>
      </c>
      <c r="AB6" s="2">
        <f t="shared" ref="AB6:AC21" si="1">W6/100*$A$2</f>
        <v>0</v>
      </c>
      <c r="AC6" s="2">
        <f t="shared" si="1"/>
        <v>0</v>
      </c>
    </row>
    <row r="7" spans="1:29" x14ac:dyDescent="0.25">
      <c r="F7" s="2">
        <v>2025</v>
      </c>
      <c r="G7" s="2">
        <f>(B10-$B$6)*$B$2*Output!$V$98*$D$2/Output!$V$95/1000000</f>
        <v>0</v>
      </c>
      <c r="H7" s="2">
        <f>(C10-$B$6)*$B$2*Output!$V$98*$D$2/Output!$V$95/1000000</f>
        <v>0</v>
      </c>
      <c r="I7" s="2">
        <f>(D10-$B$6)*$B$2*Output!$V$98*$D$2/Output!$V$95/1000000</f>
        <v>0</v>
      </c>
      <c r="P7" s="2">
        <v>2025</v>
      </c>
      <c r="Q7" s="2">
        <f>(L10-$B$6)*$B$2*Output!$V$98*$D$2/Output!$V$95/1000000</f>
        <v>0</v>
      </c>
      <c r="R7" s="2">
        <f>(M10-$B$6)*$B$2*Output!$V$98*$D$2/Output!$V$95/1000000</f>
        <v>0</v>
      </c>
      <c r="S7" s="2">
        <f>(N10-$B$6)*$B$2*Output!$V$98*$D$2/Output!$V$95/1000000</f>
        <v>0</v>
      </c>
      <c r="U7" s="2">
        <v>2025</v>
      </c>
      <c r="V7" s="2">
        <f t="shared" ref="V7:X32" si="2">100-Q7</f>
        <v>100</v>
      </c>
      <c r="W7" s="2">
        <f t="shared" si="0"/>
        <v>100</v>
      </c>
      <c r="X7" s="2">
        <f t="shared" si="0"/>
        <v>100</v>
      </c>
      <c r="Z7" s="2">
        <v>2025</v>
      </c>
      <c r="AA7" s="2">
        <f t="shared" ref="AA7:AC32" si="3">V7/100*$A$2</f>
        <v>0</v>
      </c>
      <c r="AB7" s="2">
        <f t="shared" si="1"/>
        <v>0</v>
      </c>
      <c r="AC7" s="2">
        <f t="shared" si="1"/>
        <v>0</v>
      </c>
    </row>
    <row r="8" spans="1:29" x14ac:dyDescent="0.25">
      <c r="F8" s="2">
        <v>2026</v>
      </c>
      <c r="G8" s="2">
        <f>(B11-$B$6)*$B$2*Output!$V$98*$D$2/Output!$V$95/1000000</f>
        <v>0</v>
      </c>
      <c r="H8" s="2">
        <f>(C11-$B$6)*$B$2*Output!$V$98*$D$2/Output!$V$95/1000000</f>
        <v>0</v>
      </c>
      <c r="I8" s="2">
        <f>(D11-$B$6)*$B$2*Output!$V$98*$D$2/Output!$V$95/1000000</f>
        <v>0</v>
      </c>
      <c r="P8" s="2">
        <v>2026</v>
      </c>
      <c r="Q8" s="2">
        <f>(L11-$B$6)*$B$2*Output!$V$98*$D$2/Output!$V$95/1000000</f>
        <v>0</v>
      </c>
      <c r="R8" s="2">
        <f>(M11-$B$6)*$B$2*Output!$V$98*$D$2/Output!$V$95/1000000</f>
        <v>0</v>
      </c>
      <c r="S8" s="2">
        <f>(N11-$B$6)*$B$2*Output!$V$98*$D$2/Output!$V$95/1000000</f>
        <v>0</v>
      </c>
      <c r="U8" s="2">
        <v>2026</v>
      </c>
      <c r="V8" s="2">
        <f t="shared" si="2"/>
        <v>100</v>
      </c>
      <c r="W8" s="2">
        <f t="shared" si="0"/>
        <v>100</v>
      </c>
      <c r="X8" s="2">
        <f t="shared" si="0"/>
        <v>100</v>
      </c>
      <c r="Z8" s="2">
        <v>2026</v>
      </c>
      <c r="AA8" s="2">
        <f t="shared" si="3"/>
        <v>0</v>
      </c>
      <c r="AB8" s="2">
        <f t="shared" si="1"/>
        <v>0</v>
      </c>
      <c r="AC8" s="2">
        <f t="shared" si="1"/>
        <v>0</v>
      </c>
    </row>
    <row r="9" spans="1:29" x14ac:dyDescent="0.25">
      <c r="A9" s="2">
        <v>2024</v>
      </c>
      <c r="B9" s="2">
        <v>0.45061370505573101</v>
      </c>
      <c r="C9" s="2">
        <v>0.46869593273008608</v>
      </c>
      <c r="D9" s="2">
        <v>0.48677816040444127</v>
      </c>
      <c r="F9" s="2">
        <v>2027</v>
      </c>
      <c r="G9" s="2">
        <f>(B12-$B$6)*$B$2*Output!$V$98*$D$2/Output!$V$95/1000000</f>
        <v>0</v>
      </c>
      <c r="H9" s="2">
        <f>(C12-$B$6)*$B$2*Output!$V$98*$D$2/Output!$V$95/1000000</f>
        <v>0</v>
      </c>
      <c r="I9" s="2">
        <f>(D12-$B$6)*$B$2*Output!$V$98*$D$2/Output!$V$95/1000000</f>
        <v>0</v>
      </c>
      <c r="P9" s="2">
        <v>2027</v>
      </c>
      <c r="Q9" s="2">
        <f>(L12-$B$6)*$B$2*Output!$V$98*$D$2/Output!$V$95/1000000</f>
        <v>0</v>
      </c>
      <c r="R9" s="2">
        <f>(M12-$B$6)*$B$2*Output!$V$98*$D$2/Output!$V$95/1000000</f>
        <v>0</v>
      </c>
      <c r="S9" s="2">
        <f>(N12-$B$6)*$B$2*Output!$V$98*$D$2/Output!$V$95/1000000</f>
        <v>0</v>
      </c>
      <c r="U9" s="2">
        <v>2027</v>
      </c>
      <c r="V9" s="2">
        <f t="shared" si="2"/>
        <v>100</v>
      </c>
      <c r="W9" s="2">
        <f t="shared" si="0"/>
        <v>100</v>
      </c>
      <c r="X9" s="2">
        <f t="shared" si="0"/>
        <v>100</v>
      </c>
      <c r="Z9" s="2">
        <v>2027</v>
      </c>
      <c r="AA9" s="2">
        <f t="shared" si="3"/>
        <v>0</v>
      </c>
      <c r="AB9" s="2">
        <f t="shared" si="1"/>
        <v>0</v>
      </c>
      <c r="AC9" s="2">
        <f t="shared" si="1"/>
        <v>0</v>
      </c>
    </row>
    <row r="10" spans="1:29" x14ac:dyDescent="0.25">
      <c r="A10" s="2">
        <v>2025</v>
      </c>
      <c r="B10" s="2">
        <v>0.46922741011146207</v>
      </c>
      <c r="C10" s="2">
        <v>0.50886483635981894</v>
      </c>
      <c r="D10" s="2">
        <v>0.54850226260817592</v>
      </c>
      <c r="F10" s="2">
        <v>2028</v>
      </c>
      <c r="G10" s="2">
        <f>(B13-$B$6)*$B$2*Output!$V$98*$D$2/Output!$V$95/1000000</f>
        <v>0</v>
      </c>
      <c r="H10" s="2">
        <f>(C13-$B$6)*$B$2*Output!$V$98*$D$2/Output!$V$95/1000000</f>
        <v>0</v>
      </c>
      <c r="I10" s="2">
        <f>(D13-$B$6)*$B$2*Output!$V$98*$D$2/Output!$V$95/1000000</f>
        <v>0</v>
      </c>
      <c r="P10" s="2">
        <v>2028</v>
      </c>
      <c r="Q10" s="2">
        <f>(L13-$B$6)*$B$2*Output!$V$98*$D$2/Output!$V$95/1000000</f>
        <v>0</v>
      </c>
      <c r="R10" s="2">
        <f>(M13-$B$6)*$B$2*Output!$V$98*$D$2/Output!$V$95/1000000</f>
        <v>0</v>
      </c>
      <c r="S10" s="2">
        <f>(N13-$B$6)*$B$2*Output!$V$98*$D$2/Output!$V$95/1000000</f>
        <v>0</v>
      </c>
      <c r="U10" s="2">
        <v>2028</v>
      </c>
      <c r="V10" s="2">
        <f t="shared" si="2"/>
        <v>100</v>
      </c>
      <c r="W10" s="2">
        <f t="shared" si="0"/>
        <v>100</v>
      </c>
      <c r="X10" s="2">
        <f t="shared" si="0"/>
        <v>100</v>
      </c>
      <c r="Z10" s="2">
        <v>2028</v>
      </c>
      <c r="AA10" s="2">
        <f t="shared" si="3"/>
        <v>0</v>
      </c>
      <c r="AB10" s="2">
        <f t="shared" si="1"/>
        <v>0</v>
      </c>
      <c r="AC10" s="2">
        <f t="shared" si="1"/>
        <v>0</v>
      </c>
    </row>
    <row r="11" spans="1:29" x14ac:dyDescent="0.25">
      <c r="A11" s="2">
        <v>2026</v>
      </c>
      <c r="B11" s="2">
        <v>0.48784111516719308</v>
      </c>
      <c r="C11" s="2">
        <v>0.55294708810452442</v>
      </c>
      <c r="D11" s="2">
        <v>0.61805306104185553</v>
      </c>
      <c r="F11" s="2">
        <v>2029</v>
      </c>
      <c r="G11" s="2">
        <f>(B14-$B$6)*$B$2*Output!$V$98*$D$2/Output!$V$95/1000000</f>
        <v>0</v>
      </c>
      <c r="H11" s="2">
        <f>(C14-$B$6)*$B$2*Output!$V$98*$D$2/Output!$V$95/1000000</f>
        <v>0</v>
      </c>
      <c r="I11" s="2">
        <f>(D14-$B$6)*$B$2*Output!$V$98*$D$2/Output!$V$95/1000000</f>
        <v>0</v>
      </c>
      <c r="P11" s="2">
        <v>2029</v>
      </c>
      <c r="Q11" s="2">
        <f>(L14-$B$6)*$B$2*Output!$V$98*$D$2/Output!$V$95/1000000</f>
        <v>0</v>
      </c>
      <c r="R11" s="2">
        <f>(M14-$B$6)*$B$2*Output!$V$98*$D$2/Output!$V$95/1000000</f>
        <v>0</v>
      </c>
      <c r="S11" s="2">
        <f>(N14-$B$6)*$B$2*Output!$V$98*$D$2/Output!$V$95/1000000</f>
        <v>0</v>
      </c>
      <c r="U11" s="2">
        <v>2029</v>
      </c>
      <c r="V11" s="2">
        <f t="shared" si="2"/>
        <v>100</v>
      </c>
      <c r="W11" s="2">
        <f t="shared" si="0"/>
        <v>100</v>
      </c>
      <c r="X11" s="2">
        <f t="shared" si="0"/>
        <v>100</v>
      </c>
      <c r="Z11" s="2">
        <v>2029</v>
      </c>
      <c r="AA11" s="2">
        <f t="shared" si="3"/>
        <v>0</v>
      </c>
      <c r="AB11" s="2">
        <f t="shared" si="1"/>
        <v>0</v>
      </c>
      <c r="AC11" s="2">
        <f t="shared" si="1"/>
        <v>0</v>
      </c>
    </row>
    <row r="12" spans="1:29" x14ac:dyDescent="0.25">
      <c r="A12" s="2">
        <v>2027</v>
      </c>
      <c r="B12" s="2">
        <v>0.5064548202229241</v>
      </c>
      <c r="C12" s="2">
        <v>0.6014389055817031</v>
      </c>
      <c r="D12" s="2">
        <v>0.69642299094048221</v>
      </c>
      <c r="F12" s="2">
        <v>2030</v>
      </c>
      <c r="G12" s="2">
        <f>(B15-$B$6)*$B$2*Output!$V$98*$D$2/Output!$V$95/1000000</f>
        <v>0</v>
      </c>
      <c r="H12" s="2">
        <f>(C15-$B$6)*$B$2*Output!$V$98*$D$2/Output!$V$95/1000000</f>
        <v>0</v>
      </c>
      <c r="I12" s="2">
        <f>(D15-$B$6)*$B$2*Output!$V$98*$D$2/Output!$V$95/1000000</f>
        <v>0</v>
      </c>
      <c r="P12" s="2">
        <v>2030</v>
      </c>
      <c r="Q12" s="2">
        <f>(L15-$B$6)*$B$2*Output!$V$98*$D$2/Output!$V$95/1000000</f>
        <v>0</v>
      </c>
      <c r="R12" s="2">
        <f>(M15-$B$6)*$B$2*Output!$V$98*$D$2/Output!$V$95/1000000</f>
        <v>0</v>
      </c>
      <c r="S12" s="2">
        <f>(N15-$B$6)*$B$2*Output!$V$98*$D$2/Output!$V$95/1000000</f>
        <v>0</v>
      </c>
      <c r="U12" s="2">
        <v>2030</v>
      </c>
      <c r="V12" s="2">
        <f t="shared" si="2"/>
        <v>100</v>
      </c>
      <c r="W12" s="2">
        <f t="shared" si="0"/>
        <v>100</v>
      </c>
      <c r="X12" s="2">
        <f t="shared" si="0"/>
        <v>100</v>
      </c>
      <c r="Z12" s="2">
        <v>2030</v>
      </c>
      <c r="AA12" s="2">
        <f t="shared" si="3"/>
        <v>0</v>
      </c>
      <c r="AB12" s="2">
        <f t="shared" si="1"/>
        <v>0</v>
      </c>
      <c r="AC12" s="2">
        <f t="shared" si="1"/>
        <v>0</v>
      </c>
    </row>
    <row r="13" spans="1:29" x14ac:dyDescent="0.25">
      <c r="A13" s="2">
        <v>2028</v>
      </c>
      <c r="B13" s="2">
        <v>0.52506852527865522</v>
      </c>
      <c r="C13" s="2">
        <v>0.65489942744646512</v>
      </c>
      <c r="D13" s="2">
        <v>0.78473032961427513</v>
      </c>
      <c r="F13" s="2">
        <v>2031</v>
      </c>
      <c r="G13" s="2">
        <f>(B16-$B$6)*$B$2*Output!$V$98*$D$2/Output!$V$95/1000000</f>
        <v>0</v>
      </c>
      <c r="H13" s="2">
        <f>(C16-$B$6)*$B$2*Output!$V$98*$D$2/Output!$V$95/1000000</f>
        <v>0</v>
      </c>
      <c r="I13" s="2">
        <f>(D16-$B$6)*$B$2*Output!$V$98*$D$2/Output!$V$95/1000000</f>
        <v>0</v>
      </c>
      <c r="P13" s="2">
        <v>2031</v>
      </c>
      <c r="Q13" s="2">
        <f>(L16-$B$6)*$B$2*Output!$V$98*$D$2/Output!$V$95/1000000</f>
        <v>0</v>
      </c>
      <c r="R13" s="2">
        <f>(M16-$B$6)*$B$2*Output!$V$98*$D$2/Output!$V$95/1000000</f>
        <v>0</v>
      </c>
      <c r="S13" s="2">
        <f>(N16-$B$6)*$B$2*Output!$V$98*$D$2/Output!$V$95/1000000</f>
        <v>0</v>
      </c>
      <c r="U13" s="2">
        <v>2031</v>
      </c>
      <c r="V13" s="2">
        <f t="shared" si="2"/>
        <v>100</v>
      </c>
      <c r="W13" s="2">
        <f t="shared" si="0"/>
        <v>100</v>
      </c>
      <c r="X13" s="2">
        <f t="shared" si="0"/>
        <v>100</v>
      </c>
      <c r="Z13" s="2">
        <v>2031</v>
      </c>
      <c r="AA13" s="2">
        <f t="shared" si="3"/>
        <v>0</v>
      </c>
      <c r="AB13" s="2">
        <f t="shared" si="1"/>
        <v>0</v>
      </c>
      <c r="AC13" s="2">
        <f t="shared" si="1"/>
        <v>0</v>
      </c>
    </row>
    <row r="14" spans="1:29" x14ac:dyDescent="0.25">
      <c r="A14" s="2">
        <v>2029</v>
      </c>
      <c r="B14" s="2">
        <v>0.54368223033438634</v>
      </c>
      <c r="C14" s="2">
        <v>0.71395869186072047</v>
      </c>
      <c r="D14" s="2">
        <v>0.88423515338705483</v>
      </c>
      <c r="F14" s="2">
        <v>2032</v>
      </c>
      <c r="G14" s="2">
        <f>(B17-$B$6)*$B$2*Output!$V$98*$D$2/Output!$V$95/1000000</f>
        <v>0</v>
      </c>
      <c r="H14" s="2">
        <f>(C17-$B$6)*$B$2*Output!$V$98*$D$2/Output!$V$95/1000000</f>
        <v>0</v>
      </c>
      <c r="I14" s="2">
        <f>(D17-$B$6)*$B$2*Output!$V$98*$D$2/Output!$V$95/1000000</f>
        <v>0</v>
      </c>
      <c r="P14" s="2">
        <v>2032</v>
      </c>
      <c r="Q14" s="2">
        <f>(L17-$B$6)*$B$2*Output!$V$98*$D$2/Output!$V$95/1000000</f>
        <v>0</v>
      </c>
      <c r="R14" s="2">
        <f>(M17-$B$6)*$B$2*Output!$V$98*$D$2/Output!$V$95/1000000</f>
        <v>0</v>
      </c>
      <c r="S14" s="2">
        <f>(N17-$B$6)*$B$2*Output!$V$98*$D$2/Output!$V$95/1000000</f>
        <v>0</v>
      </c>
      <c r="U14" s="2">
        <v>2032</v>
      </c>
      <c r="V14" s="2">
        <f t="shared" si="2"/>
        <v>100</v>
      </c>
      <c r="W14" s="2">
        <f t="shared" si="0"/>
        <v>100</v>
      </c>
      <c r="X14" s="2">
        <f t="shared" si="0"/>
        <v>100</v>
      </c>
      <c r="Z14" s="2">
        <v>2032</v>
      </c>
      <c r="AA14" s="2">
        <f t="shared" si="3"/>
        <v>0</v>
      </c>
      <c r="AB14" s="2">
        <f t="shared" si="1"/>
        <v>0</v>
      </c>
      <c r="AC14" s="2">
        <f t="shared" si="1"/>
        <v>0</v>
      </c>
    </row>
    <row r="15" spans="1:29" x14ac:dyDescent="0.25">
      <c r="A15" s="2">
        <v>2030</v>
      </c>
      <c r="B15" s="2">
        <v>0.56229593539011735</v>
      </c>
      <c r="C15" s="2">
        <v>0.77932662664261587</v>
      </c>
      <c r="D15" s="2">
        <v>0.99635731789511461</v>
      </c>
      <c r="F15" s="2">
        <v>2033</v>
      </c>
      <c r="G15" s="2">
        <f>(B18-$B$6)*$B$2*Output!$V$98*$D$2/Output!$V$95/1000000</f>
        <v>0</v>
      </c>
      <c r="H15" s="2">
        <f>(C18-$B$6)*$B$2*Output!$V$98*$D$2/Output!$V$95/1000000</f>
        <v>0</v>
      </c>
      <c r="I15" s="2">
        <f>(D18-$B$6)*$B$2*Output!$V$98*$D$2/Output!$V$95/1000000</f>
        <v>0</v>
      </c>
      <c r="P15" s="2">
        <v>2033</v>
      </c>
      <c r="Q15" s="2">
        <f>(L18-$B$6)*$B$2*Output!$V$98*$D$2/Output!$V$95/1000000</f>
        <v>0</v>
      </c>
      <c r="R15" s="2">
        <f>(M18-$B$6)*$B$2*Output!$V$98*$D$2/Output!$V$95/1000000</f>
        <v>0</v>
      </c>
      <c r="S15" s="2">
        <f>(N18-$B$6)*$B$2*Output!$V$98*$D$2/Output!$V$95/1000000</f>
        <v>0</v>
      </c>
      <c r="U15" s="2">
        <v>2033</v>
      </c>
      <c r="V15" s="2">
        <f t="shared" si="2"/>
        <v>100</v>
      </c>
      <c r="W15" s="2">
        <f t="shared" si="0"/>
        <v>100</v>
      </c>
      <c r="X15" s="2">
        <f t="shared" si="0"/>
        <v>100</v>
      </c>
      <c r="Z15" s="2">
        <v>2033</v>
      </c>
      <c r="AA15" s="2">
        <f t="shared" si="3"/>
        <v>0</v>
      </c>
      <c r="AB15" s="2">
        <f t="shared" si="1"/>
        <v>0</v>
      </c>
      <c r="AC15" s="2">
        <f t="shared" si="1"/>
        <v>0</v>
      </c>
    </row>
    <row r="16" spans="1:29" x14ac:dyDescent="0.25">
      <c r="A16" s="2">
        <v>2031</v>
      </c>
      <c r="B16" s="2">
        <v>0.58090964044584847</v>
      </c>
      <c r="C16" s="2">
        <v>0.80377262189315946</v>
      </c>
      <c r="D16" s="2">
        <v>1.0266356033404707</v>
      </c>
      <c r="F16" s="2">
        <v>2034</v>
      </c>
      <c r="G16" s="2">
        <f>(B19-$B$6)*$B$2*Output!$V$98*$D$2/Output!$V$95/1000000</f>
        <v>0</v>
      </c>
      <c r="H16" s="2">
        <f>(C19-$B$6)*$B$2*Output!$V$98*$D$2/Output!$V$95/1000000</f>
        <v>0</v>
      </c>
      <c r="I16" s="2">
        <f>(D19-$B$6)*$B$2*Output!$V$98*$D$2/Output!$V$95/1000000</f>
        <v>0</v>
      </c>
      <c r="P16" s="2">
        <v>2034</v>
      </c>
      <c r="Q16" s="2">
        <f>(L19-$B$6)*$B$2*Output!$V$98*$D$2/Output!$V$95/1000000</f>
        <v>0</v>
      </c>
      <c r="R16" s="2">
        <f>(M19-$B$6)*$B$2*Output!$V$98*$D$2/Output!$V$95/1000000</f>
        <v>0</v>
      </c>
      <c r="S16" s="2">
        <f>(N19-$B$6)*$B$2*Output!$V$98*$D$2/Output!$V$95/1000000</f>
        <v>0</v>
      </c>
      <c r="U16" s="2">
        <v>2034</v>
      </c>
      <c r="V16" s="2">
        <f t="shared" si="2"/>
        <v>100</v>
      </c>
      <c r="W16" s="2">
        <f t="shared" si="0"/>
        <v>100</v>
      </c>
      <c r="X16" s="2">
        <f t="shared" si="0"/>
        <v>100</v>
      </c>
      <c r="Z16" s="2">
        <v>2034</v>
      </c>
      <c r="AA16" s="2">
        <f t="shared" si="3"/>
        <v>0</v>
      </c>
      <c r="AB16" s="2">
        <f t="shared" si="1"/>
        <v>0</v>
      </c>
      <c r="AC16" s="2">
        <f t="shared" si="1"/>
        <v>0</v>
      </c>
    </row>
    <row r="17" spans="1:29" x14ac:dyDescent="0.25">
      <c r="A17" s="2">
        <v>2032</v>
      </c>
      <c r="B17" s="2">
        <v>0.5995233455015796</v>
      </c>
      <c r="C17" s="2">
        <v>0.82867868029225655</v>
      </c>
      <c r="D17" s="2">
        <v>1.0578340150829337</v>
      </c>
      <c r="F17" s="2">
        <v>2035</v>
      </c>
      <c r="G17" s="2">
        <f>(B20-$B$6)*$B$2*Output!$V$98*$D$2/Output!$V$95/1000000</f>
        <v>0</v>
      </c>
      <c r="H17" s="2">
        <f>(C20-$B$6)*$B$2*Output!$V$98*$D$2/Output!$V$95/1000000</f>
        <v>0</v>
      </c>
      <c r="I17" s="2">
        <f>(D20-$B$6)*$B$2*Output!$V$98*$D$2/Output!$V$95/1000000</f>
        <v>0</v>
      </c>
      <c r="P17" s="2">
        <v>2035</v>
      </c>
      <c r="Q17" s="2">
        <f>(L20-$B$6)*$B$2*Output!$V$98*$D$2/Output!$V$95/1000000</f>
        <v>0</v>
      </c>
      <c r="R17" s="2">
        <f>(M20-$B$6)*$B$2*Output!$V$98*$D$2/Output!$V$95/1000000</f>
        <v>0</v>
      </c>
      <c r="S17" s="2">
        <f>(N20-$B$6)*$B$2*Output!$V$98*$D$2/Output!$V$95/1000000</f>
        <v>0</v>
      </c>
      <c r="U17" s="2">
        <v>2035</v>
      </c>
      <c r="V17" s="2">
        <f t="shared" si="2"/>
        <v>100</v>
      </c>
      <c r="W17" s="2">
        <f t="shared" si="0"/>
        <v>100</v>
      </c>
      <c r="X17" s="2">
        <f t="shared" si="0"/>
        <v>100</v>
      </c>
      <c r="Z17" s="2">
        <v>2035</v>
      </c>
      <c r="AA17" s="2">
        <f t="shared" si="3"/>
        <v>0</v>
      </c>
      <c r="AB17" s="2">
        <f t="shared" si="1"/>
        <v>0</v>
      </c>
      <c r="AC17" s="2">
        <f t="shared" si="1"/>
        <v>0</v>
      </c>
    </row>
    <row r="18" spans="1:29" x14ac:dyDescent="0.25">
      <c r="A18" s="2">
        <v>2033</v>
      </c>
      <c r="B18" s="2">
        <v>0.61813705055731061</v>
      </c>
      <c r="C18" s="2">
        <v>0.85405878269103819</v>
      </c>
      <c r="D18" s="2">
        <v>1.0899805148247661</v>
      </c>
      <c r="F18" s="2">
        <v>2036</v>
      </c>
      <c r="G18" s="2">
        <f>(B21-$B$6)*$B$2*Output!$V$98*$D$2/Output!$V$95/1000000</f>
        <v>0</v>
      </c>
      <c r="H18" s="2">
        <f>(C21-$B$6)*$B$2*Output!$V$98*$D$2/Output!$V$95/1000000</f>
        <v>0</v>
      </c>
      <c r="I18" s="2">
        <f>(D21-$B$6)*$B$2*Output!$V$98*$D$2/Output!$V$95/1000000</f>
        <v>0</v>
      </c>
      <c r="P18" s="2">
        <v>2036</v>
      </c>
      <c r="Q18" s="2">
        <f>(L21-$B$6)*$B$2*Output!$V$98*$D$2/Output!$V$95/1000000</f>
        <v>0</v>
      </c>
      <c r="R18" s="2">
        <f>(M21-$B$6)*$B$2*Output!$V$98*$D$2/Output!$V$95/1000000</f>
        <v>0</v>
      </c>
      <c r="S18" s="2">
        <f>(N21-$B$6)*$B$2*Output!$V$98*$D$2/Output!$V$95/1000000</f>
        <v>0</v>
      </c>
      <c r="U18" s="2">
        <v>2036</v>
      </c>
      <c r="V18" s="2">
        <f t="shared" si="2"/>
        <v>100</v>
      </c>
      <c r="W18" s="2">
        <f t="shared" si="0"/>
        <v>100</v>
      </c>
      <c r="X18" s="2">
        <f t="shared" si="0"/>
        <v>100</v>
      </c>
      <c r="Z18" s="2">
        <v>2036</v>
      </c>
      <c r="AA18" s="2">
        <f t="shared" si="3"/>
        <v>0</v>
      </c>
      <c r="AB18" s="2">
        <f t="shared" si="1"/>
        <v>0</v>
      </c>
      <c r="AC18" s="2">
        <f t="shared" si="1"/>
        <v>0</v>
      </c>
    </row>
    <row r="19" spans="1:29" x14ac:dyDescent="0.25">
      <c r="A19" s="2">
        <v>2034</v>
      </c>
      <c r="B19" s="2">
        <v>0.63675075561304173</v>
      </c>
      <c r="C19" s="2">
        <v>0.87992733480448082</v>
      </c>
      <c r="D19" s="2">
        <v>1.12310391399592</v>
      </c>
      <c r="F19" s="2">
        <v>2037</v>
      </c>
      <c r="G19" s="2">
        <f>(B22-$B$6)*$B$2*Output!$V$98*$D$2/Output!$V$95/1000000</f>
        <v>0</v>
      </c>
      <c r="H19" s="2">
        <f>(C22-$B$6)*$B$2*Output!$V$98*$D$2/Output!$V$95/1000000</f>
        <v>0</v>
      </c>
      <c r="I19" s="2">
        <f>(D22-$B$6)*$B$2*Output!$V$98*$D$2/Output!$V$95/1000000</f>
        <v>0</v>
      </c>
      <c r="P19" s="2">
        <v>2037</v>
      </c>
      <c r="Q19" s="2">
        <f>(L22-$B$6)*$B$2*Output!$V$98*$D$2/Output!$V$95/1000000</f>
        <v>0</v>
      </c>
      <c r="R19" s="2">
        <f>(M22-$B$6)*$B$2*Output!$V$98*$D$2/Output!$V$95/1000000</f>
        <v>0</v>
      </c>
      <c r="S19" s="2">
        <f>(N22-$B$6)*$B$2*Output!$V$98*$D$2/Output!$V$95/1000000</f>
        <v>0</v>
      </c>
      <c r="U19" s="2">
        <v>2037</v>
      </c>
      <c r="V19" s="2">
        <f t="shared" si="2"/>
        <v>100</v>
      </c>
      <c r="W19" s="2">
        <f t="shared" si="0"/>
        <v>100</v>
      </c>
      <c r="X19" s="2">
        <f t="shared" si="0"/>
        <v>100</v>
      </c>
      <c r="Z19" s="2">
        <v>2037</v>
      </c>
      <c r="AA19" s="2">
        <f t="shared" si="3"/>
        <v>0</v>
      </c>
      <c r="AB19" s="2">
        <f t="shared" si="1"/>
        <v>0</v>
      </c>
      <c r="AC19" s="2">
        <f t="shared" si="1"/>
        <v>0</v>
      </c>
    </row>
    <row r="20" spans="1:29" x14ac:dyDescent="0.25">
      <c r="A20" s="2">
        <v>2035</v>
      </c>
      <c r="B20" s="2">
        <v>0.65536446066877285</v>
      </c>
      <c r="C20" s="2">
        <v>0.90629918012258592</v>
      </c>
      <c r="D20" s="2">
        <v>1.1572338995763989</v>
      </c>
      <c r="F20" s="2">
        <v>2038</v>
      </c>
      <c r="G20" s="2">
        <f>(B23-$B$6)*$B$2*Output!$V$98*$D$2/Output!$V$95/1000000</f>
        <v>0</v>
      </c>
      <c r="H20" s="2">
        <f>(C23-$B$6)*$B$2*Output!$V$98*$D$2/Output!$V$95/1000000</f>
        <v>0</v>
      </c>
      <c r="I20" s="2">
        <f>(D23-$B$6)*$B$2*Output!$V$98*$D$2/Output!$V$95/1000000</f>
        <v>0</v>
      </c>
      <c r="P20" s="2">
        <v>2038</v>
      </c>
      <c r="Q20" s="2">
        <f>(L23-$B$6)*$B$2*Output!$V$98*$D$2/Output!$V$95/1000000</f>
        <v>0</v>
      </c>
      <c r="R20" s="2">
        <f>(M23-$B$6)*$B$2*Output!$V$98*$D$2/Output!$V$95/1000000</f>
        <v>0</v>
      </c>
      <c r="S20" s="2">
        <f>(N23-$B$6)*$B$2*Output!$V$98*$D$2/Output!$V$95/1000000</f>
        <v>0</v>
      </c>
      <c r="U20" s="2">
        <v>2038</v>
      </c>
      <c r="V20" s="2">
        <f t="shared" si="2"/>
        <v>100</v>
      </c>
      <c r="W20" s="2">
        <f t="shared" si="0"/>
        <v>100</v>
      </c>
      <c r="X20" s="2">
        <f t="shared" si="0"/>
        <v>100</v>
      </c>
      <c r="Z20" s="2">
        <v>2038</v>
      </c>
      <c r="AA20" s="2">
        <f t="shared" si="3"/>
        <v>0</v>
      </c>
      <c r="AB20" s="2">
        <f t="shared" si="1"/>
        <v>0</v>
      </c>
      <c r="AC20" s="2">
        <f t="shared" si="1"/>
        <v>0</v>
      </c>
    </row>
    <row r="21" spans="1:29" x14ac:dyDescent="0.25">
      <c r="A21" s="2">
        <v>2036</v>
      </c>
      <c r="B21" s="2">
        <v>0.67397816572450397</v>
      </c>
      <c r="C21" s="2">
        <v>0.93318961321391791</v>
      </c>
      <c r="D21" s="2">
        <v>1.1924010607033324</v>
      </c>
      <c r="F21" s="2">
        <v>2039</v>
      </c>
      <c r="G21" s="2">
        <f>(B24-$B$6)*$B$2*Output!$V$98*$D$2/Output!$V$95/1000000</f>
        <v>0</v>
      </c>
      <c r="H21" s="2">
        <f>(C24-$B$6)*$B$2*Output!$V$98*$D$2/Output!$V$95/1000000</f>
        <v>0</v>
      </c>
      <c r="I21" s="2">
        <f>(D24-$B$6)*$B$2*Output!$V$98*$D$2/Output!$V$95/1000000</f>
        <v>0</v>
      </c>
      <c r="P21" s="2">
        <v>2039</v>
      </c>
      <c r="Q21" s="2">
        <f>(L24-$B$6)*$B$2*Output!$V$98*$D$2/Output!$V$95/1000000</f>
        <v>0</v>
      </c>
      <c r="R21" s="2">
        <f>(M24-$B$6)*$B$2*Output!$V$98*$D$2/Output!$V$95/1000000</f>
        <v>0</v>
      </c>
      <c r="S21" s="2">
        <f>(N24-$B$6)*$B$2*Output!$V$98*$D$2/Output!$V$95/1000000</f>
        <v>0</v>
      </c>
      <c r="U21" s="2">
        <v>2039</v>
      </c>
      <c r="V21" s="2">
        <f t="shared" si="2"/>
        <v>100</v>
      </c>
      <c r="W21" s="2">
        <f t="shared" si="0"/>
        <v>100</v>
      </c>
      <c r="X21" s="2">
        <f t="shared" si="0"/>
        <v>100</v>
      </c>
      <c r="Z21" s="2">
        <v>2039</v>
      </c>
      <c r="AA21" s="2">
        <f t="shared" si="3"/>
        <v>0</v>
      </c>
      <c r="AB21" s="2">
        <f t="shared" si="1"/>
        <v>0</v>
      </c>
      <c r="AC21" s="2">
        <f t="shared" si="1"/>
        <v>0</v>
      </c>
    </row>
    <row r="22" spans="1:29" x14ac:dyDescent="0.25">
      <c r="A22" s="2">
        <v>2037</v>
      </c>
      <c r="B22" s="2">
        <v>0.69259187078023499</v>
      </c>
      <c r="C22" s="2">
        <v>0.96061439343342381</v>
      </c>
      <c r="D22" s="2">
        <v>1.2286369160866131</v>
      </c>
      <c r="F22" s="2">
        <v>2040</v>
      </c>
      <c r="G22" s="2">
        <f>(B25-$B$6)*$B$2*Output!$V$98*$D$2/Output!$V$95/1000000</f>
        <v>0</v>
      </c>
      <c r="H22" s="2">
        <f>(C25-$B$6)*$B$2*Output!$V$98*$D$2/Output!$V$95/1000000</f>
        <v>0</v>
      </c>
      <c r="I22" s="2">
        <f>(D25-$B$6)*$B$2*Output!$V$98*$D$2/Output!$V$95/1000000</f>
        <v>0</v>
      </c>
      <c r="P22" s="2">
        <v>2040</v>
      </c>
      <c r="Q22" s="2">
        <f>(L25-$B$6)*$B$2*Output!$V$98*$D$2/Output!$V$95/1000000</f>
        <v>0</v>
      </c>
      <c r="R22" s="2">
        <f>(M25-$B$6)*$B$2*Output!$V$98*$D$2/Output!$V$95/1000000</f>
        <v>0</v>
      </c>
      <c r="S22" s="2">
        <f>(N25-$B$6)*$B$2*Output!$V$98*$D$2/Output!$V$95/1000000</f>
        <v>0</v>
      </c>
      <c r="U22" s="2">
        <v>2040</v>
      </c>
      <c r="V22" s="2">
        <f t="shared" si="2"/>
        <v>100</v>
      </c>
      <c r="W22" s="2">
        <f t="shared" si="2"/>
        <v>100</v>
      </c>
      <c r="X22" s="2">
        <f t="shared" si="2"/>
        <v>100</v>
      </c>
      <c r="Z22" s="2">
        <v>2040</v>
      </c>
      <c r="AA22" s="2">
        <f t="shared" si="3"/>
        <v>0</v>
      </c>
      <c r="AB22" s="2">
        <f t="shared" si="3"/>
        <v>0</v>
      </c>
      <c r="AC22" s="2">
        <f t="shared" si="3"/>
        <v>0</v>
      </c>
    </row>
    <row r="23" spans="1:29" x14ac:dyDescent="0.25">
      <c r="A23" s="2">
        <v>2038</v>
      </c>
      <c r="B23" s="2">
        <v>0.71120557583596611</v>
      </c>
      <c r="C23" s="2">
        <v>0.98858975904681734</v>
      </c>
      <c r="D23" s="2">
        <v>1.2659739422576686</v>
      </c>
      <c r="F23" s="2">
        <v>2041</v>
      </c>
      <c r="G23" s="2">
        <f>(B26-$B$6)*$B$2*Output!$V$98*$D$2/Output!$V$95/1000000</f>
        <v>0</v>
      </c>
      <c r="H23" s="2">
        <f>(C26-$B$6)*$B$2*Output!$V$98*$D$2/Output!$V$95/1000000</f>
        <v>0</v>
      </c>
      <c r="I23" s="2">
        <f>(D26-$B$6)*$B$2*Output!$V$98*$D$2/Output!$V$95/1000000</f>
        <v>0</v>
      </c>
      <c r="P23" s="2">
        <v>2041</v>
      </c>
      <c r="Q23" s="2">
        <f>(L26-$B$6)*$B$2*Output!$V$98*$D$2/Output!$V$95/1000000</f>
        <v>0</v>
      </c>
      <c r="R23" s="2">
        <f>(M26-$B$6)*$B$2*Output!$V$98*$D$2/Output!$V$95/1000000</f>
        <v>0</v>
      </c>
      <c r="S23" s="2">
        <f>(N26-$B$6)*$B$2*Output!$V$98*$D$2/Output!$V$95/1000000</f>
        <v>0</v>
      </c>
      <c r="U23" s="2">
        <v>2041</v>
      </c>
      <c r="V23" s="2">
        <f t="shared" si="2"/>
        <v>100</v>
      </c>
      <c r="W23" s="2">
        <f t="shared" si="2"/>
        <v>100</v>
      </c>
      <c r="X23" s="2">
        <f t="shared" si="2"/>
        <v>100</v>
      </c>
      <c r="Z23" s="2">
        <v>2041</v>
      </c>
      <c r="AA23" s="2">
        <f t="shared" si="3"/>
        <v>0</v>
      </c>
      <c r="AB23" s="2">
        <f t="shared" si="3"/>
        <v>0</v>
      </c>
      <c r="AC23" s="2">
        <f t="shared" si="3"/>
        <v>0</v>
      </c>
    </row>
    <row r="24" spans="1:29" x14ac:dyDescent="0.25">
      <c r="A24" s="2">
        <v>2039</v>
      </c>
      <c r="B24" s="2">
        <v>0.72981928089169723</v>
      </c>
      <c r="C24" s="2">
        <v>1.0171324417841898</v>
      </c>
      <c r="D24" s="2">
        <v>1.3044456026766824</v>
      </c>
      <c r="F24" s="2">
        <v>2042</v>
      </c>
      <c r="G24" s="2">
        <f>(B27-$B$6)*$B$2*Output!$V$98*$D$2/Output!$V$95/1000000</f>
        <v>0</v>
      </c>
      <c r="H24" s="2">
        <f>(C27-$B$6)*$B$2*Output!$V$98*$D$2/Output!$V$95/1000000</f>
        <v>0</v>
      </c>
      <c r="I24" s="2">
        <f>(D27-$B$6)*$B$2*Output!$V$98*$D$2/Output!$V$95/1000000</f>
        <v>0</v>
      </c>
      <c r="P24" s="2">
        <v>2042</v>
      </c>
      <c r="Q24" s="2">
        <f>(L27-$B$6)*$B$2*Output!$V$98*$D$2/Output!$V$95/1000000</f>
        <v>0</v>
      </c>
      <c r="R24" s="2">
        <f>(M27-$B$6)*$B$2*Output!$V$98*$D$2/Output!$V$95/1000000</f>
        <v>0</v>
      </c>
      <c r="S24" s="2">
        <f>(N27-$B$6)*$B$2*Output!$V$98*$D$2/Output!$V$95/1000000</f>
        <v>0</v>
      </c>
      <c r="U24" s="2">
        <v>2042</v>
      </c>
      <c r="V24" s="2">
        <f t="shared" si="2"/>
        <v>100</v>
      </c>
      <c r="W24" s="2">
        <f t="shared" si="2"/>
        <v>100</v>
      </c>
      <c r="X24" s="2">
        <f t="shared" si="2"/>
        <v>100</v>
      </c>
      <c r="Z24" s="2">
        <v>2042</v>
      </c>
      <c r="AA24" s="2">
        <f t="shared" si="3"/>
        <v>0</v>
      </c>
      <c r="AB24" s="2">
        <f t="shared" si="3"/>
        <v>0</v>
      </c>
      <c r="AC24" s="2">
        <f t="shared" si="3"/>
        <v>0</v>
      </c>
    </row>
    <row r="25" spans="1:29" x14ac:dyDescent="0.25">
      <c r="A25" s="2">
        <v>2040</v>
      </c>
      <c r="B25" s="2">
        <v>0.74843298594742824</v>
      </c>
      <c r="C25" s="2">
        <v>1.0462596818358922</v>
      </c>
      <c r="D25" s="2">
        <v>1.3440863777243564</v>
      </c>
      <c r="F25" s="2">
        <v>2043</v>
      </c>
      <c r="G25" s="2">
        <f>(B28-$B$6)*$B$2*Output!$V$98*$D$2/Output!$V$95/1000000</f>
        <v>0</v>
      </c>
      <c r="H25" s="2">
        <f>(C28-$B$6)*$B$2*Output!$V$98*$D$2/Output!$V$95/1000000</f>
        <v>0</v>
      </c>
      <c r="I25" s="2">
        <f>(D28-$B$6)*$B$2*Output!$V$98*$D$2/Output!$V$95/1000000</f>
        <v>0</v>
      </c>
      <c r="P25" s="2">
        <v>2043</v>
      </c>
      <c r="Q25" s="2">
        <f>(L28-$B$6)*$B$2*Output!$V$98*$D$2/Output!$V$95/1000000</f>
        <v>0</v>
      </c>
      <c r="R25" s="2">
        <f>(M28-$B$6)*$B$2*Output!$V$98*$D$2/Output!$V$95/1000000</f>
        <v>0</v>
      </c>
      <c r="S25" s="2">
        <f>(N28-$B$6)*$B$2*Output!$V$98*$D$2/Output!$V$95/1000000</f>
        <v>0</v>
      </c>
      <c r="U25" s="2">
        <v>2043</v>
      </c>
      <c r="V25" s="2">
        <f t="shared" si="2"/>
        <v>100</v>
      </c>
      <c r="W25" s="2">
        <f t="shared" si="2"/>
        <v>100</v>
      </c>
      <c r="X25" s="2">
        <f t="shared" si="2"/>
        <v>100</v>
      </c>
      <c r="Z25" s="2">
        <v>2043</v>
      </c>
      <c r="AA25" s="2">
        <f t="shared" si="3"/>
        <v>0</v>
      </c>
      <c r="AB25" s="2">
        <f t="shared" si="3"/>
        <v>0</v>
      </c>
      <c r="AC25" s="2">
        <f t="shared" si="3"/>
        <v>0</v>
      </c>
    </row>
    <row r="26" spans="1:29" x14ac:dyDescent="0.25">
      <c r="A26" s="2">
        <v>2041</v>
      </c>
      <c r="B26" s="2">
        <v>0.76704669100315936</v>
      </c>
      <c r="C26" s="2">
        <v>1.074340993171067</v>
      </c>
      <c r="D26" s="2">
        <v>1.381635295338975</v>
      </c>
      <c r="F26" s="2">
        <v>2044</v>
      </c>
      <c r="G26" s="2">
        <f>(B29-$B$6)*$B$2*Output!$V$98*$D$2/Output!$V$95/1000000</f>
        <v>0</v>
      </c>
      <c r="H26" s="2">
        <f>(C29-$B$6)*$B$2*Output!$V$98*$D$2/Output!$V$95/1000000</f>
        <v>0</v>
      </c>
      <c r="I26" s="2">
        <f>(D29-$B$6)*$B$2*Output!$V$98*$D$2/Output!$V$95/1000000</f>
        <v>0</v>
      </c>
      <c r="P26" s="2">
        <v>2044</v>
      </c>
      <c r="Q26" s="2">
        <f>(L29-$B$6)*$B$2*Output!$V$98*$D$2/Output!$V$95/1000000</f>
        <v>0</v>
      </c>
      <c r="R26" s="2">
        <f>(M29-$B$6)*$B$2*Output!$V$98*$D$2/Output!$V$95/1000000</f>
        <v>0</v>
      </c>
      <c r="S26" s="2">
        <f>(N29-$B$6)*$B$2*Output!$V$98*$D$2/Output!$V$95/1000000</f>
        <v>0</v>
      </c>
      <c r="U26" s="2">
        <v>2044</v>
      </c>
      <c r="V26" s="2">
        <f t="shared" si="2"/>
        <v>100</v>
      </c>
      <c r="W26" s="2">
        <f t="shared" si="2"/>
        <v>100</v>
      </c>
      <c r="X26" s="2">
        <f t="shared" si="2"/>
        <v>100</v>
      </c>
      <c r="Z26" s="2">
        <v>2044</v>
      </c>
      <c r="AA26" s="2">
        <f t="shared" si="3"/>
        <v>0</v>
      </c>
      <c r="AB26" s="2">
        <f t="shared" si="3"/>
        <v>0</v>
      </c>
      <c r="AC26" s="2">
        <f t="shared" si="3"/>
        <v>0</v>
      </c>
    </row>
    <row r="27" spans="1:29" x14ac:dyDescent="0.25">
      <c r="A27" s="2">
        <v>2042</v>
      </c>
      <c r="B27" s="2">
        <v>0.78566039605889049</v>
      </c>
      <c r="C27" s="2">
        <v>1.102946795058857</v>
      </c>
      <c r="D27" s="2">
        <v>1.4202331940588235</v>
      </c>
      <c r="F27" s="2">
        <v>2045</v>
      </c>
      <c r="G27" s="2">
        <f>(B30-$B$6)*$B$2*Output!$V$98*$D$2/Output!$V$95/1000000</f>
        <v>0</v>
      </c>
      <c r="H27" s="2">
        <f>(C30-$B$6)*$B$2*Output!$V$98*$D$2/Output!$V$95/1000000</f>
        <v>0</v>
      </c>
      <c r="I27" s="2">
        <f>(D30-$B$6)*$B$2*Output!$V$98*$D$2/Output!$V$95/1000000</f>
        <v>0</v>
      </c>
      <c r="P27" s="2">
        <v>2045</v>
      </c>
      <c r="Q27" s="2">
        <f>(L30-$B$6)*$B$2*Output!$V$98*$D$2/Output!$V$95/1000000</f>
        <v>0</v>
      </c>
      <c r="R27" s="2">
        <f>(M30-$B$6)*$B$2*Output!$V$98*$D$2/Output!$V$95/1000000</f>
        <v>0</v>
      </c>
      <c r="S27" s="2">
        <f>(N30-$B$6)*$B$2*Output!$V$98*$D$2/Output!$V$95/1000000</f>
        <v>0</v>
      </c>
      <c r="U27" s="2">
        <v>2045</v>
      </c>
      <c r="V27" s="2">
        <f t="shared" si="2"/>
        <v>100</v>
      </c>
      <c r="W27" s="2">
        <f t="shared" si="2"/>
        <v>100</v>
      </c>
      <c r="X27" s="2">
        <f t="shared" si="2"/>
        <v>100</v>
      </c>
      <c r="Z27" s="2">
        <v>2045</v>
      </c>
      <c r="AA27" s="2">
        <f t="shared" si="3"/>
        <v>0</v>
      </c>
      <c r="AB27" s="2">
        <f t="shared" si="3"/>
        <v>0</v>
      </c>
      <c r="AC27" s="2">
        <f t="shared" si="3"/>
        <v>0</v>
      </c>
    </row>
    <row r="28" spans="1:29" x14ac:dyDescent="0.25">
      <c r="A28" s="2">
        <v>2043</v>
      </c>
      <c r="B28" s="2">
        <v>0.8042741011146215</v>
      </c>
      <c r="C28" s="2">
        <v>1.1320917398704751</v>
      </c>
      <c r="D28" s="2">
        <v>1.4599093786263291</v>
      </c>
      <c r="F28" s="2">
        <v>2046</v>
      </c>
      <c r="G28" s="2">
        <f>(B31-$B$6)*$B$2*Output!$V$98*$D$2/Output!$V$95/1000000</f>
        <v>0</v>
      </c>
      <c r="H28" s="2">
        <f>(C31-$B$6)*$B$2*Output!$V$98*$D$2/Output!$V$95/1000000</f>
        <v>0</v>
      </c>
      <c r="I28" s="2">
        <f>(D31-$B$6)*$B$2*Output!$V$98*$D$2/Output!$V$95/1000000</f>
        <v>0</v>
      </c>
      <c r="P28" s="2">
        <v>2046</v>
      </c>
      <c r="Q28" s="2">
        <f>(L31-$B$6)*$B$2*Output!$V$98*$D$2/Output!$V$95/1000000</f>
        <v>0</v>
      </c>
      <c r="R28" s="2">
        <f>(M31-$B$6)*$B$2*Output!$V$98*$D$2/Output!$V$95/1000000</f>
        <v>0</v>
      </c>
      <c r="S28" s="2">
        <f>(N31-$B$6)*$B$2*Output!$V$98*$D$2/Output!$V$95/1000000</f>
        <v>0</v>
      </c>
      <c r="U28" s="2">
        <v>2046</v>
      </c>
      <c r="V28" s="2">
        <f t="shared" si="2"/>
        <v>100</v>
      </c>
      <c r="W28" s="2">
        <f t="shared" si="2"/>
        <v>100</v>
      </c>
      <c r="X28" s="2">
        <f t="shared" si="2"/>
        <v>100</v>
      </c>
      <c r="Z28" s="2">
        <v>2046</v>
      </c>
      <c r="AA28" s="2">
        <f t="shared" si="3"/>
        <v>0</v>
      </c>
      <c r="AB28" s="2">
        <f t="shared" si="3"/>
        <v>0</v>
      </c>
      <c r="AC28" s="2">
        <f t="shared" si="3"/>
        <v>0</v>
      </c>
    </row>
    <row r="29" spans="1:29" x14ac:dyDescent="0.25">
      <c r="A29" s="2">
        <v>2044</v>
      </c>
      <c r="B29" s="2">
        <v>0.82288780617035262</v>
      </c>
      <c r="C29" s="2">
        <v>1.161790889311453</v>
      </c>
      <c r="D29" s="2">
        <v>1.5006939724525536</v>
      </c>
      <c r="F29" s="2">
        <v>2047</v>
      </c>
      <c r="G29" s="2">
        <f>(B32-$B$6)*$B$2*Output!$V$98*$D$2/Output!$V$95/1000000</f>
        <v>0</v>
      </c>
      <c r="H29" s="2">
        <f>(C32-$B$6)*$B$2*Output!$V$98*$D$2/Output!$V$95/1000000</f>
        <v>0</v>
      </c>
      <c r="I29" s="2">
        <f>(D32-$B$6)*$B$2*Output!$V$98*$D$2/Output!$V$95/1000000</f>
        <v>0</v>
      </c>
      <c r="P29" s="2">
        <v>2047</v>
      </c>
      <c r="Q29" s="2">
        <f>(L32-$B$6)*$B$2*Output!$V$98*$D$2/Output!$V$95/1000000</f>
        <v>0</v>
      </c>
      <c r="R29" s="2">
        <f>(M32-$B$6)*$B$2*Output!$V$98*$D$2/Output!$V$95/1000000</f>
        <v>0</v>
      </c>
      <c r="S29" s="2">
        <f>(N32-$B$6)*$B$2*Output!$V$98*$D$2/Output!$V$95/1000000</f>
        <v>0</v>
      </c>
      <c r="U29" s="2">
        <v>2047</v>
      </c>
      <c r="V29" s="2">
        <f t="shared" si="2"/>
        <v>100</v>
      </c>
      <c r="W29" s="2">
        <f t="shared" si="2"/>
        <v>100</v>
      </c>
      <c r="X29" s="2">
        <f t="shared" si="2"/>
        <v>100</v>
      </c>
      <c r="Z29" s="2">
        <v>2047</v>
      </c>
      <c r="AA29" s="2">
        <f t="shared" si="3"/>
        <v>0</v>
      </c>
      <c r="AB29" s="2">
        <f t="shared" si="3"/>
        <v>0</v>
      </c>
      <c r="AC29" s="2">
        <f t="shared" si="3"/>
        <v>0</v>
      </c>
    </row>
    <row r="30" spans="1:29" x14ac:dyDescent="0.25">
      <c r="A30" s="2">
        <v>2045</v>
      </c>
      <c r="B30" s="2">
        <v>0.84150151122608374</v>
      </c>
      <c r="C30" s="2">
        <v>1.1920597258569601</v>
      </c>
      <c r="D30" s="2">
        <v>1.5426179404878371</v>
      </c>
      <c r="F30" s="2">
        <v>2048</v>
      </c>
      <c r="G30" s="2">
        <f>(B33-$B$6)*$B$2*Output!$V$98*$D$2/Output!$V$95/1000000</f>
        <v>0</v>
      </c>
      <c r="H30" s="2">
        <f>(C33-$B$6)*$B$2*Output!$V$98*$D$2/Output!$V$95/1000000</f>
        <v>0</v>
      </c>
      <c r="I30" s="2">
        <f>(D33-$B$6)*$B$2*Output!$V$98*$D$2/Output!$V$95/1000000</f>
        <v>0</v>
      </c>
      <c r="P30" s="2">
        <v>2048</v>
      </c>
      <c r="Q30" s="2">
        <f>(L33-$B$6)*$B$2*Output!$V$98*$D$2/Output!$V$95/1000000</f>
        <v>0</v>
      </c>
      <c r="R30" s="2">
        <f>(M33-$B$6)*$B$2*Output!$V$98*$D$2/Output!$V$95/1000000</f>
        <v>0</v>
      </c>
      <c r="S30" s="2">
        <f>(N33-$B$6)*$B$2*Output!$V$98*$D$2/Output!$V$95/1000000</f>
        <v>0</v>
      </c>
      <c r="U30" s="2">
        <v>2048</v>
      </c>
      <c r="V30" s="2">
        <f t="shared" si="2"/>
        <v>100</v>
      </c>
      <c r="W30" s="2">
        <f t="shared" si="2"/>
        <v>100</v>
      </c>
      <c r="X30" s="2">
        <f t="shared" si="2"/>
        <v>100</v>
      </c>
      <c r="Z30" s="2">
        <v>2048</v>
      </c>
      <c r="AA30" s="2">
        <f t="shared" si="3"/>
        <v>0</v>
      </c>
      <c r="AB30" s="2">
        <f t="shared" si="3"/>
        <v>0</v>
      </c>
      <c r="AC30" s="2">
        <f t="shared" si="3"/>
        <v>0</v>
      </c>
    </row>
    <row r="31" spans="1:29" x14ac:dyDescent="0.25">
      <c r="A31" s="2">
        <v>2046</v>
      </c>
      <c r="B31" s="2">
        <v>0.86011521628181486</v>
      </c>
      <c r="C31" s="2">
        <v>1.2229141645065895</v>
      </c>
      <c r="D31" s="2">
        <v>1.5857131127313648</v>
      </c>
      <c r="F31" s="2">
        <v>2049</v>
      </c>
      <c r="G31" s="2">
        <f>(B34-$B$6)*$B$2*Output!$V$98*$D$2/Output!$V$95/1000000</f>
        <v>0</v>
      </c>
      <c r="H31" s="2">
        <f>(C34-$B$6)*$B$2*Output!$V$98*$D$2/Output!$V$95/1000000</f>
        <v>0</v>
      </c>
      <c r="I31" s="2">
        <f>(D34-$B$6)*$B$2*Output!$V$98*$D$2/Output!$V$95/1000000</f>
        <v>0</v>
      </c>
      <c r="P31" s="2">
        <v>2049</v>
      </c>
      <c r="Q31" s="2">
        <f>(L34-$B$6)*$B$2*Output!$V$98*$D$2/Output!$V$95/1000000</f>
        <v>0</v>
      </c>
      <c r="R31" s="2">
        <f>(M34-$B$6)*$B$2*Output!$V$98*$D$2/Output!$V$95/1000000</f>
        <v>0</v>
      </c>
      <c r="S31" s="2">
        <f>(N34-$B$6)*$B$2*Output!$V$98*$D$2/Output!$V$95/1000000</f>
        <v>0</v>
      </c>
      <c r="U31" s="2">
        <v>2049</v>
      </c>
      <c r="V31" s="2">
        <f t="shared" si="2"/>
        <v>100</v>
      </c>
      <c r="W31" s="2">
        <f t="shared" si="2"/>
        <v>100</v>
      </c>
      <c r="X31" s="2">
        <f t="shared" si="2"/>
        <v>100</v>
      </c>
      <c r="Z31" s="2">
        <v>2049</v>
      </c>
      <c r="AA31" s="2">
        <f t="shared" si="3"/>
        <v>0</v>
      </c>
      <c r="AB31" s="2">
        <f t="shared" si="3"/>
        <v>0</v>
      </c>
      <c r="AC31" s="2">
        <f t="shared" si="3"/>
        <v>0</v>
      </c>
    </row>
    <row r="32" spans="1:29" x14ac:dyDescent="0.25">
      <c r="A32" s="2">
        <v>2047</v>
      </c>
      <c r="B32" s="2">
        <v>0.87872892133754588</v>
      </c>
      <c r="C32" s="2">
        <v>1.2543705648675265</v>
      </c>
      <c r="D32" s="2">
        <v>1.6300122083975075</v>
      </c>
      <c r="F32" s="2">
        <v>2050</v>
      </c>
      <c r="G32" s="2">
        <f>(B35-$B$6)*$B$2*Output!$V$98*$D$2/Output!$V$95/1000000</f>
        <v>0</v>
      </c>
      <c r="H32" s="2">
        <f>(C35-$B$6)*$B$2*Output!$V$98*$D$2/Output!$V$95/1000000</f>
        <v>0</v>
      </c>
      <c r="I32" s="2">
        <f>(D35-$B$6)*$B$2*Output!$V$98*$D$2/Output!$V$95/1000000</f>
        <v>0</v>
      </c>
      <c r="P32" s="2">
        <v>2050</v>
      </c>
      <c r="Q32" s="2">
        <f>(L35-$B$6)*$B$2*Output!$V$98*$D$2/Output!$V$95/1000000</f>
        <v>0</v>
      </c>
      <c r="R32" s="2">
        <f>(M35-$B$6)*$B$2*Output!$V$98*$D$2/Output!$V$95/1000000</f>
        <v>0</v>
      </c>
      <c r="S32" s="2">
        <f>(N35-$B$6)*$B$2*Output!$V$98*$D$2/Output!$V$95/1000000</f>
        <v>0</v>
      </c>
      <c r="U32" s="2">
        <v>2050</v>
      </c>
      <c r="V32" s="2">
        <f t="shared" si="2"/>
        <v>100</v>
      </c>
      <c r="W32" s="2">
        <f t="shared" si="2"/>
        <v>100</v>
      </c>
      <c r="X32" s="2">
        <f t="shared" si="2"/>
        <v>100</v>
      </c>
      <c r="Z32" s="2">
        <v>2050</v>
      </c>
      <c r="AA32" s="2">
        <f t="shared" si="3"/>
        <v>0</v>
      </c>
      <c r="AB32" s="2">
        <f t="shared" si="3"/>
        <v>0</v>
      </c>
      <c r="AC32" s="2">
        <f t="shared" si="3"/>
        <v>0</v>
      </c>
    </row>
    <row r="33" spans="1:29" x14ac:dyDescent="0.25">
      <c r="A33" s="2">
        <v>2048</v>
      </c>
      <c r="B33" s="2">
        <v>0.897342626393277</v>
      </c>
      <c r="C33" s="2">
        <v>1.2864457435752785</v>
      </c>
      <c r="D33" s="2">
        <v>1.6755488607572806</v>
      </c>
    </row>
    <row r="34" spans="1:29" x14ac:dyDescent="0.25">
      <c r="A34" s="2">
        <v>2049</v>
      </c>
      <c r="B34" s="2">
        <v>0.91595633144900812</v>
      </c>
      <c r="C34" s="2">
        <v>1.3191569870613962</v>
      </c>
      <c r="D34" s="2">
        <v>1.7223576426737848</v>
      </c>
    </row>
    <row r="35" spans="1:29" x14ac:dyDescent="0.25">
      <c r="A35" s="2">
        <v>2050</v>
      </c>
      <c r="B35" s="2">
        <v>0.93457003650473913</v>
      </c>
      <c r="C35" s="2">
        <v>1.3525220646778764</v>
      </c>
      <c r="D35" s="2">
        <v>1.7704740928510141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43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/>
      <c r="S37" s="6"/>
      <c r="T37" s="6"/>
      <c r="AA37" s="7" t="s">
        <v>44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Output!V112</f>
        <v>0.1697993570167646</v>
      </c>
      <c r="C39" s="2">
        <f>Output!V142</f>
        <v>0.1697993570167646</v>
      </c>
      <c r="D39" s="2">
        <f>Output!V172</f>
        <v>0.1697993570167646</v>
      </c>
      <c r="F39" s="2">
        <v>2024</v>
      </c>
      <c r="G39" s="2">
        <f>((G6*B39+L6*R39)*1000000)/10^9</f>
        <v>0</v>
      </c>
      <c r="H39" s="2">
        <f>((G6*C39+L6*S39)*1000000)/10^9</f>
        <v>0</v>
      </c>
      <c r="I39" s="2">
        <f>((G6*D39+L6*T39)*1000000)/10^9</f>
        <v>0</v>
      </c>
      <c r="J39" s="2">
        <f>((H6*B39+M6*R39)*1000000)/10^9</f>
        <v>0</v>
      </c>
      <c r="K39" s="2">
        <f>((H6*C39+M6*S39)*1000000)/10^9</f>
        <v>0</v>
      </c>
      <c r="L39" s="2">
        <f>((H6*D39+M6*T39)*1000000)/10^9</f>
        <v>0</v>
      </c>
      <c r="M39" s="2">
        <f>((I6*B39+N6*R39)*1000000)/10^9</f>
        <v>0</v>
      </c>
      <c r="N39" s="2">
        <f>((I6*C39+N6*S39)*1000000)/10^9</f>
        <v>0</v>
      </c>
      <c r="O39" s="2">
        <f>((I6*D39+N6*T39)*1000000)/10^9</f>
        <v>0</v>
      </c>
      <c r="Z39" s="2">
        <v>2024</v>
      </c>
      <c r="AA39" s="2">
        <f>0.181/10^3*AA6</f>
        <v>0</v>
      </c>
      <c r="AB39" s="2">
        <f t="shared" ref="AB39:AC39" si="4">0.181/10^3*AB6</f>
        <v>0</v>
      </c>
      <c r="AC39" s="2">
        <f t="shared" si="4"/>
        <v>0</v>
      </c>
    </row>
    <row r="40" spans="1:29" x14ac:dyDescent="0.25">
      <c r="A40" s="2">
        <v>2025</v>
      </c>
      <c r="B40" s="2">
        <f>Output!V113</f>
        <v>0.1634783167388133</v>
      </c>
      <c r="C40" s="2">
        <f>Output!V143</f>
        <v>0.16057726680067508</v>
      </c>
      <c r="D40" s="2">
        <f>Output!V173</f>
        <v>0.15846429587930513</v>
      </c>
      <c r="F40" s="2">
        <v>2025</v>
      </c>
      <c r="G40" s="2">
        <f>G39+((G7-G6)*B40+(L7-L6)*R40)*1000000/10^9</f>
        <v>0</v>
      </c>
      <c r="H40" s="2">
        <f>H39+((G7-G6)*C40+(L7-L6)*S40)*1000000/10^9</f>
        <v>0</v>
      </c>
      <c r="I40" s="2">
        <f>I39+((G7-G6)*D40+(L7-L6)*T40)*1000000/10^9</f>
        <v>0</v>
      </c>
      <c r="J40" s="2">
        <f>J39+((H7-H6)*B40+(M7-M6)*R40)*1000000/10^9</f>
        <v>0</v>
      </c>
      <c r="K40" s="2">
        <f>K39+((H7-H6)*C40+(M7-M6)*S40)*1000000/10^9</f>
        <v>0</v>
      </c>
      <c r="L40" s="2">
        <f>L39+((H7-H6)*D40+(M7-M6)*T40)*1000000/10^9</f>
        <v>0</v>
      </c>
      <c r="M40" s="2">
        <f>M39+((I7-I6)*B40+(N7-N6)*R40)*1000000/10^9</f>
        <v>0</v>
      </c>
      <c r="N40" s="2">
        <f>N39+((I7-I6)*C40+(N7-N6)*S40)*1000000/10^9</f>
        <v>0</v>
      </c>
      <c r="O40" s="2">
        <f>O39+((I7-I6)*D40+(N7-N6)*T40)*1000000/10^9</f>
        <v>0</v>
      </c>
      <c r="Z40" s="2">
        <v>2025</v>
      </c>
      <c r="AA40" s="2">
        <f t="shared" ref="AA40:AC55" si="5">0.181/10^3*AA7</f>
        <v>0</v>
      </c>
      <c r="AB40" s="2">
        <f t="shared" si="5"/>
        <v>0</v>
      </c>
      <c r="AC40" s="2">
        <f t="shared" si="5"/>
        <v>0</v>
      </c>
    </row>
    <row r="41" spans="1:29" x14ac:dyDescent="0.25">
      <c r="A41" s="2">
        <v>2026</v>
      </c>
      <c r="B41" s="2">
        <f>Output!V114</f>
        <v>0.1576791080000037</v>
      </c>
      <c r="C41" s="2">
        <f>Output!V144</f>
        <v>0.15248576152307283</v>
      </c>
      <c r="D41" s="2">
        <f>Output!V174</f>
        <v>0.14868522990759409</v>
      </c>
      <c r="F41" s="2">
        <v>2026</v>
      </c>
      <c r="G41" s="2">
        <f t="shared" ref="G41:G65" si="6">G40+((G8-G7)*B41+(L8-L7)*R41)*1000000/10^9</f>
        <v>0</v>
      </c>
      <c r="H41" s="2">
        <f t="shared" ref="H41:H65" si="7">H40+((G8-G7)*C41+(L8-L7)*S41)*1000000/10^9</f>
        <v>0</v>
      </c>
      <c r="I41" s="2">
        <f t="shared" ref="I41:I65" si="8">I40+((G8-G7)*D41+(L8-L7)*T41)*1000000/10^9</f>
        <v>0</v>
      </c>
      <c r="J41" s="2">
        <f t="shared" ref="J41:J65" si="9">J40+((H8-H7)*B41+(M8-M7)*R41)*1000000/10^9</f>
        <v>0</v>
      </c>
      <c r="K41" s="2">
        <f t="shared" ref="K41:K65" si="10">K40+((H8-H7)*C41+(M8-M7)*S41)*1000000/10^9</f>
        <v>0</v>
      </c>
      <c r="L41" s="2">
        <f t="shared" ref="L41:L65" si="11">L40+((H8-H7)*D41+(M8-M7)*T41)*1000000/10^9</f>
        <v>0</v>
      </c>
      <c r="M41" s="2">
        <f t="shared" ref="M41:M65" si="12">M40+((I8-I7)*B41+(N8-N7)*R41)*1000000/10^9</f>
        <v>0</v>
      </c>
      <c r="N41" s="2">
        <f t="shared" ref="N41:N65" si="13">N40+((I8-I7)*C41+(N8-N7)*S41)*1000000/10^9</f>
        <v>0</v>
      </c>
      <c r="O41" s="2">
        <f t="shared" ref="O41:O65" si="14">O40+((I8-I7)*D41+(N8-N7)*T41)*1000000/10^9</f>
        <v>0</v>
      </c>
      <c r="Z41" s="2">
        <v>2026</v>
      </c>
      <c r="AA41" s="2">
        <f t="shared" si="5"/>
        <v>0</v>
      </c>
      <c r="AB41" s="2">
        <f t="shared" si="5"/>
        <v>0</v>
      </c>
      <c r="AC41" s="2">
        <f t="shared" si="5"/>
        <v>0</v>
      </c>
    </row>
    <row r="42" spans="1:29" x14ac:dyDescent="0.25">
      <c r="A42" s="2">
        <v>2027</v>
      </c>
      <c r="B42" s="2">
        <f>Output!V115</f>
        <v>0.15234060389389439</v>
      </c>
      <c r="C42" s="2">
        <f>Output!V145</f>
        <v>0.14485499842541069</v>
      </c>
      <c r="D42" s="2">
        <f>Output!V175</f>
        <v>0.13936690611582317</v>
      </c>
      <c r="F42" s="2">
        <v>2027</v>
      </c>
      <c r="G42" s="2">
        <f t="shared" si="6"/>
        <v>0</v>
      </c>
      <c r="H42" s="2">
        <f t="shared" si="7"/>
        <v>0</v>
      </c>
      <c r="I42" s="2">
        <f t="shared" si="8"/>
        <v>0</v>
      </c>
      <c r="J42" s="2">
        <f t="shared" si="9"/>
        <v>0</v>
      </c>
      <c r="K42" s="2">
        <f t="shared" si="10"/>
        <v>0</v>
      </c>
      <c r="L42" s="2">
        <f t="shared" si="11"/>
        <v>0</v>
      </c>
      <c r="M42" s="2">
        <f t="shared" si="12"/>
        <v>0</v>
      </c>
      <c r="N42" s="2">
        <f t="shared" si="13"/>
        <v>0</v>
      </c>
      <c r="O42" s="2">
        <f t="shared" si="14"/>
        <v>0</v>
      </c>
      <c r="Z42" s="2">
        <v>2027</v>
      </c>
      <c r="AA42" s="2">
        <f t="shared" si="5"/>
        <v>0</v>
      </c>
      <c r="AB42" s="2">
        <f t="shared" si="5"/>
        <v>0</v>
      </c>
      <c r="AC42" s="2">
        <f t="shared" si="5"/>
        <v>0</v>
      </c>
    </row>
    <row r="43" spans="1:29" x14ac:dyDescent="0.25">
      <c r="A43" s="2">
        <v>2028</v>
      </c>
      <c r="B43" s="2">
        <f>Output!V116</f>
        <v>0.14740888658409113</v>
      </c>
      <c r="C43" s="2">
        <f>Output!V146</f>
        <v>0.13763098457681477</v>
      </c>
      <c r="D43" s="2">
        <f>Output!V176</f>
        <v>0.13045536912035827</v>
      </c>
      <c r="F43" s="2">
        <v>2028</v>
      </c>
      <c r="G43" s="2">
        <f t="shared" si="6"/>
        <v>0</v>
      </c>
      <c r="H43" s="2">
        <f t="shared" si="7"/>
        <v>0</v>
      </c>
      <c r="I43" s="2">
        <f t="shared" si="8"/>
        <v>0</v>
      </c>
      <c r="J43" s="2">
        <f t="shared" si="9"/>
        <v>0</v>
      </c>
      <c r="K43" s="2">
        <f t="shared" si="10"/>
        <v>0</v>
      </c>
      <c r="L43" s="2">
        <f t="shared" si="11"/>
        <v>0</v>
      </c>
      <c r="M43" s="2">
        <f t="shared" si="12"/>
        <v>0</v>
      </c>
      <c r="N43" s="2">
        <f t="shared" si="13"/>
        <v>0</v>
      </c>
      <c r="O43" s="2">
        <f t="shared" si="14"/>
        <v>0</v>
      </c>
      <c r="Z43" s="2">
        <v>2028</v>
      </c>
      <c r="AA43" s="2">
        <f t="shared" si="5"/>
        <v>0</v>
      </c>
      <c r="AB43" s="2">
        <f t="shared" si="5"/>
        <v>0</v>
      </c>
      <c r="AC43" s="2">
        <f t="shared" si="5"/>
        <v>0</v>
      </c>
    </row>
    <row r="44" spans="1:29" x14ac:dyDescent="0.25">
      <c r="A44" s="2">
        <v>2029</v>
      </c>
      <c r="B44" s="2">
        <f>Output!V117</f>
        <v>0.14283634617049087</v>
      </c>
      <c r="C44" s="2">
        <f>Output!V147</f>
        <v>0.13076611007718203</v>
      </c>
      <c r="D44" s="2">
        <f>Output!V177</f>
        <v>0.12190297147385656</v>
      </c>
      <c r="F44" s="2">
        <v>2029</v>
      </c>
      <c r="G44" s="2">
        <f t="shared" si="6"/>
        <v>0</v>
      </c>
      <c r="H44" s="2">
        <f t="shared" si="7"/>
        <v>0</v>
      </c>
      <c r="I44" s="2">
        <f t="shared" si="8"/>
        <v>0</v>
      </c>
      <c r="J44" s="2">
        <f t="shared" si="9"/>
        <v>0</v>
      </c>
      <c r="K44" s="2">
        <f t="shared" si="10"/>
        <v>0</v>
      </c>
      <c r="L44" s="2">
        <f t="shared" si="11"/>
        <v>0</v>
      </c>
      <c r="M44" s="2">
        <f t="shared" si="12"/>
        <v>0</v>
      </c>
      <c r="N44" s="2">
        <f t="shared" si="13"/>
        <v>0</v>
      </c>
      <c r="O44" s="2">
        <f t="shared" si="14"/>
        <v>0</v>
      </c>
      <c r="Z44" s="2">
        <v>2029</v>
      </c>
      <c r="AA44" s="2">
        <f t="shared" si="5"/>
        <v>0</v>
      </c>
      <c r="AB44" s="2">
        <f t="shared" si="5"/>
        <v>0</v>
      </c>
      <c r="AC44" s="2">
        <f t="shared" si="5"/>
        <v>0</v>
      </c>
    </row>
    <row r="45" spans="1:29" x14ac:dyDescent="0.25">
      <c r="A45" s="2">
        <v>2030</v>
      </c>
      <c r="B45" s="2">
        <f>Output!V118</f>
        <v>0.13857616124502706</v>
      </c>
      <c r="C45" s="2">
        <f>Output!V148</f>
        <v>0.12421366616016537</v>
      </c>
      <c r="D45" s="2">
        <f>Output!V178</f>
        <v>0.1136629668627311</v>
      </c>
      <c r="F45" s="2">
        <v>2030</v>
      </c>
      <c r="G45" s="2">
        <f t="shared" si="6"/>
        <v>0</v>
      </c>
      <c r="H45" s="2">
        <f t="shared" si="7"/>
        <v>0</v>
      </c>
      <c r="I45" s="2">
        <f t="shared" si="8"/>
        <v>0</v>
      </c>
      <c r="J45" s="2">
        <f t="shared" si="9"/>
        <v>0</v>
      </c>
      <c r="K45" s="2">
        <f t="shared" si="10"/>
        <v>0</v>
      </c>
      <c r="L45" s="2">
        <f t="shared" si="11"/>
        <v>0</v>
      </c>
      <c r="M45" s="2">
        <f t="shared" si="12"/>
        <v>0</v>
      </c>
      <c r="N45" s="2">
        <f t="shared" si="13"/>
        <v>0</v>
      </c>
      <c r="O45" s="2">
        <f t="shared" si="14"/>
        <v>0</v>
      </c>
      <c r="Z45" s="2">
        <v>2030</v>
      </c>
      <c r="AA45" s="2">
        <f t="shared" si="5"/>
        <v>0</v>
      </c>
      <c r="AB45" s="2">
        <f t="shared" si="5"/>
        <v>0</v>
      </c>
      <c r="AC45" s="2">
        <f t="shared" si="5"/>
        <v>0</v>
      </c>
    </row>
    <row r="46" spans="1:29" x14ac:dyDescent="0.25">
      <c r="A46" s="2">
        <v>2031</v>
      </c>
      <c r="B46" s="2">
        <f>Output!V119</f>
        <v>0.13608854396464459</v>
      </c>
      <c r="C46" s="2">
        <f>Output!V149</f>
        <v>0.11943371479375042</v>
      </c>
      <c r="D46" s="2">
        <f>Output!V179</f>
        <v>0.10719545480220735</v>
      </c>
      <c r="F46" s="2">
        <v>2031</v>
      </c>
      <c r="G46" s="2">
        <f t="shared" si="6"/>
        <v>0</v>
      </c>
      <c r="H46" s="2">
        <f t="shared" si="7"/>
        <v>0</v>
      </c>
      <c r="I46" s="2">
        <f t="shared" si="8"/>
        <v>0</v>
      </c>
      <c r="J46" s="2">
        <f t="shared" si="9"/>
        <v>0</v>
      </c>
      <c r="K46" s="2">
        <f t="shared" si="10"/>
        <v>0</v>
      </c>
      <c r="L46" s="2">
        <f t="shared" si="11"/>
        <v>0</v>
      </c>
      <c r="M46" s="2">
        <f t="shared" si="12"/>
        <v>0</v>
      </c>
      <c r="N46" s="2">
        <f t="shared" si="13"/>
        <v>0</v>
      </c>
      <c r="O46" s="2">
        <f t="shared" si="14"/>
        <v>0</v>
      </c>
      <c r="Z46" s="2">
        <v>2031</v>
      </c>
      <c r="AA46" s="2">
        <f t="shared" si="5"/>
        <v>0</v>
      </c>
      <c r="AB46" s="2">
        <f t="shared" si="5"/>
        <v>0</v>
      </c>
      <c r="AC46" s="2">
        <f t="shared" si="5"/>
        <v>0</v>
      </c>
    </row>
    <row r="47" spans="1:29" x14ac:dyDescent="0.25">
      <c r="A47" s="2">
        <v>2032</v>
      </c>
      <c r="B47" s="2">
        <f>Output!V120</f>
        <v>0.13362304200852132</v>
      </c>
      <c r="C47" s="2">
        <f>Output!V150</f>
        <v>0.1146759162988345</v>
      </c>
      <c r="D47" s="2">
        <f>Output!V180</f>
        <v>0.10075013316042247</v>
      </c>
      <c r="F47" s="2">
        <v>2032</v>
      </c>
      <c r="G47" s="2">
        <f t="shared" si="6"/>
        <v>0</v>
      </c>
      <c r="H47" s="2">
        <f t="shared" si="7"/>
        <v>0</v>
      </c>
      <c r="I47" s="2">
        <f t="shared" si="8"/>
        <v>0</v>
      </c>
      <c r="J47" s="2">
        <f t="shared" si="9"/>
        <v>0</v>
      </c>
      <c r="K47" s="2">
        <f t="shared" si="10"/>
        <v>0</v>
      </c>
      <c r="L47" s="2">
        <f t="shared" si="11"/>
        <v>0</v>
      </c>
      <c r="M47" s="2">
        <f t="shared" si="12"/>
        <v>0</v>
      </c>
      <c r="N47" s="2">
        <f t="shared" si="13"/>
        <v>0</v>
      </c>
      <c r="O47" s="2">
        <f t="shared" si="14"/>
        <v>0</v>
      </c>
      <c r="Z47" s="2">
        <v>2032</v>
      </c>
      <c r="AA47" s="2">
        <f t="shared" si="5"/>
        <v>0</v>
      </c>
      <c r="AB47" s="2">
        <f t="shared" si="5"/>
        <v>0</v>
      </c>
      <c r="AC47" s="2">
        <f t="shared" si="5"/>
        <v>0</v>
      </c>
    </row>
    <row r="48" spans="1:29" x14ac:dyDescent="0.25">
      <c r="A48" s="2">
        <v>2033</v>
      </c>
      <c r="B48" s="2">
        <f>Output!V121</f>
        <v>0.13118010594353521</v>
      </c>
      <c r="C48" s="2">
        <f>Output!V151</f>
        <v>0.10994068369505573</v>
      </c>
      <c r="D48" s="2">
        <f>Output!V181</f>
        <v>9.4327339862534915E-2</v>
      </c>
      <c r="F48" s="2">
        <v>2033</v>
      </c>
      <c r="G48" s="2">
        <f t="shared" si="6"/>
        <v>0</v>
      </c>
      <c r="H48" s="2">
        <f t="shared" si="7"/>
        <v>0</v>
      </c>
      <c r="I48" s="2">
        <f t="shared" si="8"/>
        <v>0</v>
      </c>
      <c r="J48" s="2">
        <f t="shared" si="9"/>
        <v>0</v>
      </c>
      <c r="K48" s="2">
        <f t="shared" si="10"/>
        <v>0</v>
      </c>
      <c r="L48" s="2">
        <f t="shared" si="11"/>
        <v>0</v>
      </c>
      <c r="M48" s="2">
        <f t="shared" si="12"/>
        <v>0</v>
      </c>
      <c r="N48" s="2">
        <f t="shared" si="13"/>
        <v>0</v>
      </c>
      <c r="O48" s="2">
        <f t="shared" si="14"/>
        <v>0</v>
      </c>
      <c r="Z48" s="2">
        <v>2033</v>
      </c>
      <c r="AA48" s="2">
        <f t="shared" si="5"/>
        <v>0</v>
      </c>
      <c r="AB48" s="2">
        <f t="shared" si="5"/>
        <v>0</v>
      </c>
      <c r="AC48" s="2">
        <f t="shared" si="5"/>
        <v>0</v>
      </c>
    </row>
    <row r="49" spans="1:29" x14ac:dyDescent="0.25">
      <c r="A49" s="2">
        <v>2034</v>
      </c>
      <c r="B49" s="2">
        <f>Output!V122</f>
        <v>0.12875890973041001</v>
      </c>
      <c r="C49" s="2">
        <f>Output!V152</f>
        <v>0.10522722849037772</v>
      </c>
      <c r="D49" s="2">
        <f>Output!V182</f>
        <v>8.7926323963748096E-2</v>
      </c>
      <c r="F49" s="2">
        <v>2034</v>
      </c>
      <c r="G49" s="2">
        <f t="shared" si="6"/>
        <v>0</v>
      </c>
      <c r="H49" s="2">
        <f t="shared" si="7"/>
        <v>0</v>
      </c>
      <c r="I49" s="2">
        <f t="shared" si="8"/>
        <v>0</v>
      </c>
      <c r="J49" s="2">
        <f t="shared" si="9"/>
        <v>0</v>
      </c>
      <c r="K49" s="2">
        <f t="shared" si="10"/>
        <v>0</v>
      </c>
      <c r="L49" s="2">
        <f t="shared" si="11"/>
        <v>0</v>
      </c>
      <c r="M49" s="2">
        <f t="shared" si="12"/>
        <v>0</v>
      </c>
      <c r="N49" s="2">
        <f t="shared" si="13"/>
        <v>0</v>
      </c>
      <c r="O49" s="2">
        <f t="shared" si="14"/>
        <v>0</v>
      </c>
      <c r="Z49" s="2">
        <v>2034</v>
      </c>
      <c r="AA49" s="2">
        <f t="shared" si="5"/>
        <v>0</v>
      </c>
      <c r="AB49" s="2">
        <f t="shared" si="5"/>
        <v>0</v>
      </c>
      <c r="AC49" s="2">
        <f t="shared" si="5"/>
        <v>0</v>
      </c>
    </row>
    <row r="50" spans="1:29" x14ac:dyDescent="0.25">
      <c r="A50" s="2">
        <v>2035</v>
      </c>
      <c r="B50" s="2">
        <f>Output!V123</f>
        <v>0.12635866487710937</v>
      </c>
      <c r="C50" s="2">
        <f>Output!V153</f>
        <v>0.10053468709828439</v>
      </c>
      <c r="D50" s="2">
        <f>Output!V183</f>
        <v>8.1546221877545969E-2</v>
      </c>
      <c r="F50" s="2">
        <v>2035</v>
      </c>
      <c r="G50" s="2">
        <f t="shared" si="6"/>
        <v>0</v>
      </c>
      <c r="H50" s="2">
        <f t="shared" si="7"/>
        <v>0</v>
      </c>
      <c r="I50" s="2">
        <f t="shared" si="8"/>
        <v>0</v>
      </c>
      <c r="J50" s="2">
        <f t="shared" si="9"/>
        <v>0</v>
      </c>
      <c r="K50" s="2">
        <f t="shared" si="10"/>
        <v>0</v>
      </c>
      <c r="L50" s="2">
        <f t="shared" si="11"/>
        <v>0</v>
      </c>
      <c r="M50" s="2">
        <f t="shared" si="12"/>
        <v>0</v>
      </c>
      <c r="N50" s="2">
        <f t="shared" si="13"/>
        <v>0</v>
      </c>
      <c r="O50" s="2">
        <f t="shared" si="14"/>
        <v>0</v>
      </c>
      <c r="Z50" s="2">
        <v>2035</v>
      </c>
      <c r="AA50" s="2">
        <f t="shared" si="5"/>
        <v>0</v>
      </c>
      <c r="AB50" s="2">
        <f t="shared" si="5"/>
        <v>0</v>
      </c>
      <c r="AC50" s="2">
        <f t="shared" si="5"/>
        <v>0</v>
      </c>
    </row>
    <row r="51" spans="1:29" x14ac:dyDescent="0.25">
      <c r="A51" s="2">
        <v>2036</v>
      </c>
      <c r="B51" s="2">
        <f>Output!V124</f>
        <v>0.12393239978660726</v>
      </c>
      <c r="C51" s="2">
        <f>Output!V154</f>
        <v>9.8634946951902613E-2</v>
      </c>
      <c r="D51" s="2">
        <f>Output!V184</f>
        <v>8.0307951455229495E-2</v>
      </c>
      <c r="F51" s="2">
        <v>2036</v>
      </c>
      <c r="G51" s="2">
        <f t="shared" si="6"/>
        <v>0</v>
      </c>
      <c r="H51" s="2">
        <f t="shared" si="7"/>
        <v>0</v>
      </c>
      <c r="I51" s="2">
        <f t="shared" si="8"/>
        <v>0</v>
      </c>
      <c r="J51" s="2">
        <f t="shared" si="9"/>
        <v>0</v>
      </c>
      <c r="K51" s="2">
        <f t="shared" si="10"/>
        <v>0</v>
      </c>
      <c r="L51" s="2">
        <f t="shared" si="11"/>
        <v>0</v>
      </c>
      <c r="M51" s="2">
        <f t="shared" si="12"/>
        <v>0</v>
      </c>
      <c r="N51" s="2">
        <f t="shared" si="13"/>
        <v>0</v>
      </c>
      <c r="O51" s="2">
        <f t="shared" si="14"/>
        <v>0</v>
      </c>
      <c r="Z51" s="2">
        <v>2036</v>
      </c>
      <c r="AA51" s="2">
        <f t="shared" si="5"/>
        <v>0</v>
      </c>
      <c r="AB51" s="2">
        <f t="shared" si="5"/>
        <v>0</v>
      </c>
      <c r="AC51" s="2">
        <f t="shared" si="5"/>
        <v>0</v>
      </c>
    </row>
    <row r="52" spans="1:29" x14ac:dyDescent="0.25">
      <c r="A52" s="2">
        <v>2037</v>
      </c>
      <c r="B52" s="2">
        <f>Output!V125</f>
        <v>0.12152562171357637</v>
      </c>
      <c r="C52" s="2">
        <f>Output!V155</f>
        <v>9.6754693822992038E-2</v>
      </c>
      <c r="D52" s="2">
        <f>Output!V185</f>
        <v>7.9089130503144381E-2</v>
      </c>
      <c r="F52" s="2">
        <v>2037</v>
      </c>
      <c r="G52" s="2">
        <f t="shared" si="6"/>
        <v>0</v>
      </c>
      <c r="H52" s="2">
        <f t="shared" si="7"/>
        <v>0</v>
      </c>
      <c r="I52" s="2">
        <f t="shared" si="8"/>
        <v>0</v>
      </c>
      <c r="J52" s="2">
        <f t="shared" si="9"/>
        <v>0</v>
      </c>
      <c r="K52" s="2">
        <f t="shared" si="10"/>
        <v>0</v>
      </c>
      <c r="L52" s="2">
        <f t="shared" si="11"/>
        <v>0</v>
      </c>
      <c r="M52" s="2">
        <f t="shared" si="12"/>
        <v>0</v>
      </c>
      <c r="N52" s="2">
        <f t="shared" si="13"/>
        <v>0</v>
      </c>
      <c r="O52" s="2">
        <f t="shared" si="14"/>
        <v>0</v>
      </c>
      <c r="Z52" s="2">
        <v>2037</v>
      </c>
      <c r="AA52" s="2">
        <f t="shared" si="5"/>
        <v>0</v>
      </c>
      <c r="AB52" s="2">
        <f t="shared" si="5"/>
        <v>0</v>
      </c>
      <c r="AC52" s="2">
        <f t="shared" si="5"/>
        <v>0</v>
      </c>
    </row>
    <row r="53" spans="1:29" x14ac:dyDescent="0.25">
      <c r="A53" s="2">
        <v>2038</v>
      </c>
      <c r="B53" s="2">
        <f>Output!V126</f>
        <v>0.11913757971322007</v>
      </c>
      <c r="C53" s="2">
        <f>Output!V156</f>
        <v>9.4893176766756057E-2</v>
      </c>
      <c r="D53" s="2">
        <f>Output!V186</f>
        <v>7.7889045623733874E-2</v>
      </c>
      <c r="F53" s="2">
        <v>2038</v>
      </c>
      <c r="G53" s="2">
        <f t="shared" si="6"/>
        <v>0</v>
      </c>
      <c r="H53" s="2">
        <f t="shared" si="7"/>
        <v>0</v>
      </c>
      <c r="I53" s="2">
        <f t="shared" si="8"/>
        <v>0</v>
      </c>
      <c r="J53" s="2">
        <f t="shared" si="9"/>
        <v>0</v>
      </c>
      <c r="K53" s="2">
        <f t="shared" si="10"/>
        <v>0</v>
      </c>
      <c r="L53" s="2">
        <f t="shared" si="11"/>
        <v>0</v>
      </c>
      <c r="M53" s="2">
        <f t="shared" si="12"/>
        <v>0</v>
      </c>
      <c r="N53" s="2">
        <f t="shared" si="13"/>
        <v>0</v>
      </c>
      <c r="O53" s="2">
        <f t="shared" si="14"/>
        <v>0</v>
      </c>
      <c r="Z53" s="2">
        <v>2038</v>
      </c>
      <c r="AA53" s="2">
        <f t="shared" si="5"/>
        <v>0</v>
      </c>
      <c r="AB53" s="2">
        <f t="shared" si="5"/>
        <v>0</v>
      </c>
      <c r="AC53" s="2">
        <f t="shared" si="5"/>
        <v>0</v>
      </c>
    </row>
    <row r="54" spans="1:29" x14ac:dyDescent="0.25">
      <c r="A54" s="2">
        <v>2039</v>
      </c>
      <c r="B54" s="2">
        <f>Output!V127</f>
        <v>0.1167676354824613</v>
      </c>
      <c r="C54" s="2">
        <f>Output!V157</f>
        <v>9.3049757480117609E-2</v>
      </c>
      <c r="D54" s="2">
        <f>Output!V187</f>
        <v>7.6707058513920887E-2</v>
      </c>
      <c r="F54" s="2">
        <v>2039</v>
      </c>
      <c r="G54" s="2">
        <f t="shared" si="6"/>
        <v>0</v>
      </c>
      <c r="H54" s="2">
        <f t="shared" si="7"/>
        <v>0</v>
      </c>
      <c r="I54" s="2">
        <f t="shared" si="8"/>
        <v>0</v>
      </c>
      <c r="J54" s="2">
        <f t="shared" si="9"/>
        <v>0</v>
      </c>
      <c r="K54" s="2">
        <f t="shared" si="10"/>
        <v>0</v>
      </c>
      <c r="L54" s="2">
        <f t="shared" si="11"/>
        <v>0</v>
      </c>
      <c r="M54" s="2">
        <f t="shared" si="12"/>
        <v>0</v>
      </c>
      <c r="N54" s="2">
        <f t="shared" si="13"/>
        <v>0</v>
      </c>
      <c r="O54" s="2">
        <f t="shared" si="14"/>
        <v>0</v>
      </c>
      <c r="Z54" s="2">
        <v>2039</v>
      </c>
      <c r="AA54" s="2">
        <f t="shared" si="5"/>
        <v>0</v>
      </c>
      <c r="AB54" s="2">
        <f t="shared" si="5"/>
        <v>0</v>
      </c>
      <c r="AC54" s="2">
        <f t="shared" si="5"/>
        <v>0</v>
      </c>
    </row>
    <row r="55" spans="1:29" x14ac:dyDescent="0.25">
      <c r="A55" s="2">
        <v>2040</v>
      </c>
      <c r="B55" s="2">
        <f>Output!V128</f>
        <v>0.11441353618691032</v>
      </c>
      <c r="C55" s="2">
        <f>Output!V158</f>
        <v>9.1222183128686934E-2</v>
      </c>
      <c r="D55" s="2">
        <f>Output!V188</f>
        <v>7.5540916339315672E-2</v>
      </c>
      <c r="F55" s="2">
        <v>2040</v>
      </c>
      <c r="G55" s="2">
        <f t="shared" si="6"/>
        <v>0</v>
      </c>
      <c r="H55" s="2">
        <f t="shared" si="7"/>
        <v>0</v>
      </c>
      <c r="I55" s="2">
        <f t="shared" si="8"/>
        <v>0</v>
      </c>
      <c r="J55" s="2">
        <f t="shared" si="9"/>
        <v>0</v>
      </c>
      <c r="K55" s="2">
        <f t="shared" si="10"/>
        <v>0</v>
      </c>
      <c r="L55" s="2">
        <f t="shared" si="11"/>
        <v>0</v>
      </c>
      <c r="M55" s="2">
        <f t="shared" si="12"/>
        <v>0</v>
      </c>
      <c r="N55" s="2">
        <f t="shared" si="13"/>
        <v>0</v>
      </c>
      <c r="O55" s="2">
        <f t="shared" si="14"/>
        <v>0</v>
      </c>
      <c r="Z55" s="2">
        <v>2040</v>
      </c>
      <c r="AA55" s="2">
        <f t="shared" si="5"/>
        <v>0</v>
      </c>
      <c r="AB55" s="2">
        <f t="shared" si="5"/>
        <v>0</v>
      </c>
      <c r="AC55" s="2">
        <f t="shared" si="5"/>
        <v>0</v>
      </c>
    </row>
    <row r="56" spans="1:29" x14ac:dyDescent="0.25">
      <c r="A56" s="2">
        <v>2041</v>
      </c>
      <c r="B56" s="2">
        <f>Output!V129</f>
        <v>0.11226343104534961</v>
      </c>
      <c r="C56" s="2">
        <f>Output!V159</f>
        <v>8.9598602931246552E-2</v>
      </c>
      <c r="D56" s="2">
        <f>Output!V189</f>
        <v>7.4578805865940581E-2</v>
      </c>
      <c r="F56" s="2">
        <v>2041</v>
      </c>
      <c r="G56" s="2">
        <f t="shared" si="6"/>
        <v>0</v>
      </c>
      <c r="H56" s="2">
        <f t="shared" si="7"/>
        <v>0</v>
      </c>
      <c r="I56" s="2">
        <f t="shared" si="8"/>
        <v>0</v>
      </c>
      <c r="J56" s="2">
        <f t="shared" si="9"/>
        <v>0</v>
      </c>
      <c r="K56" s="2">
        <f t="shared" si="10"/>
        <v>0</v>
      </c>
      <c r="L56" s="2">
        <f t="shared" si="11"/>
        <v>0</v>
      </c>
      <c r="M56" s="2">
        <f t="shared" si="12"/>
        <v>0</v>
      </c>
      <c r="N56" s="2">
        <f t="shared" si="13"/>
        <v>0</v>
      </c>
      <c r="O56" s="2">
        <f t="shared" si="14"/>
        <v>0</v>
      </c>
      <c r="Z56" s="2">
        <v>2041</v>
      </c>
      <c r="AA56" s="2">
        <f t="shared" ref="AA56:AC65" si="15">0.181/10^3*AA23</f>
        <v>0</v>
      </c>
      <c r="AB56" s="2">
        <f t="shared" si="15"/>
        <v>0</v>
      </c>
      <c r="AC56" s="2">
        <f t="shared" si="15"/>
        <v>0</v>
      </c>
    </row>
    <row r="57" spans="1:29" x14ac:dyDescent="0.25">
      <c r="A57" s="2">
        <v>2042</v>
      </c>
      <c r="B57" s="2">
        <f>Output!V130</f>
        <v>0.11011794421428786</v>
      </c>
      <c r="C57" s="2">
        <f>Output!V160</f>
        <v>8.7979641044305099E-2</v>
      </c>
      <c r="D57" s="2">
        <f>Output!V190</f>
        <v>7.3621276155824603E-2</v>
      </c>
      <c r="F57" s="2">
        <v>2042</v>
      </c>
      <c r="G57" s="2">
        <f t="shared" si="6"/>
        <v>0</v>
      </c>
      <c r="H57" s="2">
        <f t="shared" si="7"/>
        <v>0</v>
      </c>
      <c r="I57" s="2">
        <f t="shared" si="8"/>
        <v>0</v>
      </c>
      <c r="J57" s="2">
        <f t="shared" si="9"/>
        <v>0</v>
      </c>
      <c r="K57" s="2">
        <f t="shared" si="10"/>
        <v>0</v>
      </c>
      <c r="L57" s="2">
        <f t="shared" si="11"/>
        <v>0</v>
      </c>
      <c r="M57" s="2">
        <f t="shared" si="12"/>
        <v>0</v>
      </c>
      <c r="N57" s="2">
        <f t="shared" si="13"/>
        <v>0</v>
      </c>
      <c r="O57" s="2">
        <f t="shared" si="14"/>
        <v>0</v>
      </c>
      <c r="Z57" s="2">
        <v>2042</v>
      </c>
      <c r="AA57" s="2">
        <f t="shared" si="15"/>
        <v>0</v>
      </c>
      <c r="AB57" s="2">
        <f t="shared" si="15"/>
        <v>0</v>
      </c>
      <c r="AC57" s="2">
        <f t="shared" si="15"/>
        <v>0</v>
      </c>
    </row>
    <row r="58" spans="1:29" x14ac:dyDescent="0.25">
      <c r="A58" s="2">
        <v>2043</v>
      </c>
      <c r="B58" s="2">
        <f>Output!V131</f>
        <v>0.10797801437472077</v>
      </c>
      <c r="C58" s="2">
        <f>Output!V161</f>
        <v>8.6366236148858341E-2</v>
      </c>
      <c r="D58" s="2">
        <f>Output!V191</f>
        <v>7.2669303437203306E-2</v>
      </c>
      <c r="F58" s="2">
        <v>2043</v>
      </c>
      <c r="G58" s="2">
        <f t="shared" si="6"/>
        <v>0</v>
      </c>
      <c r="H58" s="2">
        <f t="shared" si="7"/>
        <v>0</v>
      </c>
      <c r="I58" s="2">
        <f t="shared" si="8"/>
        <v>0</v>
      </c>
      <c r="J58" s="2">
        <f t="shared" si="9"/>
        <v>0</v>
      </c>
      <c r="K58" s="2">
        <f t="shared" si="10"/>
        <v>0</v>
      </c>
      <c r="L58" s="2">
        <f t="shared" si="11"/>
        <v>0</v>
      </c>
      <c r="M58" s="2">
        <f t="shared" si="12"/>
        <v>0</v>
      </c>
      <c r="N58" s="2">
        <f t="shared" si="13"/>
        <v>0</v>
      </c>
      <c r="O58" s="2">
        <f t="shared" si="14"/>
        <v>0</v>
      </c>
      <c r="Z58" s="2">
        <v>2043</v>
      </c>
      <c r="AA58" s="2">
        <f t="shared" si="15"/>
        <v>0</v>
      </c>
      <c r="AB58" s="2">
        <f t="shared" si="15"/>
        <v>0</v>
      </c>
      <c r="AC58" s="2">
        <f t="shared" si="15"/>
        <v>0</v>
      </c>
    </row>
    <row r="59" spans="1:29" x14ac:dyDescent="0.25">
      <c r="A59" s="2">
        <v>2044</v>
      </c>
      <c r="B59" s="2">
        <f>Output!V132</f>
        <v>0.10584345379044922</v>
      </c>
      <c r="C59" s="2">
        <f>Output!V162</f>
        <v>8.4758238055946927E-2</v>
      </c>
      <c r="D59" s="2">
        <f>Output!V192</f>
        <v>7.1722737521117366E-2</v>
      </c>
      <c r="F59" s="2">
        <v>2044</v>
      </c>
      <c r="G59" s="2">
        <f t="shared" si="6"/>
        <v>0</v>
      </c>
      <c r="H59" s="2">
        <f t="shared" si="7"/>
        <v>0</v>
      </c>
      <c r="I59" s="2">
        <f t="shared" si="8"/>
        <v>0</v>
      </c>
      <c r="J59" s="2">
        <f t="shared" si="9"/>
        <v>0</v>
      </c>
      <c r="K59" s="2">
        <f t="shared" si="10"/>
        <v>0</v>
      </c>
      <c r="L59" s="2">
        <f t="shared" si="11"/>
        <v>0</v>
      </c>
      <c r="M59" s="2">
        <f t="shared" si="12"/>
        <v>0</v>
      </c>
      <c r="N59" s="2">
        <f t="shared" si="13"/>
        <v>0</v>
      </c>
      <c r="O59" s="2">
        <f t="shared" si="14"/>
        <v>0</v>
      </c>
      <c r="Z59" s="2">
        <v>2044</v>
      </c>
      <c r="AA59" s="2">
        <f t="shared" si="15"/>
        <v>0</v>
      </c>
      <c r="AB59" s="2">
        <f t="shared" si="15"/>
        <v>0</v>
      </c>
      <c r="AC59" s="2">
        <f t="shared" si="15"/>
        <v>0</v>
      </c>
    </row>
    <row r="60" spans="1:29" x14ac:dyDescent="0.25">
      <c r="A60" s="2">
        <v>2045</v>
      </c>
      <c r="B60" s="2">
        <f>Output!V133</f>
        <v>0.10371422491423336</v>
      </c>
      <c r="C60" s="2">
        <f>Output!V163</f>
        <v>8.3155496576611559E-2</v>
      </c>
      <c r="D60" s="2">
        <f>Output!V193</f>
        <v>7.078146576584729E-2</v>
      </c>
      <c r="F60" s="2">
        <v>2045</v>
      </c>
      <c r="G60" s="2">
        <f t="shared" si="6"/>
        <v>0</v>
      </c>
      <c r="H60" s="2">
        <f t="shared" si="7"/>
        <v>0</v>
      </c>
      <c r="I60" s="2">
        <f t="shared" si="8"/>
        <v>0</v>
      </c>
      <c r="J60" s="2">
        <f t="shared" si="9"/>
        <v>0</v>
      </c>
      <c r="K60" s="2">
        <f t="shared" si="10"/>
        <v>0</v>
      </c>
      <c r="L60" s="2">
        <f t="shared" si="11"/>
        <v>0</v>
      </c>
      <c r="M60" s="2">
        <f t="shared" si="12"/>
        <v>0</v>
      </c>
      <c r="N60" s="2">
        <f t="shared" si="13"/>
        <v>0</v>
      </c>
      <c r="O60" s="2">
        <f t="shared" si="14"/>
        <v>0</v>
      </c>
      <c r="Z60" s="2">
        <v>2045</v>
      </c>
      <c r="AA60" s="2">
        <f t="shared" si="15"/>
        <v>0</v>
      </c>
      <c r="AB60" s="2">
        <f t="shared" si="15"/>
        <v>0</v>
      </c>
      <c r="AC60" s="2">
        <f t="shared" si="15"/>
        <v>0</v>
      </c>
    </row>
    <row r="61" spans="1:29" x14ac:dyDescent="0.25">
      <c r="A61" s="2">
        <v>2046</v>
      </c>
      <c r="B61" s="2">
        <f>Output!V134</f>
        <v>0.1015901775571139</v>
      </c>
      <c r="C61" s="2">
        <f>Output!V164</f>
        <v>8.1557974163612407E-2</v>
      </c>
      <c r="D61" s="2">
        <f>Output!V194</f>
        <v>6.9845375529673598E-2</v>
      </c>
      <c r="F61" s="2">
        <v>2046</v>
      </c>
      <c r="G61" s="2">
        <f t="shared" si="6"/>
        <v>0</v>
      </c>
      <c r="H61" s="2">
        <f t="shared" si="7"/>
        <v>0</v>
      </c>
      <c r="I61" s="2">
        <f t="shared" si="8"/>
        <v>0</v>
      </c>
      <c r="J61" s="2">
        <f t="shared" si="9"/>
        <v>0</v>
      </c>
      <c r="K61" s="2">
        <f t="shared" si="10"/>
        <v>0</v>
      </c>
      <c r="L61" s="2">
        <f t="shared" si="11"/>
        <v>0</v>
      </c>
      <c r="M61" s="2">
        <f t="shared" si="12"/>
        <v>0</v>
      </c>
      <c r="N61" s="2">
        <f t="shared" si="13"/>
        <v>0</v>
      </c>
      <c r="O61" s="2">
        <f t="shared" si="14"/>
        <v>0</v>
      </c>
      <c r="Z61" s="2">
        <v>2046</v>
      </c>
      <c r="AA61" s="2">
        <f t="shared" si="15"/>
        <v>0</v>
      </c>
      <c r="AB61" s="2">
        <f t="shared" si="15"/>
        <v>0</v>
      </c>
      <c r="AC61" s="2">
        <f t="shared" si="15"/>
        <v>0</v>
      </c>
    </row>
    <row r="62" spans="1:29" x14ac:dyDescent="0.25">
      <c r="A62" s="2">
        <v>2047</v>
      </c>
      <c r="B62" s="2">
        <f>Output!V135</f>
        <v>9.9471199077371328E-2</v>
      </c>
      <c r="C62" s="2">
        <f>Output!V165</f>
        <v>7.9965520627990158E-2</v>
      </c>
      <c r="D62" s="2">
        <f>Output!V195</f>
        <v>6.891435417087681E-2</v>
      </c>
      <c r="F62" s="2">
        <v>2047</v>
      </c>
      <c r="G62" s="2">
        <f t="shared" si="6"/>
        <v>0</v>
      </c>
      <c r="H62" s="2">
        <f t="shared" si="7"/>
        <v>0</v>
      </c>
      <c r="I62" s="2">
        <f t="shared" si="8"/>
        <v>0</v>
      </c>
      <c r="J62" s="2">
        <f t="shared" si="9"/>
        <v>0</v>
      </c>
      <c r="K62" s="2">
        <f t="shared" si="10"/>
        <v>0</v>
      </c>
      <c r="L62" s="2">
        <f t="shared" si="11"/>
        <v>0</v>
      </c>
      <c r="M62" s="2">
        <f t="shared" si="12"/>
        <v>0</v>
      </c>
      <c r="N62" s="2">
        <f t="shared" si="13"/>
        <v>0</v>
      </c>
      <c r="O62" s="2">
        <f t="shared" si="14"/>
        <v>0</v>
      </c>
      <c r="Z62" s="2">
        <v>2047</v>
      </c>
      <c r="AA62" s="2">
        <f t="shared" si="15"/>
        <v>0</v>
      </c>
      <c r="AB62" s="2">
        <f t="shared" si="15"/>
        <v>0</v>
      </c>
      <c r="AC62" s="2">
        <f t="shared" si="15"/>
        <v>0</v>
      </c>
    </row>
    <row r="63" spans="1:29" x14ac:dyDescent="0.25">
      <c r="A63" s="2">
        <v>2048</v>
      </c>
      <c r="B63" s="2">
        <f>Output!V136</f>
        <v>9.7357176833286166E-2</v>
      </c>
      <c r="C63" s="2">
        <f>Output!V166</f>
        <v>7.8378060875265151E-2</v>
      </c>
      <c r="D63" s="2">
        <f>Output!V196</f>
        <v>6.7988289047737432E-2</v>
      </c>
      <c r="F63" s="2">
        <v>2048</v>
      </c>
      <c r="G63" s="2">
        <f t="shared" si="6"/>
        <v>0</v>
      </c>
      <c r="H63" s="2">
        <f t="shared" si="7"/>
        <v>0</v>
      </c>
      <c r="I63" s="2">
        <f t="shared" si="8"/>
        <v>0</v>
      </c>
      <c r="J63" s="2">
        <f t="shared" si="9"/>
        <v>0</v>
      </c>
      <c r="K63" s="2">
        <f t="shared" si="10"/>
        <v>0</v>
      </c>
      <c r="L63" s="2">
        <f t="shared" si="11"/>
        <v>0</v>
      </c>
      <c r="M63" s="2">
        <f t="shared" si="12"/>
        <v>0</v>
      </c>
      <c r="N63" s="2">
        <f t="shared" si="13"/>
        <v>0</v>
      </c>
      <c r="O63" s="2">
        <f t="shared" si="14"/>
        <v>0</v>
      </c>
      <c r="Z63" s="2">
        <v>2048</v>
      </c>
      <c r="AA63" s="2">
        <f t="shared" si="15"/>
        <v>0</v>
      </c>
      <c r="AB63" s="2">
        <f t="shared" si="15"/>
        <v>0</v>
      </c>
      <c r="AC63" s="2">
        <f t="shared" si="15"/>
        <v>0</v>
      </c>
    </row>
    <row r="64" spans="1:29" x14ac:dyDescent="0.25">
      <c r="A64" s="2">
        <v>2049</v>
      </c>
      <c r="B64" s="2">
        <f>Output!V137</f>
        <v>9.5248035730378766E-2</v>
      </c>
      <c r="C64" s="2">
        <f>Output!V167</f>
        <v>7.6795444716478062E-2</v>
      </c>
      <c r="D64" s="2">
        <f>Output!V197</f>
        <v>6.7067105065775817E-2</v>
      </c>
      <c r="F64" s="2">
        <v>2049</v>
      </c>
      <c r="G64" s="2">
        <f t="shared" si="6"/>
        <v>0</v>
      </c>
      <c r="H64" s="2">
        <f t="shared" si="7"/>
        <v>0</v>
      </c>
      <c r="I64" s="2">
        <f t="shared" si="8"/>
        <v>0</v>
      </c>
      <c r="J64" s="2">
        <f t="shared" si="9"/>
        <v>0</v>
      </c>
      <c r="K64" s="2">
        <f t="shared" si="10"/>
        <v>0</v>
      </c>
      <c r="L64" s="2">
        <f t="shared" si="11"/>
        <v>0</v>
      </c>
      <c r="M64" s="2">
        <f t="shared" si="12"/>
        <v>0</v>
      </c>
      <c r="N64" s="2">
        <f t="shared" si="13"/>
        <v>0</v>
      </c>
      <c r="O64" s="2">
        <f t="shared" si="14"/>
        <v>0</v>
      </c>
      <c r="Z64" s="2">
        <v>2049</v>
      </c>
      <c r="AA64" s="2">
        <f t="shared" si="15"/>
        <v>0</v>
      </c>
      <c r="AB64" s="2">
        <f t="shared" si="15"/>
        <v>0</v>
      </c>
      <c r="AC64" s="2">
        <f t="shared" si="15"/>
        <v>0</v>
      </c>
    </row>
    <row r="65" spans="1:29" x14ac:dyDescent="0.25">
      <c r="A65" s="2">
        <v>2050</v>
      </c>
      <c r="B65" s="2">
        <f>Output!V138</f>
        <v>9.3130296309550539E-2</v>
      </c>
      <c r="C65" s="2">
        <f>Output!V168</f>
        <v>7.5204230239770159E-2</v>
      </c>
      <c r="D65" s="2">
        <f>Output!V198</f>
        <v>6.6137360313133206E-2</v>
      </c>
      <c r="F65" s="2">
        <v>2050</v>
      </c>
      <c r="G65" s="2">
        <f t="shared" si="6"/>
        <v>0</v>
      </c>
      <c r="H65" s="2">
        <f t="shared" si="7"/>
        <v>0</v>
      </c>
      <c r="I65" s="2">
        <f t="shared" si="8"/>
        <v>0</v>
      </c>
      <c r="J65" s="2">
        <f t="shared" si="9"/>
        <v>0</v>
      </c>
      <c r="K65" s="2">
        <f t="shared" si="10"/>
        <v>0</v>
      </c>
      <c r="L65" s="2">
        <f t="shared" si="11"/>
        <v>0</v>
      </c>
      <c r="M65" s="2">
        <f t="shared" si="12"/>
        <v>0</v>
      </c>
      <c r="N65" s="2">
        <f t="shared" si="13"/>
        <v>0</v>
      </c>
      <c r="O65" s="2">
        <f t="shared" si="14"/>
        <v>0</v>
      </c>
      <c r="Z65" s="2">
        <v>2050</v>
      </c>
      <c r="AA65" s="2">
        <f t="shared" si="15"/>
        <v>0</v>
      </c>
      <c r="AB65" s="2">
        <f t="shared" si="15"/>
        <v>0</v>
      </c>
      <c r="AC65" s="2">
        <f t="shared" si="15"/>
        <v>0</v>
      </c>
    </row>
  </sheetData>
  <mergeCells count="12">
    <mergeCell ref="B37:D37"/>
    <mergeCell ref="G37:I37"/>
    <mergeCell ref="J37:L37"/>
    <mergeCell ref="M37:O37"/>
    <mergeCell ref="R37:T37"/>
    <mergeCell ref="AA4:AC4"/>
    <mergeCell ref="AA37:AC37"/>
    <mergeCell ref="V4:X4"/>
    <mergeCell ref="G36:O36"/>
    <mergeCell ref="G4:I4"/>
    <mergeCell ref="L4:N4"/>
    <mergeCell ref="Q4:S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2BA07-905F-4553-9CF9-658DBC0F6795}">
  <dimension ref="A2:AC65"/>
  <sheetViews>
    <sheetView workbookViewId="0">
      <selection activeCell="K1" sqref="K1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83.688150000000007</v>
      </c>
      <c r="B2" s="2">
        <v>0.4020205497338728</v>
      </c>
      <c r="D2" s="2">
        <v>2.2898341590504245E-2</v>
      </c>
    </row>
    <row r="4" spans="1:29" ht="44.25" customHeight="1" x14ac:dyDescent="0.25">
      <c r="G4" s="6" t="s">
        <v>42</v>
      </c>
      <c r="H4" s="6"/>
      <c r="I4" s="6"/>
      <c r="L4" s="6"/>
      <c r="M4" s="6"/>
      <c r="N4" s="6"/>
      <c r="Q4" s="7" t="s">
        <v>46</v>
      </c>
      <c r="R4" s="7"/>
      <c r="S4" s="7"/>
      <c r="V4" s="7" t="s">
        <v>47</v>
      </c>
      <c r="W4" s="7"/>
      <c r="X4" s="7"/>
      <c r="AA4" s="7" t="s">
        <v>45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1.165</v>
      </c>
      <c r="C6" s="2">
        <v>1.165</v>
      </c>
      <c r="D6" s="2">
        <v>1.165</v>
      </c>
      <c r="F6" s="2">
        <v>2024</v>
      </c>
      <c r="G6" s="2">
        <f>(B9-$B$6)*$B$2*Output!$W$98*$D$2/Output!$W$95/1000000</f>
        <v>8.4547150860886724E-2</v>
      </c>
      <c r="H6" s="2">
        <f>(C9-$B$6)*$B$2*Output!$W$98*$D$2/Output!$W$95/1000000</f>
        <v>0.16668022573809327</v>
      </c>
      <c r="I6" s="2">
        <f>(D9-$B$6)*$B$2*Output!$W$98*$D$2/Output!$W$95/1000000</f>
        <v>0.24881330061530052</v>
      </c>
      <c r="P6" s="2">
        <v>2024</v>
      </c>
      <c r="Q6" s="2">
        <f>($A$2-(G6*0.67/0.16))/$A$2*100</f>
        <v>99.576951821458636</v>
      </c>
      <c r="R6" s="2">
        <f t="shared" ref="R6:S6" si="0">($A$2-(H6*0.67/0.16))/$A$2*100</f>
        <v>99.165982943489297</v>
      </c>
      <c r="S6" s="2">
        <f t="shared" si="0"/>
        <v>98.755014065519958</v>
      </c>
      <c r="U6" s="2">
        <v>2024</v>
      </c>
      <c r="V6" s="2">
        <f>100-Q6</f>
        <v>0.42304817854136445</v>
      </c>
      <c r="W6" s="2">
        <f t="shared" ref="W6:X21" si="1">100-R6</f>
        <v>0.83401705651070301</v>
      </c>
      <c r="X6" s="2">
        <f t="shared" si="1"/>
        <v>1.2449859344800416</v>
      </c>
      <c r="Z6" s="2">
        <v>2024</v>
      </c>
      <c r="AA6" s="2">
        <f>V6/100*$A$2</f>
        <v>0.35404119422996488</v>
      </c>
      <c r="AB6" s="2">
        <f t="shared" ref="AB6:AC21" si="2">W6/100*$A$2</f>
        <v>0.69797344527826188</v>
      </c>
      <c r="AC6" s="2">
        <f t="shared" si="2"/>
        <v>1.0419056963265589</v>
      </c>
    </row>
    <row r="7" spans="1:29" x14ac:dyDescent="0.25">
      <c r="F7" s="2">
        <v>2025</v>
      </c>
      <c r="G7" s="2">
        <f>(B10-$B$6)*$B$2*Output!$W$98*$D$2/Output!$W$95/1000000</f>
        <v>0.16909430172177309</v>
      </c>
      <c r="H7" s="2">
        <f>(C10-$B$6)*$B$2*Output!$W$98*$D$2/Output!$W$95/1000000</f>
        <v>0.3491353761195477</v>
      </c>
      <c r="I7" s="2">
        <f>(D10-$B$6)*$B$2*Output!$W$98*$D$2/Output!$W$95/1000000</f>
        <v>0.52917645051732221</v>
      </c>
      <c r="P7" s="2">
        <v>2025</v>
      </c>
      <c r="Q7" s="2">
        <f t="shared" ref="Q7:Q32" si="3">($A$2-(G7*0.67/0.16))/$A$2*100</f>
        <v>99.153903642917271</v>
      </c>
      <c r="R7" s="2">
        <f t="shared" ref="R7:R32" si="4">($A$2-(H7*0.67/0.16))/$A$2*100</f>
        <v>98.253032971214452</v>
      </c>
      <c r="S7" s="2">
        <f t="shared" ref="S7:S32" si="5">($A$2-(I7*0.67/0.16))/$A$2*100</f>
        <v>97.352162299511605</v>
      </c>
      <c r="U7" s="2">
        <v>2025</v>
      </c>
      <c r="V7" s="2">
        <f t="shared" ref="V7:X32" si="6">100-Q7</f>
        <v>0.8460963570827289</v>
      </c>
      <c r="W7" s="2">
        <f t="shared" si="1"/>
        <v>1.7469670287855479</v>
      </c>
      <c r="X7" s="2">
        <f t="shared" si="1"/>
        <v>2.6478377004883953</v>
      </c>
      <c r="Z7" s="2">
        <v>2025</v>
      </c>
      <c r="AA7" s="2">
        <f t="shared" ref="AA7:AC32" si="7">V7/100*$A$2</f>
        <v>0.70808238845992977</v>
      </c>
      <c r="AB7" s="2">
        <f t="shared" si="2"/>
        <v>1.4620043875005926</v>
      </c>
      <c r="AC7" s="2">
        <f t="shared" si="2"/>
        <v>2.215926386541279</v>
      </c>
    </row>
    <row r="8" spans="1:29" x14ac:dyDescent="0.25">
      <c r="F8" s="2">
        <v>2026</v>
      </c>
      <c r="G8" s="2">
        <f>(B11-$B$6)*$B$2*Output!$W$98*$D$2/Output!$W$95/1000000</f>
        <v>0.25364145258265985</v>
      </c>
      <c r="H8" s="2">
        <f>(C11-$B$6)*$B$2*Output!$W$98*$D$2/Output!$W$95/1000000</f>
        <v>0.54936573205288575</v>
      </c>
      <c r="I8" s="2">
        <f>(D11-$B$6)*$B$2*Output!$W$98*$D$2/Output!$W$95/1000000</f>
        <v>0.84509001152311058</v>
      </c>
      <c r="P8" s="2">
        <v>2026</v>
      </c>
      <c r="Q8" s="2">
        <f t="shared" si="3"/>
        <v>98.730855464375907</v>
      </c>
      <c r="R8" s="2">
        <f t="shared" si="4"/>
        <v>97.251141287062211</v>
      </c>
      <c r="S8" s="2">
        <f t="shared" si="5"/>
        <v>95.771427109748473</v>
      </c>
      <c r="U8" s="2">
        <v>2026</v>
      </c>
      <c r="V8" s="2">
        <f t="shared" si="6"/>
        <v>1.2691445356240934</v>
      </c>
      <c r="W8" s="2">
        <f t="shared" si="1"/>
        <v>2.7488587129377891</v>
      </c>
      <c r="X8" s="2">
        <f t="shared" si="1"/>
        <v>4.2285728902515274</v>
      </c>
      <c r="Z8" s="2">
        <v>2026</v>
      </c>
      <c r="AA8" s="2">
        <f t="shared" si="7"/>
        <v>1.0621235826898947</v>
      </c>
      <c r="AB8" s="2">
        <f t="shared" si="2"/>
        <v>2.3004690029714467</v>
      </c>
      <c r="AC8" s="2">
        <f t="shared" si="2"/>
        <v>3.5388144232530339</v>
      </c>
    </row>
    <row r="9" spans="1:29" x14ac:dyDescent="0.25">
      <c r="A9" s="2">
        <v>2024</v>
      </c>
      <c r="B9" s="2">
        <v>1.2151966814581636</v>
      </c>
      <c r="C9" s="2">
        <v>1.2639600963670146</v>
      </c>
      <c r="D9" s="2">
        <v>1.312723511275866</v>
      </c>
      <c r="F9" s="2">
        <v>2027</v>
      </c>
      <c r="G9" s="2">
        <f>(B12-$B$6)*$B$2*Output!$W$98*$D$2/Output!$W$95/1000000</f>
        <v>0.33818860344354656</v>
      </c>
      <c r="H9" s="2">
        <f>(C12-$B$6)*$B$2*Output!$W$98*$D$2/Output!$W$95/1000000</f>
        <v>0.76962521266066009</v>
      </c>
      <c r="I9" s="2">
        <f>(D12-$B$6)*$B$2*Output!$W$98*$D$2/Output!$W$95/1000000</f>
        <v>1.2010618218777724</v>
      </c>
      <c r="P9" s="2">
        <v>2027</v>
      </c>
      <c r="Q9" s="2">
        <f t="shared" si="3"/>
        <v>98.307807285834542</v>
      </c>
      <c r="R9" s="2">
        <f t="shared" si="4"/>
        <v>96.149029966588444</v>
      </c>
      <c r="S9" s="2">
        <f t="shared" si="5"/>
        <v>93.990252647342345</v>
      </c>
      <c r="U9" s="2">
        <v>2027</v>
      </c>
      <c r="V9" s="2">
        <f t="shared" si="6"/>
        <v>1.6921927141654578</v>
      </c>
      <c r="W9" s="2">
        <f t="shared" si="1"/>
        <v>3.8509700334115564</v>
      </c>
      <c r="X9" s="2">
        <f t="shared" si="1"/>
        <v>6.009747352657655</v>
      </c>
      <c r="Z9" s="2">
        <v>2027</v>
      </c>
      <c r="AA9" s="2">
        <f t="shared" si="7"/>
        <v>1.4161647769198595</v>
      </c>
      <c r="AB9" s="2">
        <f t="shared" si="2"/>
        <v>3.2228055780165135</v>
      </c>
      <c r="AC9" s="2">
        <f t="shared" si="2"/>
        <v>5.0294463791131676</v>
      </c>
    </row>
    <row r="10" spans="1:29" x14ac:dyDescent="0.25">
      <c r="A10" s="2">
        <v>2025</v>
      </c>
      <c r="B10" s="2">
        <v>1.265393362916327</v>
      </c>
      <c r="C10" s="2">
        <v>1.3722859591647896</v>
      </c>
      <c r="D10" s="2">
        <v>1.4791785554132522</v>
      </c>
      <c r="F10" s="2">
        <v>2028</v>
      </c>
      <c r="G10" s="2">
        <f>(B13-$B$6)*$B$2*Output!$W$98*$D$2/Output!$W$95/1000000</f>
        <v>0.42273575430443333</v>
      </c>
      <c r="H10" s="2">
        <f>(C13-$B$6)*$B$2*Output!$W$98*$D$2/Output!$W$95/1000000</f>
        <v>1.0124535369340213</v>
      </c>
      <c r="I10" s="2">
        <f>(D13-$B$6)*$B$2*Output!$W$98*$D$2/Output!$W$95/1000000</f>
        <v>1.6021713195636087</v>
      </c>
      <c r="P10" s="2">
        <v>2028</v>
      </c>
      <c r="Q10" s="2">
        <f t="shared" si="3"/>
        <v>97.884759107293178</v>
      </c>
      <c r="R10" s="2">
        <f t="shared" si="4"/>
        <v>94.933991029899431</v>
      </c>
      <c r="S10" s="2">
        <f t="shared" si="5"/>
        <v>91.983222952505685</v>
      </c>
      <c r="U10" s="2">
        <v>2028</v>
      </c>
      <c r="V10" s="2">
        <f t="shared" si="6"/>
        <v>2.1152408927068223</v>
      </c>
      <c r="W10" s="2">
        <f t="shared" si="1"/>
        <v>5.0660089701005688</v>
      </c>
      <c r="X10" s="2">
        <f t="shared" si="1"/>
        <v>8.0167770474943154</v>
      </c>
      <c r="Z10" s="2">
        <v>2028</v>
      </c>
      <c r="AA10" s="2">
        <f t="shared" si="7"/>
        <v>1.7702059711498246</v>
      </c>
      <c r="AB10" s="2">
        <f t="shared" si="2"/>
        <v>4.2396491859112198</v>
      </c>
      <c r="AC10" s="2">
        <f t="shared" si="2"/>
        <v>6.7090924006726143</v>
      </c>
    </row>
    <row r="11" spans="1:29" x14ac:dyDescent="0.25">
      <c r="A11" s="2">
        <v>2026</v>
      </c>
      <c r="B11" s="2">
        <v>1.3155900443744906</v>
      </c>
      <c r="C11" s="2">
        <v>1.4911651797263217</v>
      </c>
      <c r="D11" s="2">
        <v>1.6667403150781521</v>
      </c>
      <c r="F11" s="2">
        <v>2029</v>
      </c>
      <c r="G11" s="2">
        <f>(B14-$B$6)*$B$2*Output!$W$98*$D$2/Output!$W$95/1000000</f>
        <v>0.50728290516531993</v>
      </c>
      <c r="H11" s="2">
        <f>(C14-$B$6)*$B$2*Output!$W$98*$D$2/Output!$W$95/1000000</f>
        <v>1.2807124635268032</v>
      </c>
      <c r="I11" s="2">
        <f>(D14-$B$6)*$B$2*Output!$W$98*$D$2/Output!$W$95/1000000</f>
        <v>2.054142021888286</v>
      </c>
      <c r="P11" s="2">
        <v>2029</v>
      </c>
      <c r="Q11" s="2">
        <f t="shared" si="3"/>
        <v>97.461710928751828</v>
      </c>
      <c r="R11" s="2">
        <f t="shared" si="4"/>
        <v>93.591705108765709</v>
      </c>
      <c r="S11" s="2">
        <f t="shared" si="5"/>
        <v>89.721699288779604</v>
      </c>
      <c r="U11" s="2">
        <v>2029</v>
      </c>
      <c r="V11" s="2">
        <f t="shared" si="6"/>
        <v>2.5382890712481725</v>
      </c>
      <c r="W11" s="2">
        <f t="shared" si="1"/>
        <v>6.4082948912342914</v>
      </c>
      <c r="X11" s="2">
        <f t="shared" si="1"/>
        <v>10.278300711220396</v>
      </c>
      <c r="Z11" s="2">
        <v>2029</v>
      </c>
      <c r="AA11" s="2">
        <f t="shared" si="7"/>
        <v>2.1242471653797774</v>
      </c>
      <c r="AB11" s="2">
        <f t="shared" si="2"/>
        <v>5.3629834410184909</v>
      </c>
      <c r="AC11" s="2">
        <f t="shared" si="2"/>
        <v>8.6017197166571933</v>
      </c>
    </row>
    <row r="12" spans="1:29" x14ac:dyDescent="0.25">
      <c r="A12" s="2">
        <v>2027</v>
      </c>
      <c r="B12" s="2">
        <v>1.3657867258326541</v>
      </c>
      <c r="C12" s="2">
        <v>1.6219359375062137</v>
      </c>
      <c r="D12" s="2">
        <v>1.8780851491797728</v>
      </c>
      <c r="F12" s="2">
        <v>2030</v>
      </c>
      <c r="G12" s="2">
        <f>(B15-$B$6)*$B$2*Output!$W$98*$D$2/Output!$W$95/1000000</f>
        <v>0.59183005602620631</v>
      </c>
      <c r="H12" s="2">
        <f>(C15-$B$6)*$B$2*Output!$W$98*$D$2/Output!$W$95/1000000</f>
        <v>1.5776266258025129</v>
      </c>
      <c r="I12" s="2">
        <f>(D15-$B$6)*$B$2*Output!$W$98*$D$2/Output!$W$95/1000000</f>
        <v>2.5634231955788178</v>
      </c>
      <c r="P12" s="2">
        <v>2030</v>
      </c>
      <c r="Q12" s="2">
        <f t="shared" si="3"/>
        <v>97.038662750210463</v>
      </c>
      <c r="R12" s="2">
        <f t="shared" si="4"/>
        <v>92.106037120490754</v>
      </c>
      <c r="S12" s="2">
        <f t="shared" si="5"/>
        <v>87.173411490771031</v>
      </c>
      <c r="U12" s="2">
        <v>2030</v>
      </c>
      <c r="V12" s="2">
        <f t="shared" si="6"/>
        <v>2.9613372497895369</v>
      </c>
      <c r="W12" s="2">
        <f t="shared" si="1"/>
        <v>7.893962879509246</v>
      </c>
      <c r="X12" s="2">
        <f t="shared" si="1"/>
        <v>12.826588509228969</v>
      </c>
      <c r="Z12" s="2">
        <v>2030</v>
      </c>
      <c r="AA12" s="2">
        <f t="shared" si="7"/>
        <v>2.4782883596097425</v>
      </c>
      <c r="AB12" s="2">
        <f t="shared" si="2"/>
        <v>6.6063114955480176</v>
      </c>
      <c r="AC12" s="2">
        <f t="shared" si="2"/>
        <v>10.734334631486306</v>
      </c>
    </row>
    <row r="13" spans="1:29" x14ac:dyDescent="0.25">
      <c r="A13" s="2">
        <v>2028</v>
      </c>
      <c r="B13" s="2">
        <v>1.4159834072908177</v>
      </c>
      <c r="C13" s="2">
        <v>1.7661060948498426</v>
      </c>
      <c r="D13" s="2">
        <v>2.116228782408867</v>
      </c>
      <c r="F13" s="2">
        <v>2031</v>
      </c>
      <c r="G13" s="2">
        <f>(B16-$B$6)*$B$2*Output!$W$98*$D$2/Output!$W$95/1000000</f>
        <v>0.67637720688709313</v>
      </c>
      <c r="H13" s="2">
        <f>(C16-$B$6)*$B$2*Output!$W$98*$D$2/Output!$W$95/1000000</f>
        <v>1.6886651988433947</v>
      </c>
      <c r="I13" s="2">
        <f>(D16-$B$6)*$B$2*Output!$W$98*$D$2/Output!$W$95/1000000</f>
        <v>2.7009531907996953</v>
      </c>
      <c r="P13" s="2">
        <v>2031</v>
      </c>
      <c r="Q13" s="2">
        <f t="shared" si="3"/>
        <v>96.615614571669113</v>
      </c>
      <c r="R13" s="2">
        <f t="shared" si="4"/>
        <v>91.550433938189911</v>
      </c>
      <c r="S13" s="2">
        <f t="shared" si="5"/>
        <v>86.485253304710724</v>
      </c>
      <c r="U13" s="2">
        <v>2031</v>
      </c>
      <c r="V13" s="2">
        <f t="shared" si="6"/>
        <v>3.3843854283308872</v>
      </c>
      <c r="W13" s="2">
        <f t="shared" si="1"/>
        <v>8.4495660618100885</v>
      </c>
      <c r="X13" s="2">
        <f t="shared" si="1"/>
        <v>13.514746695289276</v>
      </c>
      <c r="Z13" s="2">
        <v>2031</v>
      </c>
      <c r="AA13" s="2">
        <f t="shared" si="7"/>
        <v>2.8323295538396955</v>
      </c>
      <c r="AB13" s="2">
        <f t="shared" si="2"/>
        <v>7.0712855201567208</v>
      </c>
      <c r="AC13" s="2">
        <f t="shared" si="2"/>
        <v>11.310241486473734</v>
      </c>
    </row>
    <row r="14" spans="1:29" x14ac:dyDescent="0.25">
      <c r="A14" s="2">
        <v>2029</v>
      </c>
      <c r="B14" s="2">
        <v>1.4661800887489813</v>
      </c>
      <c r="C14" s="2">
        <v>1.9253747130040266</v>
      </c>
      <c r="D14" s="2">
        <v>2.3845693372590717</v>
      </c>
      <c r="F14" s="2">
        <v>2032</v>
      </c>
      <c r="G14" s="2">
        <f>(B17-$B$6)*$B$2*Output!$W$98*$D$2/Output!$W$95/1000000</f>
        <v>0.76092435774797995</v>
      </c>
      <c r="H14" s="2">
        <f>(C17-$B$6)*$B$2*Output!$W$98*$D$2/Output!$W$95/1000000</f>
        <v>1.8017934702172971</v>
      </c>
      <c r="I14" s="2">
        <f>(D17-$B$6)*$B$2*Output!$W$98*$D$2/Output!$W$95/1000000</f>
        <v>2.842662582686613</v>
      </c>
      <c r="P14" s="2">
        <v>2032</v>
      </c>
      <c r="Q14" s="2">
        <f t="shared" si="3"/>
        <v>96.192566393127748</v>
      </c>
      <c r="R14" s="2">
        <f t="shared" si="4"/>
        <v>90.984374542232175</v>
      </c>
      <c r="S14" s="2">
        <f t="shared" si="5"/>
        <v>85.776182691336601</v>
      </c>
      <c r="U14" s="2">
        <v>2032</v>
      </c>
      <c r="V14" s="2">
        <f t="shared" si="6"/>
        <v>3.8074336068722516</v>
      </c>
      <c r="W14" s="2">
        <f t="shared" si="1"/>
        <v>9.0156254577678254</v>
      </c>
      <c r="X14" s="2">
        <f t="shared" si="1"/>
        <v>14.223817308663399</v>
      </c>
      <c r="Z14" s="2">
        <v>2032</v>
      </c>
      <c r="AA14" s="2">
        <f t="shared" si="7"/>
        <v>3.1863707480696601</v>
      </c>
      <c r="AB14" s="2">
        <f t="shared" si="2"/>
        <v>7.545010156534925</v>
      </c>
      <c r="AC14" s="2">
        <f t="shared" si="2"/>
        <v>11.90364956500019</v>
      </c>
    </row>
    <row r="15" spans="1:29" x14ac:dyDescent="0.25">
      <c r="A15" s="2">
        <v>2030</v>
      </c>
      <c r="B15" s="2">
        <v>1.5163767702071447</v>
      </c>
      <c r="C15" s="2">
        <v>2.1016562963857588</v>
      </c>
      <c r="D15" s="2">
        <v>2.6869358225643718</v>
      </c>
      <c r="F15" s="2">
        <v>2033</v>
      </c>
      <c r="G15" s="2">
        <f>(B18-$B$6)*$B$2*Output!$W$98*$D$2/Output!$W$95/1000000</f>
        <v>0.84547150860886666</v>
      </c>
      <c r="H15" s="2">
        <f>(C18-$B$6)*$B$2*Output!$W$98*$D$2/Output!$W$95/1000000</f>
        <v>1.9170749437310213</v>
      </c>
      <c r="I15" s="2">
        <f>(D18-$B$6)*$B$2*Output!$W$98*$D$2/Output!$W$95/1000000</f>
        <v>2.9886783788531766</v>
      </c>
      <c r="P15" s="2">
        <v>2033</v>
      </c>
      <c r="Q15" s="2">
        <f t="shared" si="3"/>
        <v>95.769518214586384</v>
      </c>
      <c r="R15" s="2">
        <f t="shared" si="4"/>
        <v>90.407541178919999</v>
      </c>
      <c r="S15" s="2">
        <f t="shared" si="5"/>
        <v>85.045564143253642</v>
      </c>
      <c r="U15" s="2">
        <v>2033</v>
      </c>
      <c r="V15" s="2">
        <f t="shared" si="6"/>
        <v>4.2304817854136161</v>
      </c>
      <c r="W15" s="2">
        <f t="shared" si="1"/>
        <v>9.592458821080001</v>
      </c>
      <c r="X15" s="2">
        <f t="shared" si="1"/>
        <v>14.954435856746358</v>
      </c>
      <c r="Z15" s="2">
        <v>2033</v>
      </c>
      <c r="AA15" s="2">
        <f t="shared" si="7"/>
        <v>3.5404119422996252</v>
      </c>
      <c r="AB15" s="2">
        <f t="shared" si="2"/>
        <v>8.0277513268736627</v>
      </c>
      <c r="AC15" s="2">
        <f t="shared" si="2"/>
        <v>12.515090711447677</v>
      </c>
    </row>
    <row r="16" spans="1:29" x14ac:dyDescent="0.25">
      <c r="A16" s="2">
        <v>2031</v>
      </c>
      <c r="B16" s="2">
        <v>1.5665734516653083</v>
      </c>
      <c r="C16" s="2">
        <v>2.1675812604294697</v>
      </c>
      <c r="D16" s="2">
        <v>2.7685890691936308</v>
      </c>
      <c r="F16" s="2">
        <v>2034</v>
      </c>
      <c r="G16" s="2">
        <f>(B19-$B$6)*$B$2*Output!$W$98*$D$2/Output!$W$95/1000000</f>
        <v>0.93001865946975326</v>
      </c>
      <c r="H16" s="2">
        <f>(C19-$B$6)*$B$2*Output!$W$98*$D$2/Output!$W$95/1000000</f>
        <v>2.0345750530074689</v>
      </c>
      <c r="I16" s="2">
        <f>(D19-$B$6)*$B$2*Output!$W$98*$D$2/Output!$W$95/1000000</f>
        <v>3.1391314465451812</v>
      </c>
      <c r="P16" s="2">
        <v>2034</v>
      </c>
      <c r="Q16" s="2">
        <f t="shared" si="3"/>
        <v>95.346470036045019</v>
      </c>
      <c r="R16" s="2">
        <f t="shared" si="4"/>
        <v>89.819606438344294</v>
      </c>
      <c r="S16" s="2">
        <f t="shared" si="5"/>
        <v>84.292742840643569</v>
      </c>
      <c r="U16" s="2">
        <v>2034</v>
      </c>
      <c r="V16" s="2">
        <f t="shared" si="6"/>
        <v>4.6535299639549805</v>
      </c>
      <c r="W16" s="2">
        <f t="shared" si="1"/>
        <v>10.180393561655706</v>
      </c>
      <c r="X16" s="2">
        <f t="shared" si="1"/>
        <v>15.707257159356431</v>
      </c>
      <c r="Z16" s="2">
        <v>2034</v>
      </c>
      <c r="AA16" s="2">
        <f t="shared" si="7"/>
        <v>3.8944531365295902</v>
      </c>
      <c r="AB16" s="2">
        <f t="shared" si="2"/>
        <v>8.5197830344687695</v>
      </c>
      <c r="AC16" s="2">
        <f t="shared" si="2"/>
        <v>13.145112932407949</v>
      </c>
    </row>
    <row r="17" spans="1:29" x14ac:dyDescent="0.25">
      <c r="A17" s="2">
        <v>2032</v>
      </c>
      <c r="B17" s="2">
        <v>1.6167701331234718</v>
      </c>
      <c r="C17" s="2">
        <v>2.2347469040288868</v>
      </c>
      <c r="D17" s="2">
        <v>2.852723674934301</v>
      </c>
      <c r="F17" s="2">
        <v>2035</v>
      </c>
      <c r="G17" s="2">
        <f>(B20-$B$6)*$B$2*Output!$W$98*$D$2/Output!$W$95/1000000</f>
        <v>1.0145658103306396</v>
      </c>
      <c r="H17" s="2">
        <f>(C20-$B$6)*$B$2*Output!$W$98*$D$2/Output!$W$95/1000000</f>
        <v>2.1543612201307787</v>
      </c>
      <c r="I17" s="2">
        <f>(D20-$B$6)*$B$2*Output!$W$98*$D$2/Output!$W$95/1000000</f>
        <v>3.2941566299309142</v>
      </c>
      <c r="P17" s="2">
        <v>2035</v>
      </c>
      <c r="Q17" s="2">
        <f t="shared" si="3"/>
        <v>94.923421857503655</v>
      </c>
      <c r="R17" s="2">
        <f t="shared" si="4"/>
        <v>89.220232960941743</v>
      </c>
      <c r="S17" s="2">
        <f t="shared" si="5"/>
        <v>83.51704406437986</v>
      </c>
      <c r="U17" s="2">
        <v>2035</v>
      </c>
      <c r="V17" s="2">
        <f t="shared" si="6"/>
        <v>5.076578142496345</v>
      </c>
      <c r="W17" s="2">
        <f t="shared" si="1"/>
        <v>10.779767039058257</v>
      </c>
      <c r="X17" s="2">
        <f t="shared" si="1"/>
        <v>16.48295593562014</v>
      </c>
      <c r="Z17" s="2">
        <v>2035</v>
      </c>
      <c r="AA17" s="2">
        <f t="shared" si="7"/>
        <v>4.2484943307595548</v>
      </c>
      <c r="AB17" s="2">
        <f t="shared" si="2"/>
        <v>9.0213876092976335</v>
      </c>
      <c r="AC17" s="2">
        <f t="shared" si="2"/>
        <v>13.794280887835686</v>
      </c>
    </row>
    <row r="18" spans="1:29" x14ac:dyDescent="0.25">
      <c r="A18" s="2">
        <v>2033</v>
      </c>
      <c r="B18" s="2">
        <v>1.6669668145816354</v>
      </c>
      <c r="C18" s="2">
        <v>2.303190930173749</v>
      </c>
      <c r="D18" s="2">
        <v>2.939415045765863</v>
      </c>
      <c r="F18" s="2">
        <v>2036</v>
      </c>
      <c r="G18" s="2">
        <f>(B21-$B$6)*$B$2*Output!$W$98*$D$2/Output!$W$95/1000000</f>
        <v>1.0991129611915267</v>
      </c>
      <c r="H18" s="2">
        <f>(C21-$B$6)*$B$2*Output!$W$98*$D$2/Output!$W$95/1000000</f>
        <v>2.2765029160736523</v>
      </c>
      <c r="I18" s="2">
        <f>(D21-$B$6)*$B$2*Output!$W$98*$D$2/Output!$W$95/1000000</f>
        <v>3.4538928709557766</v>
      </c>
      <c r="P18" s="2">
        <v>2036</v>
      </c>
      <c r="Q18" s="2">
        <f t="shared" si="3"/>
        <v>94.500373678962291</v>
      </c>
      <c r="R18" s="2">
        <f t="shared" si="4"/>
        <v>88.60907313513512</v>
      </c>
      <c r="S18" s="2">
        <f t="shared" si="5"/>
        <v>82.717772591307963</v>
      </c>
      <c r="U18" s="2">
        <v>2036</v>
      </c>
      <c r="V18" s="2">
        <f t="shared" si="6"/>
        <v>5.4996263210377094</v>
      </c>
      <c r="W18" s="2">
        <f t="shared" si="1"/>
        <v>11.39092686486488</v>
      </c>
      <c r="X18" s="2">
        <f t="shared" si="1"/>
        <v>17.282227408692037</v>
      </c>
      <c r="Z18" s="2">
        <v>2036</v>
      </c>
      <c r="AA18" s="2">
        <f t="shared" si="7"/>
        <v>4.6025355249895199</v>
      </c>
      <c r="AB18" s="2">
        <f t="shared" si="2"/>
        <v>9.53285596105842</v>
      </c>
      <c r="AC18" s="2">
        <f t="shared" si="2"/>
        <v>14.463176397127308</v>
      </c>
    </row>
    <row r="19" spans="1:29" x14ac:dyDescent="0.25">
      <c r="A19" s="2">
        <v>2034</v>
      </c>
      <c r="B19" s="2">
        <v>1.717163496039799</v>
      </c>
      <c r="C19" s="2">
        <v>2.3729521876093065</v>
      </c>
      <c r="D19" s="2">
        <v>3.0287408791788129</v>
      </c>
      <c r="F19" s="2">
        <v>2037</v>
      </c>
      <c r="G19" s="2">
        <f>(B22-$B$6)*$B$2*Output!$W$98*$D$2/Output!$W$95/1000000</f>
        <v>1.1836601120524128</v>
      </c>
      <c r="H19" s="2">
        <f>(C22-$B$6)*$B$2*Output!$W$98*$D$2/Output!$W$95/1000000</f>
        <v>2.401071722960991</v>
      </c>
      <c r="I19" s="2">
        <f>(D22-$B$6)*$B$2*Output!$W$98*$D$2/Output!$W$95/1000000</f>
        <v>3.6184833338695666</v>
      </c>
      <c r="P19" s="2">
        <v>2037</v>
      </c>
      <c r="Q19" s="2">
        <f t="shared" si="3"/>
        <v>94.077325500420926</v>
      </c>
      <c r="R19" s="2">
        <f t="shared" si="4"/>
        <v>87.985768785784899</v>
      </c>
      <c r="S19" s="2">
        <f t="shared" si="5"/>
        <v>81.8942120711489</v>
      </c>
      <c r="U19" s="2">
        <v>2037</v>
      </c>
      <c r="V19" s="2">
        <f t="shared" si="6"/>
        <v>5.9226744995790739</v>
      </c>
      <c r="W19" s="2">
        <f t="shared" si="1"/>
        <v>12.014231214215101</v>
      </c>
      <c r="X19" s="2">
        <f t="shared" si="1"/>
        <v>18.1057879288511</v>
      </c>
      <c r="Z19" s="2">
        <v>2037</v>
      </c>
      <c r="AA19" s="2">
        <f t="shared" si="7"/>
        <v>4.9565767192194849</v>
      </c>
      <c r="AB19" s="2">
        <f t="shared" si="2"/>
        <v>10.054487839899156</v>
      </c>
      <c r="AC19" s="2">
        <f t="shared" si="2"/>
        <v>15.152398960578804</v>
      </c>
    </row>
    <row r="20" spans="1:29" x14ac:dyDescent="0.25">
      <c r="A20" s="2">
        <v>2035</v>
      </c>
      <c r="B20" s="2">
        <v>1.7673601774979624</v>
      </c>
      <c r="C20" s="2">
        <v>2.4440707056546596</v>
      </c>
      <c r="D20" s="2">
        <v>3.1207812338113543</v>
      </c>
      <c r="F20" s="2">
        <v>2038</v>
      </c>
      <c r="G20" s="2">
        <f>(B23-$B$6)*$B$2*Output!$W$98*$D$2/Output!$W$95/1000000</f>
        <v>1.2682072629132999</v>
      </c>
      <c r="H20" s="2">
        <f>(C23-$B$6)*$B$2*Output!$W$98*$D$2/Output!$W$95/1000000</f>
        <v>2.5281413982256575</v>
      </c>
      <c r="I20" s="2">
        <f>(D23-$B$6)*$B$2*Output!$W$98*$D$2/Output!$W$95/1000000</f>
        <v>3.788075533538013</v>
      </c>
      <c r="P20" s="2">
        <v>2038</v>
      </c>
      <c r="Q20" s="2">
        <f t="shared" si="3"/>
        <v>93.654277321879562</v>
      </c>
      <c r="R20" s="2">
        <f t="shared" si="4"/>
        <v>87.349950853173425</v>
      </c>
      <c r="S20" s="2">
        <f t="shared" si="5"/>
        <v>81.045624384467303</v>
      </c>
      <c r="U20" s="2">
        <v>2038</v>
      </c>
      <c r="V20" s="2">
        <f t="shared" si="6"/>
        <v>6.3457226781204383</v>
      </c>
      <c r="W20" s="2">
        <f t="shared" si="1"/>
        <v>12.650049146826575</v>
      </c>
      <c r="X20" s="2">
        <f t="shared" si="1"/>
        <v>18.954375615532697</v>
      </c>
      <c r="Z20" s="2">
        <v>2038</v>
      </c>
      <c r="AA20" s="2">
        <f t="shared" si="7"/>
        <v>5.31061791344945</v>
      </c>
      <c r="AB20" s="2">
        <f t="shared" si="2"/>
        <v>10.586592105069945</v>
      </c>
      <c r="AC20" s="2">
        <f t="shared" si="2"/>
        <v>15.86256629669043</v>
      </c>
    </row>
    <row r="21" spans="1:29" x14ac:dyDescent="0.25">
      <c r="A21" s="2">
        <v>2036</v>
      </c>
      <c r="B21" s="2">
        <v>1.817556858956126</v>
      </c>
      <c r="C21" s="2">
        <v>2.516587730079201</v>
      </c>
      <c r="D21" s="2">
        <v>3.2156186012022743</v>
      </c>
      <c r="F21" s="2">
        <v>2039</v>
      </c>
      <c r="G21" s="2">
        <f>(B24-$B$6)*$B$2*Output!$W$98*$D$2/Output!$W$95/1000000</f>
        <v>1.3527544137741865</v>
      </c>
      <c r="H21" s="2">
        <f>(C24-$B$6)*$B$2*Output!$W$98*$D$2/Output!$W$95/1000000</f>
        <v>2.6577879407138796</v>
      </c>
      <c r="I21" s="2">
        <f>(D24-$B$6)*$B$2*Output!$W$98*$D$2/Output!$W$95/1000000</f>
        <v>3.9628214676535691</v>
      </c>
      <c r="P21" s="2">
        <v>2039</v>
      </c>
      <c r="Q21" s="2">
        <f t="shared" si="3"/>
        <v>93.231229143338197</v>
      </c>
      <c r="R21" s="2">
        <f t="shared" si="4"/>
        <v>86.701239062233583</v>
      </c>
      <c r="S21" s="2">
        <f t="shared" si="5"/>
        <v>80.171248981128969</v>
      </c>
      <c r="U21" s="2">
        <v>2039</v>
      </c>
      <c r="V21" s="2">
        <f t="shared" si="6"/>
        <v>6.7687708566618028</v>
      </c>
      <c r="W21" s="2">
        <f t="shared" si="1"/>
        <v>13.298760937766417</v>
      </c>
      <c r="X21" s="2">
        <f t="shared" si="1"/>
        <v>19.828751018871031</v>
      </c>
      <c r="Z21" s="2">
        <v>2039</v>
      </c>
      <c r="AA21" s="2">
        <f t="shared" si="7"/>
        <v>5.6646591076794151</v>
      </c>
      <c r="AB21" s="2">
        <f t="shared" si="2"/>
        <v>11.129487001739367</v>
      </c>
      <c r="AC21" s="2">
        <f t="shared" si="2"/>
        <v>16.594314895799318</v>
      </c>
    </row>
    <row r="22" spans="1:29" x14ac:dyDescent="0.25">
      <c r="A22" s="2">
        <v>2037</v>
      </c>
      <c r="B22" s="2">
        <v>1.8677535404142895</v>
      </c>
      <c r="C22" s="2">
        <v>2.5905457600693036</v>
      </c>
      <c r="D22" s="2">
        <v>3.3133379797243165</v>
      </c>
      <c r="F22" s="2">
        <v>2040</v>
      </c>
      <c r="G22" s="2">
        <f>(B25-$B$6)*$B$2*Output!$W$98*$D$2/Output!$W$95/1000000</f>
        <v>1.4373015646350735</v>
      </c>
      <c r="H22" s="2">
        <f>(C25-$B$6)*$B$2*Output!$W$98*$D$2/Output!$W$95/1000000</f>
        <v>2.7900896587995176</v>
      </c>
      <c r="I22" s="2">
        <f>(D25-$B$6)*$B$2*Output!$W$98*$D$2/Output!$W$95/1000000</f>
        <v>4.14287775296396</v>
      </c>
      <c r="P22" s="2">
        <v>2040</v>
      </c>
      <c r="Q22" s="2">
        <f t="shared" si="3"/>
        <v>92.808180964796833</v>
      </c>
      <c r="R22" s="2">
        <f t="shared" si="4"/>
        <v>86.039241581725761</v>
      </c>
      <c r="S22" s="2">
        <f t="shared" si="5"/>
        <v>79.270302198654676</v>
      </c>
      <c r="U22" s="2">
        <v>2040</v>
      </c>
      <c r="V22" s="2">
        <f t="shared" si="6"/>
        <v>7.1918190352031672</v>
      </c>
      <c r="W22" s="2">
        <f t="shared" si="6"/>
        <v>13.960758418274239</v>
      </c>
      <c r="X22" s="2">
        <f t="shared" si="6"/>
        <v>20.729697801345324</v>
      </c>
      <c r="Z22" s="2">
        <v>2040</v>
      </c>
      <c r="AA22" s="2">
        <f t="shared" si="7"/>
        <v>6.0187003019093801</v>
      </c>
      <c r="AB22" s="2">
        <f t="shared" si="7"/>
        <v>11.683500446222974</v>
      </c>
      <c r="AC22" s="2">
        <f t="shared" si="7"/>
        <v>17.348300590536578</v>
      </c>
    </row>
    <row r="23" spans="1:29" x14ac:dyDescent="0.25">
      <c r="A23" s="2">
        <v>2038</v>
      </c>
      <c r="B23" s="2">
        <v>1.9179502218724531</v>
      </c>
      <c r="C23" s="2">
        <v>2.6659885863183854</v>
      </c>
      <c r="D23" s="2">
        <v>3.4140269507643155</v>
      </c>
      <c r="F23" s="2">
        <v>2041</v>
      </c>
      <c r="G23" s="2">
        <f>(B26-$B$6)*$B$2*Output!$W$98*$D$2/Output!$W$95/1000000</f>
        <v>1.5218487154959599</v>
      </c>
      <c r="H23" s="2">
        <f>(C26-$B$6)*$B$2*Output!$W$98*$D$2/Output!$W$95/1000000</f>
        <v>2.9176405606064404</v>
      </c>
      <c r="I23" s="2">
        <f>(D26-$B$6)*$B$2*Output!$W$98*$D$2/Output!$W$95/1000000</f>
        <v>4.3134324057169176</v>
      </c>
      <c r="P23" s="2">
        <v>2041</v>
      </c>
      <c r="Q23" s="2">
        <f t="shared" si="3"/>
        <v>92.385132786255483</v>
      </c>
      <c r="R23" s="2">
        <f t="shared" si="4"/>
        <v>85.401015738142775</v>
      </c>
      <c r="S23" s="2">
        <f t="shared" si="5"/>
        <v>78.416898690030081</v>
      </c>
      <c r="U23" s="2">
        <v>2041</v>
      </c>
      <c r="V23" s="2">
        <f t="shared" si="6"/>
        <v>7.6148672137445175</v>
      </c>
      <c r="W23" s="2">
        <f t="shared" si="6"/>
        <v>14.598984261857225</v>
      </c>
      <c r="X23" s="2">
        <f t="shared" si="6"/>
        <v>21.583101309969919</v>
      </c>
      <c r="Z23" s="2">
        <v>2041</v>
      </c>
      <c r="AA23" s="2">
        <f t="shared" si="7"/>
        <v>6.3727414961393336</v>
      </c>
      <c r="AB23" s="2">
        <f t="shared" si="7"/>
        <v>12.217619847539469</v>
      </c>
      <c r="AC23" s="2">
        <f t="shared" si="7"/>
        <v>18.062498198939593</v>
      </c>
    </row>
    <row r="24" spans="1:29" x14ac:dyDescent="0.25">
      <c r="A24" s="2">
        <v>2039</v>
      </c>
      <c r="B24" s="2">
        <v>1.9681469033306167</v>
      </c>
      <c r="C24" s="2">
        <v>2.7429613302744942</v>
      </c>
      <c r="D24" s="2">
        <v>3.5177757572183697</v>
      </c>
      <c r="F24" s="2">
        <v>2042</v>
      </c>
      <c r="G24" s="2">
        <f>(B27-$B$6)*$B$2*Output!$W$98*$D$2/Output!$W$95/1000000</f>
        <v>1.6063958663568467</v>
      </c>
      <c r="H24" s="2">
        <f>(C27-$B$6)*$B$2*Output!$W$98*$D$2/Output!$W$95/1000000</f>
        <v>3.0475738028310424</v>
      </c>
      <c r="I24" s="2">
        <f>(D27-$B$6)*$B$2*Output!$W$98*$D$2/Output!$W$95/1000000</f>
        <v>4.4887517393052345</v>
      </c>
      <c r="P24" s="2">
        <v>2042</v>
      </c>
      <c r="Q24" s="2">
        <f t="shared" si="3"/>
        <v>91.962084607714118</v>
      </c>
      <c r="R24" s="2">
        <f t="shared" si="4"/>
        <v>84.750869389089146</v>
      </c>
      <c r="S24" s="2">
        <f t="shared" si="5"/>
        <v>77.539654170464189</v>
      </c>
      <c r="U24" s="2">
        <v>2042</v>
      </c>
      <c r="V24" s="2">
        <f t="shared" si="6"/>
        <v>8.0379153922858819</v>
      </c>
      <c r="W24" s="2">
        <f t="shared" si="6"/>
        <v>15.249130610910854</v>
      </c>
      <c r="X24" s="2">
        <f t="shared" si="6"/>
        <v>22.460345829535811</v>
      </c>
      <c r="Z24" s="2">
        <v>2042</v>
      </c>
      <c r="AA24" s="2">
        <f t="shared" si="7"/>
        <v>6.7267826903692987</v>
      </c>
      <c r="AB24" s="2">
        <f t="shared" si="7"/>
        <v>12.761715299354993</v>
      </c>
      <c r="AC24" s="2">
        <f t="shared" si="7"/>
        <v>18.796647908340674</v>
      </c>
    </row>
    <row r="25" spans="1:29" x14ac:dyDescent="0.25">
      <c r="A25" s="2">
        <v>2040</v>
      </c>
      <c r="B25" s="2">
        <v>2.0183435847887803</v>
      </c>
      <c r="C25" s="2">
        <v>2.8215104845805898</v>
      </c>
      <c r="D25" s="2">
        <v>3.6246773843723981</v>
      </c>
      <c r="F25" s="2">
        <v>2043</v>
      </c>
      <c r="G25" s="2">
        <f>(B28-$B$6)*$B$2*Output!$W$98*$D$2/Output!$W$95/1000000</f>
        <v>1.690943017217734</v>
      </c>
      <c r="H25" s="2">
        <f>(C28-$B$6)*$B$2*Output!$W$98*$D$2/Output!$W$95/1000000</f>
        <v>3.1799559394579147</v>
      </c>
      <c r="I25" s="2">
        <f>(D28-$B$6)*$B$2*Output!$W$98*$D$2/Output!$W$95/1000000</f>
        <v>4.6689688616980938</v>
      </c>
      <c r="P25" s="2">
        <v>2043</v>
      </c>
      <c r="Q25" s="2">
        <f t="shared" si="3"/>
        <v>91.539036429172754</v>
      </c>
      <c r="R25" s="2">
        <f t="shared" si="4"/>
        <v>84.088469518707214</v>
      </c>
      <c r="S25" s="2">
        <f t="shared" si="5"/>
        <v>76.637902608241717</v>
      </c>
      <c r="U25" s="2">
        <v>2043</v>
      </c>
      <c r="V25" s="2">
        <f t="shared" si="6"/>
        <v>8.4609635708272464</v>
      </c>
      <c r="W25" s="2">
        <f t="shared" si="6"/>
        <v>15.911530481292786</v>
      </c>
      <c r="X25" s="2">
        <f t="shared" si="6"/>
        <v>23.362097391758283</v>
      </c>
      <c r="Z25" s="2">
        <v>2043</v>
      </c>
      <c r="AA25" s="2">
        <f t="shared" si="7"/>
        <v>7.0808238845992619</v>
      </c>
      <c r="AB25" s="2">
        <f t="shared" si="7"/>
        <v>13.316065496480029</v>
      </c>
      <c r="AC25" s="2">
        <f t="shared" si="7"/>
        <v>19.55130710836076</v>
      </c>
    </row>
    <row r="26" spans="1:29" x14ac:dyDescent="0.25">
      <c r="A26" s="2">
        <v>2041</v>
      </c>
      <c r="B26" s="2">
        <v>2.0685402662469436</v>
      </c>
      <c r="C26" s="2">
        <v>2.8972390209358649</v>
      </c>
      <c r="D26" s="2">
        <v>3.725937775624784</v>
      </c>
      <c r="F26" s="2">
        <v>2044</v>
      </c>
      <c r="G26" s="2">
        <f>(B29-$B$6)*$B$2*Output!$W$98*$D$2/Output!$W$95/1000000</f>
        <v>1.7754901680786208</v>
      </c>
      <c r="H26" s="2">
        <f>(C29-$B$6)*$B$2*Output!$W$98*$D$2/Output!$W$95/1000000</f>
        <v>3.3148553837495425</v>
      </c>
      <c r="I26" s="2">
        <f>(D29-$B$6)*$B$2*Output!$W$98*$D$2/Output!$W$95/1000000</f>
        <v>4.8542205994204606</v>
      </c>
      <c r="P26" s="2">
        <v>2044</v>
      </c>
      <c r="Q26" s="2">
        <f t="shared" si="3"/>
        <v>91.115988250631403</v>
      </c>
      <c r="R26" s="2">
        <f t="shared" si="4"/>
        <v>83.41347380787937</v>
      </c>
      <c r="S26" s="2">
        <f t="shared" si="5"/>
        <v>75.710959365127337</v>
      </c>
      <c r="U26" s="2">
        <v>2044</v>
      </c>
      <c r="V26" s="2">
        <f t="shared" si="6"/>
        <v>8.8840117493685966</v>
      </c>
      <c r="W26" s="2">
        <f t="shared" si="6"/>
        <v>16.58652619212063</v>
      </c>
      <c r="X26" s="2">
        <f t="shared" si="6"/>
        <v>24.289040634872663</v>
      </c>
      <c r="Z26" s="2">
        <v>2044</v>
      </c>
      <c r="AA26" s="2">
        <f t="shared" si="7"/>
        <v>7.4348650788292154</v>
      </c>
      <c r="AB26" s="2">
        <f t="shared" si="7"/>
        <v>13.880956919451201</v>
      </c>
      <c r="AC26" s="2">
        <f t="shared" si="7"/>
        <v>20.32704876007319</v>
      </c>
    </row>
    <row r="27" spans="1:29" x14ac:dyDescent="0.25">
      <c r="A27" s="2">
        <v>2042</v>
      </c>
      <c r="B27" s="2">
        <v>2.1187369477051075</v>
      </c>
      <c r="C27" s="2">
        <v>2.9743819820452981</v>
      </c>
      <c r="D27" s="2">
        <v>3.8300270163854861</v>
      </c>
      <c r="F27" s="2">
        <v>2045</v>
      </c>
      <c r="G27" s="2">
        <f>(B30-$B$6)*$B$2*Output!$W$98*$D$2/Output!$W$95/1000000</f>
        <v>1.8600373189395079</v>
      </c>
      <c r="H27" s="2">
        <f>(C30-$B$6)*$B$2*Output!$W$98*$D$2/Output!$W$95/1000000</f>
        <v>3.4523424601878028</v>
      </c>
      <c r="I27" s="2">
        <f>(D30-$B$6)*$B$2*Output!$W$98*$D$2/Output!$W$95/1000000</f>
        <v>5.0446476014360933</v>
      </c>
      <c r="P27" s="2">
        <v>2045</v>
      </c>
      <c r="Q27" s="2">
        <f t="shared" si="3"/>
        <v>90.692940072090039</v>
      </c>
      <c r="R27" s="2">
        <f t="shared" si="4"/>
        <v>82.725530374328486</v>
      </c>
      <c r="S27" s="2">
        <f t="shared" si="5"/>
        <v>74.758120676566946</v>
      </c>
      <c r="U27" s="2">
        <v>2045</v>
      </c>
      <c r="V27" s="2">
        <f t="shared" si="6"/>
        <v>9.3070599279099611</v>
      </c>
      <c r="W27" s="2">
        <f t="shared" si="6"/>
        <v>17.274469625671514</v>
      </c>
      <c r="X27" s="2">
        <f t="shared" si="6"/>
        <v>25.241879323433054</v>
      </c>
      <c r="Z27" s="2">
        <v>2045</v>
      </c>
      <c r="AA27" s="2">
        <f t="shared" si="7"/>
        <v>7.7889062730591805</v>
      </c>
      <c r="AB27" s="2">
        <f t="shared" si="7"/>
        <v>14.456684052036417</v>
      </c>
      <c r="AC27" s="2">
        <f t="shared" si="7"/>
        <v>21.12446183101364</v>
      </c>
    </row>
    <row r="28" spans="1:29" x14ac:dyDescent="0.25">
      <c r="A28" s="2">
        <v>2043</v>
      </c>
      <c r="B28" s="2">
        <v>2.1689336291632713</v>
      </c>
      <c r="C28" s="2">
        <v>3.0529788818266295</v>
      </c>
      <c r="D28" s="2">
        <v>3.9370241344899859</v>
      </c>
      <c r="F28" s="2">
        <v>2046</v>
      </c>
      <c r="G28" s="2">
        <f>(B31-$B$6)*$B$2*Output!$W$98*$D$2/Output!$W$95/1000000</f>
        <v>1.9445844698003953</v>
      </c>
      <c r="H28" s="2">
        <f>(C31-$B$6)*$B$2*Output!$W$98*$D$2/Output!$W$95/1000000</f>
        <v>3.5924894578665358</v>
      </c>
      <c r="I28" s="2">
        <f>(D31-$B$6)*$B$2*Output!$W$98*$D$2/Output!$W$95/1000000</f>
        <v>5.2403944459326768</v>
      </c>
      <c r="P28" s="2">
        <v>2046</v>
      </c>
      <c r="Q28" s="2">
        <f t="shared" si="3"/>
        <v>90.26989189354866</v>
      </c>
      <c r="R28" s="2">
        <f t="shared" si="4"/>
        <v>82.024277505457917</v>
      </c>
      <c r="S28" s="2">
        <f t="shared" si="5"/>
        <v>73.778663117367188</v>
      </c>
      <c r="U28" s="2">
        <v>2046</v>
      </c>
      <c r="V28" s="2">
        <f t="shared" si="6"/>
        <v>9.7301081064513397</v>
      </c>
      <c r="W28" s="2">
        <f t="shared" si="6"/>
        <v>17.975722494542083</v>
      </c>
      <c r="X28" s="2">
        <f t="shared" si="6"/>
        <v>26.221336882632812</v>
      </c>
      <c r="Z28" s="2">
        <v>2046</v>
      </c>
      <c r="AA28" s="2">
        <f t="shared" si="7"/>
        <v>8.142947467289158</v>
      </c>
      <c r="AB28" s="2">
        <f t="shared" si="7"/>
        <v>15.043549604816121</v>
      </c>
      <c r="AC28" s="2">
        <f t="shared" si="7"/>
        <v>21.944151742343074</v>
      </c>
    </row>
    <row r="29" spans="1:29" x14ac:dyDescent="0.25">
      <c r="A29" s="2">
        <v>2044</v>
      </c>
      <c r="B29" s="2">
        <v>2.2191303106214351</v>
      </c>
      <c r="C29" s="2">
        <v>3.1330703380737108</v>
      </c>
      <c r="D29" s="2">
        <v>4.0470103655259848</v>
      </c>
      <c r="F29" s="2">
        <v>2047</v>
      </c>
      <c r="G29" s="2">
        <f>(B32-$B$6)*$B$2*Output!$W$98*$D$2/Output!$W$95/1000000</f>
        <v>2.0291316206612824</v>
      </c>
      <c r="H29" s="2">
        <f>(C32-$B$6)*$B$2*Output!$W$98*$D$2/Output!$W$95/1000000</f>
        <v>3.7353706853757123</v>
      </c>
      <c r="I29" s="2">
        <f>(D32-$B$6)*$B$2*Output!$W$98*$D$2/Output!$W$95/1000000</f>
        <v>5.4416097500901399</v>
      </c>
      <c r="P29" s="2">
        <v>2047</v>
      </c>
      <c r="Q29" s="2">
        <f t="shared" si="3"/>
        <v>89.846843715007296</v>
      </c>
      <c r="R29" s="2">
        <f t="shared" si="4"/>
        <v>81.309343383727821</v>
      </c>
      <c r="S29" s="2">
        <f t="shared" si="5"/>
        <v>72.771843052448332</v>
      </c>
      <c r="U29" s="2">
        <v>2047</v>
      </c>
      <c r="V29" s="2">
        <f t="shared" si="6"/>
        <v>10.153156284992704</v>
      </c>
      <c r="W29" s="2">
        <f t="shared" si="6"/>
        <v>18.690656616272179</v>
      </c>
      <c r="X29" s="2">
        <f t="shared" si="6"/>
        <v>27.228156947551668</v>
      </c>
      <c r="Z29" s="2">
        <v>2047</v>
      </c>
      <c r="AA29" s="2">
        <f t="shared" si="7"/>
        <v>8.4969886615191221</v>
      </c>
      <c r="AB29" s="2">
        <f t="shared" si="7"/>
        <v>15.641864745010785</v>
      </c>
      <c r="AC29" s="2">
        <f t="shared" si="7"/>
        <v>22.786740828502463</v>
      </c>
    </row>
    <row r="30" spans="1:29" x14ac:dyDescent="0.25">
      <c r="A30" s="2">
        <v>2045</v>
      </c>
      <c r="B30" s="2">
        <v>2.2693269920795989</v>
      </c>
      <c r="C30" s="2">
        <v>3.2146981032948125</v>
      </c>
      <c r="D30" s="2">
        <v>4.1600692145100249</v>
      </c>
      <c r="F30" s="2">
        <v>2048</v>
      </c>
      <c r="G30" s="2">
        <f>(B33-$B$6)*$B$2*Output!$W$98*$D$2/Output!$W$95/1000000</f>
        <v>2.1136787715221694</v>
      </c>
      <c r="H30" s="2">
        <f>(C33-$B$6)*$B$2*Output!$W$98*$D$2/Output!$W$95/1000000</f>
        <v>3.8810625272188406</v>
      </c>
      <c r="I30" s="2">
        <f>(D33-$B$6)*$B$2*Output!$W$98*$D$2/Output!$W$95/1000000</f>
        <v>5.6484462829155113</v>
      </c>
      <c r="P30" s="2">
        <v>2048</v>
      </c>
      <c r="Q30" s="2">
        <f t="shared" si="3"/>
        <v>89.423795536465931</v>
      </c>
      <c r="R30" s="2">
        <f t="shared" si="4"/>
        <v>80.580345804359524</v>
      </c>
      <c r="S30" s="2">
        <f t="shared" si="5"/>
        <v>71.736896072253117</v>
      </c>
      <c r="U30" s="2">
        <v>2048</v>
      </c>
      <c r="V30" s="2">
        <f t="shared" si="6"/>
        <v>10.576204463534069</v>
      </c>
      <c r="W30" s="2">
        <f t="shared" si="6"/>
        <v>19.419654195640476</v>
      </c>
      <c r="X30" s="2">
        <f t="shared" si="6"/>
        <v>28.263103927746883</v>
      </c>
      <c r="Z30" s="2">
        <v>2048</v>
      </c>
      <c r="AA30" s="2">
        <f t="shared" si="7"/>
        <v>8.8510298557490863</v>
      </c>
      <c r="AB30" s="2">
        <f t="shared" si="7"/>
        <v>16.251949332728895</v>
      </c>
      <c r="AC30" s="2">
        <f t="shared" si="7"/>
        <v>23.652868809708707</v>
      </c>
    </row>
    <row r="31" spans="1:29" x14ac:dyDescent="0.25">
      <c r="A31" s="2">
        <v>2046</v>
      </c>
      <c r="B31" s="2">
        <v>2.3195236735377627</v>
      </c>
      <c r="C31" s="2">
        <v>3.297905096412447</v>
      </c>
      <c r="D31" s="2">
        <v>4.2762865192871313</v>
      </c>
      <c r="F31" s="2">
        <v>2049</v>
      </c>
      <c r="G31" s="2">
        <f>(B34-$B$6)*$B$2*Output!$W$98*$D$2/Output!$W$95/1000000</f>
        <v>2.1982259223830556</v>
      </c>
      <c r="H31" s="2">
        <f>(C34-$B$6)*$B$2*Output!$W$98*$D$2/Output!$W$95/1000000</f>
        <v>4.029643501806512</v>
      </c>
      <c r="I31" s="2">
        <f>(D34-$B$6)*$B$2*Output!$W$98*$D$2/Output!$W$95/1000000</f>
        <v>5.8610610812299679</v>
      </c>
      <c r="P31" s="2">
        <v>2049</v>
      </c>
      <c r="Q31" s="2">
        <f t="shared" si="3"/>
        <v>89.000747357924581</v>
      </c>
      <c r="R31" s="2">
        <f t="shared" si="4"/>
        <v>79.836891885153662</v>
      </c>
      <c r="S31" s="2">
        <f t="shared" si="5"/>
        <v>70.673036412382771</v>
      </c>
      <c r="U31" s="2">
        <v>2049</v>
      </c>
      <c r="V31" s="2">
        <f t="shared" si="6"/>
        <v>10.999252642075419</v>
      </c>
      <c r="W31" s="2">
        <f t="shared" si="6"/>
        <v>20.163108114846338</v>
      </c>
      <c r="X31" s="2">
        <f t="shared" si="6"/>
        <v>29.326963587617229</v>
      </c>
      <c r="Z31" s="2">
        <v>2049</v>
      </c>
      <c r="AA31" s="2">
        <f t="shared" si="7"/>
        <v>9.2050710499790398</v>
      </c>
      <c r="AB31" s="2">
        <f t="shared" si="7"/>
        <v>16.874132163814775</v>
      </c>
      <c r="AC31" s="2">
        <f t="shared" si="7"/>
        <v>24.543193277650488</v>
      </c>
    </row>
    <row r="32" spans="1:29" x14ac:dyDescent="0.25">
      <c r="A32" s="2">
        <v>2047</v>
      </c>
      <c r="B32" s="2">
        <v>2.3697203549959265</v>
      </c>
      <c r="C32" s="2">
        <v>3.3827354353487702</v>
      </c>
      <c r="D32" s="2">
        <v>4.3957505157016135</v>
      </c>
      <c r="F32" s="2">
        <v>2050</v>
      </c>
      <c r="G32" s="2">
        <f>(B35-$B$6)*$B$2*Output!$W$98*$D$2/Output!$W$95/1000000</f>
        <v>2.2827730732439426</v>
      </c>
      <c r="H32" s="2">
        <f>(C35-$B$6)*$B$2*Output!$W$98*$D$2/Output!$W$95/1000000</f>
        <v>4.1811943210700413</v>
      </c>
      <c r="I32" s="2">
        <f>(D35-$B$6)*$B$2*Output!$W$98*$D$2/Output!$W$95/1000000</f>
        <v>6.0796155688961404</v>
      </c>
      <c r="P32" s="2">
        <v>2050</v>
      </c>
      <c r="Q32" s="2">
        <f t="shared" si="3"/>
        <v>88.577699179383217</v>
      </c>
      <c r="R32" s="2">
        <f t="shared" si="4"/>
        <v>79.078577768201598</v>
      </c>
      <c r="S32" s="2">
        <f t="shared" si="5"/>
        <v>69.579456357019978</v>
      </c>
      <c r="U32" s="2">
        <v>2050</v>
      </c>
      <c r="V32" s="2">
        <f t="shared" si="6"/>
        <v>11.422300820616783</v>
      </c>
      <c r="W32" s="2">
        <f t="shared" si="6"/>
        <v>20.921422231798402</v>
      </c>
      <c r="X32" s="2">
        <f t="shared" si="6"/>
        <v>30.420543642980022</v>
      </c>
      <c r="Z32" s="2">
        <v>2050</v>
      </c>
      <c r="AA32" s="2">
        <f t="shared" si="7"/>
        <v>9.5591122442090057</v>
      </c>
      <c r="AB32" s="2">
        <f t="shared" si="7"/>
        <v>17.508751219480796</v>
      </c>
      <c r="AC32" s="2">
        <f t="shared" si="7"/>
        <v>25.458390194752585</v>
      </c>
    </row>
    <row r="33" spans="1:29" x14ac:dyDescent="0.25">
      <c r="A33" s="2">
        <v>2048</v>
      </c>
      <c r="B33" s="2">
        <v>2.4199170364540903</v>
      </c>
      <c r="C33" s="2">
        <v>3.4692344705212959</v>
      </c>
      <c r="D33" s="2">
        <v>4.5185519045885014</v>
      </c>
    </row>
    <row r="34" spans="1:29" x14ac:dyDescent="0.25">
      <c r="A34" s="2">
        <v>2049</v>
      </c>
      <c r="B34" s="2">
        <v>2.4701137179122536</v>
      </c>
      <c r="C34" s="2">
        <v>3.5574488192743674</v>
      </c>
      <c r="D34" s="2">
        <v>4.6447839206364812</v>
      </c>
    </row>
    <row r="35" spans="1:29" x14ac:dyDescent="0.25">
      <c r="A35" s="2">
        <v>2050</v>
      </c>
      <c r="B35" s="2">
        <v>2.5203103993704175</v>
      </c>
      <c r="C35" s="2">
        <v>3.6474264012725142</v>
      </c>
      <c r="D35" s="2">
        <v>4.7745424031746113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43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/>
      <c r="S37" s="6"/>
      <c r="T37" s="6"/>
      <c r="AA37" s="7" t="s">
        <v>44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Output!W112</f>
        <v>0.19902851098288266</v>
      </c>
      <c r="C39" s="2">
        <f>Output!W142</f>
        <v>0.19902851098288266</v>
      </c>
      <c r="D39" s="2">
        <f>Output!W172</f>
        <v>0.19902851098288266</v>
      </c>
      <c r="F39" s="2">
        <v>2024</v>
      </c>
      <c r="G39" s="2">
        <f>((G6*B39+L6*R39)*1000000)/10^9</f>
        <v>1.6827293543687428E-5</v>
      </c>
      <c r="H39" s="2">
        <f>((G6*C39+L6*S39)*1000000)/10^9</f>
        <v>1.6827293543687428E-5</v>
      </c>
      <c r="I39" s="2">
        <f>((G6*D39+L6*T39)*1000000)/10^9</f>
        <v>1.6827293543687428E-5</v>
      </c>
      <c r="J39" s="2">
        <f>((H6*B39+M6*R39)*1000000)/10^9</f>
        <v>3.3174117138943461E-5</v>
      </c>
      <c r="K39" s="2">
        <f>((H6*C39+M6*S39)*1000000)/10^9</f>
        <v>3.3174117138943461E-5</v>
      </c>
      <c r="L39" s="2">
        <f>((H6*D39+M6*T39)*1000000)/10^9</f>
        <v>3.3174117138943461E-5</v>
      </c>
      <c r="M39" s="2">
        <f>((I6*B39+N6*R39)*1000000)/10^9</f>
        <v>4.9520940734199626E-5</v>
      </c>
      <c r="N39" s="2">
        <f>((I6*C39+N6*S39)*1000000)/10^9</f>
        <v>4.9520940734199626E-5</v>
      </c>
      <c r="O39" s="2">
        <f>((I6*D39+N6*T39)*1000000)/10^9</f>
        <v>4.9520940734199626E-5</v>
      </c>
      <c r="Z39" s="2">
        <v>2024</v>
      </c>
      <c r="AA39" s="2">
        <f>0.181/10^3*AA6</f>
        <v>6.4081456155623635E-5</v>
      </c>
      <c r="AB39" s="2">
        <f t="shared" ref="AB39:AC39" si="8">0.181/10^3*AB6</f>
        <v>1.2633319359536539E-4</v>
      </c>
      <c r="AC39" s="2">
        <f t="shared" si="8"/>
        <v>1.8858493103510716E-4</v>
      </c>
    </row>
    <row r="40" spans="1:29" x14ac:dyDescent="0.25">
      <c r="A40" s="2">
        <v>2025</v>
      </c>
      <c r="B40" s="2">
        <f>Output!W113</f>
        <v>0.19206927927511858</v>
      </c>
      <c r="C40" s="2">
        <f>Output!W143</f>
        <v>0.18844024754098745</v>
      </c>
      <c r="D40" s="2">
        <f>Output!W173</f>
        <v>0.18580507945600902</v>
      </c>
      <c r="F40" s="2">
        <v>2025</v>
      </c>
      <c r="G40" s="2">
        <f>G39+((G7-G6)*B40+(L7-L6)*R40)*1000000/10^9</f>
        <v>3.3066203874302597E-5</v>
      </c>
      <c r="H40" s="2">
        <f>H39+((G7-G6)*C40+(L7-L6)*S40)*1000000/10^9</f>
        <v>3.2759379580798064E-5</v>
      </c>
      <c r="I40" s="2">
        <f>I39+((G7-G6)*D40+(L7-L6)*T40)*1000000/10^9</f>
        <v>3.2536583627173602E-5</v>
      </c>
      <c r="J40" s="2">
        <f>J39+((H7-H6)*B40+(M7-M6)*R40)*1000000/10^9</f>
        <v>6.8218146372742801E-5</v>
      </c>
      <c r="K40" s="2">
        <f>K39+((H7-H6)*C40+(M7-M6)*S40)*1000000/10^9</f>
        <v>6.7556010841952825E-5</v>
      </c>
      <c r="L40" s="2">
        <f>L39+((H7-H6)*D40+(M7-M6)*T40)*1000000/10^9</f>
        <v>6.707521085272767E-5</v>
      </c>
      <c r="M40" s="2">
        <f>M39+((I7-I6)*B40+(N7-N6)*R40)*1000000/10^9</f>
        <v>1.0337008887118296E-4</v>
      </c>
      <c r="N40" s="2">
        <f>N39+((I7-I6)*C40+(N7-N6)*S40)*1000000/10^9</f>
        <v>1.0235264210310758E-4</v>
      </c>
      <c r="O40" s="2">
        <f>O39+((I7-I6)*D40+(N7-N6)*T40)*1000000/10^9</f>
        <v>1.0161383807828173E-4</v>
      </c>
      <c r="Z40" s="2">
        <v>2025</v>
      </c>
      <c r="AA40" s="2">
        <f t="shared" ref="AA40:AC55" si="9">0.181/10^3*AA7</f>
        <v>1.2816291231124727E-4</v>
      </c>
      <c r="AB40" s="2">
        <f t="shared" si="9"/>
        <v>2.6462279413760724E-4</v>
      </c>
      <c r="AC40" s="2">
        <f t="shared" si="9"/>
        <v>4.0108267596397146E-4</v>
      </c>
    </row>
    <row r="41" spans="1:29" x14ac:dyDescent="0.25">
      <c r="A41" s="2">
        <v>2026</v>
      </c>
      <c r="B41" s="2">
        <f>Output!W114</f>
        <v>0.18566398781444571</v>
      </c>
      <c r="C41" s="2">
        <f>Output!W144</f>
        <v>0.1792931704735827</v>
      </c>
      <c r="D41" s="2">
        <f>Output!W174</f>
        <v>0.17464303212732721</v>
      </c>
      <c r="F41" s="2">
        <v>2026</v>
      </c>
      <c r="G41" s="2">
        <f t="shared" ref="G41:G65" si="10">G40+((G8-G7)*B41+(L8-L7)*R41)*1000000/10^9</f>
        <v>4.8763565061484386E-5</v>
      </c>
      <c r="H41" s="2">
        <f t="shared" ref="H41:H65" si="11">H40+((G8-G7)*C41+(L8-L7)*S41)*1000000/10^9</f>
        <v>4.7918106313154749E-5</v>
      </c>
      <c r="I41" s="2">
        <f t="shared" ref="I41:I65" si="12">I40+((G8-G7)*D41+(L8-L7)*T41)*1000000/10^9</f>
        <v>4.7302154411245429E-5</v>
      </c>
      <c r="J41" s="2">
        <f t="shared" ref="J41:J65" si="13">J40+((H8-H7)*B41+(M8-M7)*R41)*1000000/10^9</f>
        <v>1.0539371273683221E-4</v>
      </c>
      <c r="K41" s="2">
        <f t="shared" ref="K41:K65" si="14">K40+((H8-H7)*C41+(M8-M7)*S41)*1000000/10^9</f>
        <v>1.0345594618229494E-4</v>
      </c>
      <c r="L41" s="2">
        <f t="shared" ref="L41:L65" si="15">L40+((H8-H7)*D41+(M8-M7)*T41)*1000000/10^9</f>
        <v>1.0204404733685979E-4</v>
      </c>
      <c r="M41" s="2">
        <f t="shared" ref="M41:M65" si="16">M40+((I8-I7)*B41+(N8-N7)*R41)*1000000/10^9</f>
        <v>1.6202386041217981E-4</v>
      </c>
      <c r="N41" s="2">
        <f t="shared" ref="N41:N65" si="17">N40+((I8-I7)*C41+(N8-N7)*S41)*1000000/10^9</f>
        <v>1.5899378605143498E-4</v>
      </c>
      <c r="O41" s="2">
        <f t="shared" ref="O41:O65" si="18">O40+((I8-I7)*D41+(N8-N7)*T41)*1000000/10^9</f>
        <v>1.5678594026247397E-4</v>
      </c>
      <c r="Z41" s="2">
        <v>2026</v>
      </c>
      <c r="AA41" s="2">
        <f t="shared" si="9"/>
        <v>1.9224436846687092E-4</v>
      </c>
      <c r="AB41" s="2">
        <f t="shared" si="9"/>
        <v>4.163848895378318E-4</v>
      </c>
      <c r="AC41" s="2">
        <f t="shared" si="9"/>
        <v>6.405254106087991E-4</v>
      </c>
    </row>
    <row r="42" spans="1:29" x14ac:dyDescent="0.25">
      <c r="A42" s="2">
        <v>2027</v>
      </c>
      <c r="B42" s="2">
        <f>Output!W115</f>
        <v>0.17974738802288243</v>
      </c>
      <c r="C42" s="2">
        <f>Output!W145</f>
        <v>0.17063495324172565</v>
      </c>
      <c r="D42" s="2">
        <f>Output!W175</f>
        <v>0.16397002961727497</v>
      </c>
      <c r="F42" s="2">
        <v>2027</v>
      </c>
      <c r="G42" s="2">
        <f t="shared" si="10"/>
        <v>6.396069459350537E-5</v>
      </c>
      <c r="H42" s="2">
        <f t="shared" si="11"/>
        <v>6.2344805447023271E-5</v>
      </c>
      <c r="I42" s="2">
        <f t="shared" si="12"/>
        <v>6.1165353241961237E-5</v>
      </c>
      <c r="J42" s="2">
        <f t="shared" si="13"/>
        <v>1.4498477906335638E-4</v>
      </c>
      <c r="K42" s="2">
        <f t="shared" si="14"/>
        <v>1.4103991235684931E-4</v>
      </c>
      <c r="L42" s="2">
        <f t="shared" si="15"/>
        <v>1.3816000089560213E-4</v>
      </c>
      <c r="M42" s="2">
        <f t="shared" si="16"/>
        <v>2.2600886353320713E-4</v>
      </c>
      <c r="N42" s="2">
        <f t="shared" si="17"/>
        <v>2.1973501926667512E-4</v>
      </c>
      <c r="O42" s="2">
        <f t="shared" si="18"/>
        <v>2.1515464854924285E-4</v>
      </c>
      <c r="Z42" s="2">
        <v>2027</v>
      </c>
      <c r="AA42" s="2">
        <f t="shared" si="9"/>
        <v>2.5632582462249454E-4</v>
      </c>
      <c r="AB42" s="2">
        <f t="shared" si="9"/>
        <v>5.8332780962098887E-4</v>
      </c>
      <c r="AC42" s="2">
        <f t="shared" si="9"/>
        <v>9.1032979461948325E-4</v>
      </c>
    </row>
    <row r="43" spans="1:29" x14ac:dyDescent="0.25">
      <c r="A43" s="2">
        <v>2028</v>
      </c>
      <c r="B43" s="2">
        <f>Output!W116</f>
        <v>0.17426247147791391</v>
      </c>
      <c r="C43" s="2">
        <f>Output!W146</f>
        <v>0.16240845288975095</v>
      </c>
      <c r="D43" s="2">
        <f>Output!W176</f>
        <v>0.15372859263731084</v>
      </c>
      <c r="F43" s="2">
        <v>2028</v>
      </c>
      <c r="G43" s="2">
        <f t="shared" si="10"/>
        <v>7.8694090058939529E-5</v>
      </c>
      <c r="H43" s="2">
        <f t="shared" si="11"/>
        <v>7.607597741457627E-5</v>
      </c>
      <c r="I43" s="2">
        <f t="shared" si="12"/>
        <v>7.4162667755299757E-5</v>
      </c>
      <c r="J43" s="2">
        <f t="shared" si="13"/>
        <v>1.8730064299607262E-4</v>
      </c>
      <c r="K43" s="2">
        <f t="shared" si="14"/>
        <v>1.8047728481989666E-4</v>
      </c>
      <c r="L43" s="2">
        <f t="shared" si="15"/>
        <v>1.754896574386225E-4</v>
      </c>
      <c r="M43" s="2">
        <f t="shared" si="16"/>
        <v>2.9590719593320552E-4</v>
      </c>
      <c r="N43" s="2">
        <f t="shared" si="17"/>
        <v>2.8487859222521691E-4</v>
      </c>
      <c r="O43" s="2">
        <f t="shared" si="18"/>
        <v>2.7681664712194516E-4</v>
      </c>
      <c r="Z43" s="2">
        <v>2028</v>
      </c>
      <c r="AA43" s="2">
        <f t="shared" si="9"/>
        <v>3.2040728077811824E-4</v>
      </c>
      <c r="AB43" s="2">
        <f t="shared" si="9"/>
        <v>7.6737650264993074E-4</v>
      </c>
      <c r="AC43" s="2">
        <f t="shared" si="9"/>
        <v>1.2143457245217431E-3</v>
      </c>
    </row>
    <row r="44" spans="1:29" x14ac:dyDescent="0.25">
      <c r="A44" s="2">
        <v>2029</v>
      </c>
      <c r="B44" s="2">
        <f>Output!W117</f>
        <v>0.16915862008167296</v>
      </c>
      <c r="C44" s="2">
        <f>Output!W147</f>
        <v>0.15456305131979148</v>
      </c>
      <c r="D44" s="2">
        <f>Output!W177</f>
        <v>0.14386828807264951</v>
      </c>
      <c r="F44" s="2">
        <v>2029</v>
      </c>
      <c r="G44" s="2">
        <f t="shared" si="10"/>
        <v>9.2995969430404129E-5</v>
      </c>
      <c r="H44" s="2">
        <f t="shared" si="11"/>
        <v>8.9143843032029639E-5</v>
      </c>
      <c r="I44" s="2">
        <f t="shared" si="12"/>
        <v>8.6326321611075553E-5</v>
      </c>
      <c r="J44" s="2">
        <f t="shared" si="13"/>
        <v>2.3267895284309842E-4</v>
      </c>
      <c r="K44" s="2">
        <f t="shared" si="14"/>
        <v>2.21940203057849E-4</v>
      </c>
      <c r="L44" s="2">
        <f t="shared" si="15"/>
        <v>2.1408360996773258E-4</v>
      </c>
      <c r="M44" s="2">
        <f t="shared" si="16"/>
        <v>3.7236193625579249E-4</v>
      </c>
      <c r="N44" s="2">
        <f t="shared" si="17"/>
        <v>3.5473656308366821E-4</v>
      </c>
      <c r="O44" s="2">
        <f t="shared" si="18"/>
        <v>3.4184089832438953E-4</v>
      </c>
      <c r="Z44" s="2">
        <v>2029</v>
      </c>
      <c r="AA44" s="2">
        <f t="shared" si="9"/>
        <v>3.8448873693373967E-4</v>
      </c>
      <c r="AB44" s="2">
        <f t="shared" si="9"/>
        <v>9.7070000282434678E-4</v>
      </c>
      <c r="AC44" s="2">
        <f t="shared" si="9"/>
        <v>1.5569112687149518E-3</v>
      </c>
    </row>
    <row r="45" spans="1:29" x14ac:dyDescent="0.25">
      <c r="A45" s="2">
        <v>2030</v>
      </c>
      <c r="B45" s="2">
        <f>Output!W118</f>
        <v>0.16438634245142766</v>
      </c>
      <c r="C45" s="2">
        <f>Output!W148</f>
        <v>0.14704913943260858</v>
      </c>
      <c r="D45" s="2">
        <f>Output!W178</f>
        <v>0.13433947319076478</v>
      </c>
      <c r="F45" s="2">
        <v>2030</v>
      </c>
      <c r="G45" s="2">
        <f t="shared" si="10"/>
        <v>1.0689436632511431E-4</v>
      </c>
      <c r="H45" s="2">
        <f t="shared" si="11"/>
        <v>1.0157642880760191E-4</v>
      </c>
      <c r="I45" s="2">
        <f t="shared" si="12"/>
        <v>9.7684341317507144E-5</v>
      </c>
      <c r="J45" s="2">
        <f t="shared" si="13"/>
        <v>2.8148758600163201E-4</v>
      </c>
      <c r="K45" s="2">
        <f t="shared" si="14"/>
        <v>2.6560117510584602E-4</v>
      </c>
      <c r="L45" s="2">
        <f t="shared" si="15"/>
        <v>2.5397090211072863E-4</v>
      </c>
      <c r="M45" s="2">
        <f t="shared" si="16"/>
        <v>4.5608080567814929E-4</v>
      </c>
      <c r="N45" s="2">
        <f t="shared" si="17"/>
        <v>4.2962592140408979E-4</v>
      </c>
      <c r="O45" s="2">
        <f t="shared" si="18"/>
        <v>4.1025746290394995E-4</v>
      </c>
      <c r="Z45" s="2">
        <v>2030</v>
      </c>
      <c r="AA45" s="2">
        <f t="shared" si="9"/>
        <v>4.4857019308936332E-4</v>
      </c>
      <c r="AB45" s="2">
        <f t="shared" si="9"/>
        <v>1.1957423806941911E-3</v>
      </c>
      <c r="AC45" s="2">
        <f t="shared" si="9"/>
        <v>1.9429145682990211E-3</v>
      </c>
    </row>
    <row r="46" spans="1:29" x14ac:dyDescent="0.25">
      <c r="A46" s="2">
        <v>2031</v>
      </c>
      <c r="B46" s="2">
        <f>Output!W119</f>
        <v>0.16149498961465239</v>
      </c>
      <c r="C46" s="2">
        <f>Output!W149</f>
        <v>0.14141615233889573</v>
      </c>
      <c r="D46" s="2">
        <f>Output!W179</f>
        <v>0.1266915831023501</v>
      </c>
      <c r="F46" s="2">
        <v>2031</v>
      </c>
      <c r="G46" s="2">
        <f t="shared" si="10"/>
        <v>1.2054830757534167E-4</v>
      </c>
      <c r="H46" s="2">
        <f t="shared" si="11"/>
        <v>1.1353276157356468E-4</v>
      </c>
      <c r="I46" s="2">
        <f t="shared" si="12"/>
        <v>1.0839575370686612E-4</v>
      </c>
      <c r="J46" s="2">
        <f t="shared" si="13"/>
        <v>2.9941975920169504E-4</v>
      </c>
      <c r="K46" s="2">
        <f t="shared" si="14"/>
        <v>2.8130382286648898E-4</v>
      </c>
      <c r="L46" s="2">
        <f t="shared" si="15"/>
        <v>2.6803855471470387E-4</v>
      </c>
      <c r="M46" s="2">
        <f t="shared" si="16"/>
        <v>4.782912108280481E-4</v>
      </c>
      <c r="N46" s="2">
        <f t="shared" si="17"/>
        <v>4.4907488415941299E-4</v>
      </c>
      <c r="O46" s="2">
        <f t="shared" si="18"/>
        <v>4.2768135572254155E-4</v>
      </c>
      <c r="Z46" s="2">
        <v>2031</v>
      </c>
      <c r="AA46" s="2">
        <f t="shared" si="9"/>
        <v>5.1265164924498485E-4</v>
      </c>
      <c r="AB46" s="2">
        <f t="shared" si="9"/>
        <v>1.2799026791483663E-3</v>
      </c>
      <c r="AC46" s="2">
        <f t="shared" si="9"/>
        <v>2.0471537090517456E-3</v>
      </c>
    </row>
    <row r="47" spans="1:29" x14ac:dyDescent="0.25">
      <c r="A47" s="2">
        <v>2032</v>
      </c>
      <c r="B47" s="2">
        <f>Output!W120</f>
        <v>0.15862711281263547</v>
      </c>
      <c r="C47" s="2">
        <f>Output!W150</f>
        <v>0.13580665809658501</v>
      </c>
      <c r="D47" s="2">
        <f>Output!W180</f>
        <v>0.11906718586533756</v>
      </c>
      <c r="F47" s="2">
        <v>2032</v>
      </c>
      <c r="G47" s="2">
        <f t="shared" si="10"/>
        <v>1.3395977801293848E-4</v>
      </c>
      <c r="H47" s="2">
        <f t="shared" si="11"/>
        <v>1.2501482758356952E-4</v>
      </c>
      <c r="I47" s="2">
        <f t="shared" si="12"/>
        <v>1.1846254503280406E-4</v>
      </c>
      <c r="J47" s="2">
        <f t="shared" si="13"/>
        <v>3.1736497026722149E-4</v>
      </c>
      <c r="K47" s="2">
        <f t="shared" si="14"/>
        <v>2.9666739533802222E-4</v>
      </c>
      <c r="L47" s="2">
        <f t="shared" si="15"/>
        <v>2.8150841962900464E-4</v>
      </c>
      <c r="M47" s="2">
        <f t="shared" si="16"/>
        <v>5.0077016252150417E-4</v>
      </c>
      <c r="N47" s="2">
        <f t="shared" si="17"/>
        <v>4.6831996309247461E-4</v>
      </c>
      <c r="O47" s="2">
        <f t="shared" si="18"/>
        <v>4.4455429422520513E-4</v>
      </c>
      <c r="Z47" s="2">
        <v>2032</v>
      </c>
      <c r="AA47" s="2">
        <f t="shared" si="9"/>
        <v>5.7673310540060844E-4</v>
      </c>
      <c r="AB47" s="2">
        <f t="shared" si="9"/>
        <v>1.3656468383328212E-3</v>
      </c>
      <c r="AC47" s="2">
        <f t="shared" si="9"/>
        <v>2.1545605712650342E-3</v>
      </c>
    </row>
    <row r="48" spans="1:29" x14ac:dyDescent="0.25">
      <c r="A48" s="2">
        <v>2033</v>
      </c>
      <c r="B48" s="2">
        <f>Output!W121</f>
        <v>0.15578318291140353</v>
      </c>
      <c r="C48" s="2">
        <f>Output!W151</f>
        <v>0.13022111075505929</v>
      </c>
      <c r="D48" s="2">
        <f>Output!W181</f>
        <v>0.11146673552911002</v>
      </c>
      <c r="F48" s="2">
        <v>2033</v>
      </c>
      <c r="G48" s="2">
        <f t="shared" si="10"/>
        <v>1.4713080228013803E-4</v>
      </c>
      <c r="H48" s="2">
        <f t="shared" si="11"/>
        <v>1.3602465147984975E-4</v>
      </c>
      <c r="I48" s="2">
        <f t="shared" si="12"/>
        <v>1.2788673993755428E-4</v>
      </c>
      <c r="J48" s="2">
        <f t="shared" si="13"/>
        <v>3.3532388514190612E-4</v>
      </c>
      <c r="K48" s="2">
        <f t="shared" si="14"/>
        <v>3.1167947686845931E-4</v>
      </c>
      <c r="L48" s="2">
        <f t="shared" si="15"/>
        <v>2.9435846914856504E-4</v>
      </c>
      <c r="M48" s="2">
        <f t="shared" si="16"/>
        <v>5.235169680036742E-4</v>
      </c>
      <c r="N48" s="2">
        <f t="shared" si="17"/>
        <v>4.8733430225706884E-4</v>
      </c>
      <c r="O48" s="2">
        <f t="shared" si="18"/>
        <v>4.6083019835957591E-4</v>
      </c>
      <c r="Z48" s="2">
        <v>2033</v>
      </c>
      <c r="AA48" s="2">
        <f t="shared" si="9"/>
        <v>6.4081456155623215E-4</v>
      </c>
      <c r="AB48" s="2">
        <f t="shared" si="9"/>
        <v>1.4530229901641328E-3</v>
      </c>
      <c r="AC48" s="2">
        <f t="shared" si="9"/>
        <v>2.2652314187720291E-3</v>
      </c>
    </row>
    <row r="49" spans="1:29" x14ac:dyDescent="0.25">
      <c r="A49" s="2">
        <v>2034</v>
      </c>
      <c r="B49" s="2">
        <f>Output!W122</f>
        <v>0.1529623254454785</v>
      </c>
      <c r="C49" s="2">
        <f>Output!W152</f>
        <v>0.12465863584884047</v>
      </c>
      <c r="D49" s="2">
        <f>Output!W182</f>
        <v>0.10388937444483316</v>
      </c>
      <c r="F49" s="2">
        <v>2034</v>
      </c>
      <c r="G49" s="2">
        <f t="shared" si="10"/>
        <v>1.6006333108560894E-4</v>
      </c>
      <c r="H49" s="2">
        <f t="shared" si="11"/>
        <v>1.4656418397107399E-4</v>
      </c>
      <c r="I49" s="2">
        <f t="shared" si="12"/>
        <v>1.3667029055158472E-4</v>
      </c>
      <c r="J49" s="2">
        <f t="shared" si="13"/>
        <v>3.5329697509692938E-4</v>
      </c>
      <c r="K49" s="2">
        <f t="shared" si="14"/>
        <v>3.2632688020295094E-4</v>
      </c>
      <c r="L49" s="2">
        <f t="shared" si="15"/>
        <v>3.0656548199849474E-4</v>
      </c>
      <c r="M49" s="2">
        <f t="shared" si="16"/>
        <v>5.4653061910824919E-4</v>
      </c>
      <c r="N49" s="2">
        <f t="shared" si="17"/>
        <v>5.0608957643482743E-4</v>
      </c>
      <c r="O49" s="2">
        <f t="shared" si="18"/>
        <v>4.7646067344540442E-4</v>
      </c>
      <c r="Z49" s="2">
        <v>2034</v>
      </c>
      <c r="AA49" s="2">
        <f t="shared" si="9"/>
        <v>7.0489601771185574E-4</v>
      </c>
      <c r="AB49" s="2">
        <f t="shared" si="9"/>
        <v>1.5420807292388472E-3</v>
      </c>
      <c r="AC49" s="2">
        <f t="shared" si="9"/>
        <v>2.3792654407658385E-3</v>
      </c>
    </row>
    <row r="50" spans="1:29" x14ac:dyDescent="0.25">
      <c r="A50" s="2">
        <v>2035</v>
      </c>
      <c r="B50" s="2">
        <f>Output!W123</f>
        <v>0.15016371639931367</v>
      </c>
      <c r="C50" s="2">
        <f>Output!W153</f>
        <v>0.11911840936238187</v>
      </c>
      <c r="D50" s="2">
        <f>Output!W183</f>
        <v>9.6334228147028925E-2</v>
      </c>
      <c r="F50" s="2">
        <v>2035</v>
      </c>
      <c r="G50" s="2">
        <f t="shared" si="10"/>
        <v>1.7275924546985308E-4</v>
      </c>
      <c r="H50" s="2">
        <f t="shared" si="11"/>
        <v>1.566353060977441E-4</v>
      </c>
      <c r="I50" s="2">
        <f t="shared" si="12"/>
        <v>1.4481507507179862E-4</v>
      </c>
      <c r="J50" s="2">
        <f t="shared" si="13"/>
        <v>3.7128451112539488E-4</v>
      </c>
      <c r="K50" s="2">
        <f t="shared" si="14"/>
        <v>3.4059561789429602E-4</v>
      </c>
      <c r="L50" s="2">
        <f t="shared" si="15"/>
        <v>3.1810498995100977E-4</v>
      </c>
      <c r="M50" s="2">
        <f t="shared" si="16"/>
        <v>5.6980977678093602E-4</v>
      </c>
      <c r="N50" s="2">
        <f t="shared" si="17"/>
        <v>5.2455592969084754E-4</v>
      </c>
      <c r="O50" s="2">
        <f t="shared" si="18"/>
        <v>4.9139490483022066E-4</v>
      </c>
      <c r="Z50" s="2">
        <v>2035</v>
      </c>
      <c r="AA50" s="2">
        <f t="shared" si="9"/>
        <v>7.6897747386747933E-4</v>
      </c>
      <c r="AB50" s="2">
        <f t="shared" si="9"/>
        <v>1.6328711572828716E-3</v>
      </c>
      <c r="AC50" s="2">
        <f t="shared" si="9"/>
        <v>2.4967648406982591E-3</v>
      </c>
    </row>
    <row r="51" spans="1:29" x14ac:dyDescent="0.25">
      <c r="A51" s="2">
        <v>2036</v>
      </c>
      <c r="B51" s="2">
        <f>Output!W124</f>
        <v>0.14733115454929707</v>
      </c>
      <c r="C51" s="2">
        <f>Output!W154</f>
        <v>0.11691845601919822</v>
      </c>
      <c r="D51" s="2">
        <f>Output!W184</f>
        <v>9.492664142687024E-2</v>
      </c>
      <c r="F51" s="2">
        <v>2036</v>
      </c>
      <c r="G51" s="2">
        <f t="shared" si="10"/>
        <v>1.8521567482004118E-4</v>
      </c>
      <c r="H51" s="2">
        <f t="shared" si="11"/>
        <v>1.6652042843722125E-4</v>
      </c>
      <c r="I51" s="2">
        <f t="shared" si="12"/>
        <v>1.5284085214523356E-4</v>
      </c>
      <c r="J51" s="2">
        <f t="shared" si="13"/>
        <v>3.8927978820726765E-4</v>
      </c>
      <c r="K51" s="2">
        <f t="shared" si="14"/>
        <v>3.5487623639950317E-4</v>
      </c>
      <c r="L51" s="2">
        <f t="shared" si="15"/>
        <v>3.2969949092504874E-4</v>
      </c>
      <c r="M51" s="2">
        <f t="shared" si="16"/>
        <v>5.9334390159449381E-4</v>
      </c>
      <c r="N51" s="2">
        <f t="shared" si="17"/>
        <v>5.4323204436178491E-4</v>
      </c>
      <c r="O51" s="2">
        <f t="shared" si="18"/>
        <v>5.0655812970486387E-4</v>
      </c>
      <c r="Z51" s="2">
        <v>2036</v>
      </c>
      <c r="AA51" s="2">
        <f t="shared" si="9"/>
        <v>8.3305893002310304E-4</v>
      </c>
      <c r="AB51" s="2">
        <f t="shared" si="9"/>
        <v>1.7254469289515739E-3</v>
      </c>
      <c r="AC51" s="2">
        <f t="shared" si="9"/>
        <v>2.6178349278800426E-3</v>
      </c>
    </row>
    <row r="52" spans="1:29" x14ac:dyDescent="0.25">
      <c r="A52" s="2">
        <v>2037</v>
      </c>
      <c r="B52" s="2">
        <f>Output!W125</f>
        <v>0.14451924353787879</v>
      </c>
      <c r="C52" s="2">
        <f>Output!W155</f>
        <v>0.11473915351461285</v>
      </c>
      <c r="D52" s="2">
        <f>Output!W185</f>
        <v>9.3539705545309854E-2</v>
      </c>
      <c r="F52" s="2">
        <v>2037</v>
      </c>
      <c r="G52" s="2">
        <f t="shared" si="10"/>
        <v>1.9743436510573936E-4</v>
      </c>
      <c r="H52" s="2">
        <f t="shared" si="11"/>
        <v>1.762212969590716E-4</v>
      </c>
      <c r="I52" s="2">
        <f t="shared" si="12"/>
        <v>1.6074936774145574E-4</v>
      </c>
      <c r="J52" s="2">
        <f t="shared" si="13"/>
        <v>4.0728237794704196E-4</v>
      </c>
      <c r="K52" s="2">
        <f t="shared" si="14"/>
        <v>3.691691558560817E-4</v>
      </c>
      <c r="L52" s="2">
        <f t="shared" si="15"/>
        <v>3.41351620441421E-4</v>
      </c>
      <c r="M52" s="2">
        <f t="shared" si="16"/>
        <v>6.1713039078834398E-4</v>
      </c>
      <c r="N52" s="2">
        <f t="shared" si="17"/>
        <v>5.6211701475309143E-4</v>
      </c>
      <c r="O52" s="2">
        <f t="shared" si="18"/>
        <v>5.2195387314138604E-4</v>
      </c>
      <c r="Z52" s="2">
        <v>2037</v>
      </c>
      <c r="AA52" s="2">
        <f t="shared" si="9"/>
        <v>8.9714038617872663E-4</v>
      </c>
      <c r="AB52" s="2">
        <f t="shared" si="9"/>
        <v>1.819862299021747E-3</v>
      </c>
      <c r="AC52" s="2">
        <f t="shared" si="9"/>
        <v>2.7425842118647633E-3</v>
      </c>
    </row>
    <row r="53" spans="1:29" x14ac:dyDescent="0.25">
      <c r="A53" s="2">
        <v>2038</v>
      </c>
      <c r="B53" s="2">
        <f>Output!W126</f>
        <v>0.14172724343273119</v>
      </c>
      <c r="C53" s="2">
        <f>Output!W156</f>
        <v>0.11257976191629816</v>
      </c>
      <c r="D53" s="2">
        <f>Output!W186</f>
        <v>9.2172680570020149E-2</v>
      </c>
      <c r="F53" s="2">
        <v>2038</v>
      </c>
      <c r="G53" s="2">
        <f t="shared" si="10"/>
        <v>2.0941699973734415E-4</v>
      </c>
      <c r="H53" s="2">
        <f t="shared" si="11"/>
        <v>1.8573959507369161E-4</v>
      </c>
      <c r="I53" s="2">
        <f t="shared" si="12"/>
        <v>1.6854230527086158E-4</v>
      </c>
      <c r="J53" s="2">
        <f t="shared" si="13"/>
        <v>4.2529161274619542E-4</v>
      </c>
      <c r="K53" s="2">
        <f t="shared" si="14"/>
        <v>3.8347462964415921E-4</v>
      </c>
      <c r="L53" s="2">
        <f t="shared" si="15"/>
        <v>3.530639730297273E-4</v>
      </c>
      <c r="M53" s="2">
        <f t="shared" si="16"/>
        <v>6.4116622575504626E-4</v>
      </c>
      <c r="N53" s="2">
        <f t="shared" si="17"/>
        <v>5.812096642146264E-4</v>
      </c>
      <c r="O53" s="2">
        <f t="shared" si="18"/>
        <v>5.375856407885928E-4</v>
      </c>
      <c r="Z53" s="2">
        <v>2038</v>
      </c>
      <c r="AA53" s="2">
        <f t="shared" si="9"/>
        <v>9.6122184233435033E-4</v>
      </c>
      <c r="AB53" s="2">
        <f t="shared" si="9"/>
        <v>1.9161731710176599E-3</v>
      </c>
      <c r="AC53" s="2">
        <f t="shared" si="9"/>
        <v>2.8711244997009673E-3</v>
      </c>
    </row>
    <row r="54" spans="1:29" x14ac:dyDescent="0.25">
      <c r="A54" s="2">
        <v>2039</v>
      </c>
      <c r="B54" s="2">
        <f>Output!W127</f>
        <v>0.13895443111817044</v>
      </c>
      <c r="C54" s="2">
        <f>Output!W157</f>
        <v>0.11043955810857033</v>
      </c>
      <c r="D54" s="2">
        <f>Output!W187</f>
        <v>9.0824826568673481E-2</v>
      </c>
      <c r="F54" s="2">
        <v>2039</v>
      </c>
      <c r="G54" s="2">
        <f t="shared" si="10"/>
        <v>2.211652009878808E-4</v>
      </c>
      <c r="H54" s="2">
        <f t="shared" si="11"/>
        <v>1.9507694505410656E-4</v>
      </c>
      <c r="I54" s="2">
        <f t="shared" si="12"/>
        <v>1.7622128558467709E-4</v>
      </c>
      <c r="J54" s="2">
        <f t="shared" si="13"/>
        <v>4.4330657430408403E-4</v>
      </c>
      <c r="K54" s="2">
        <f t="shared" si="14"/>
        <v>3.9779273650686244E-4</v>
      </c>
      <c r="L54" s="2">
        <f t="shared" si="15"/>
        <v>3.648390977664482E-4</v>
      </c>
      <c r="M54" s="2">
        <f t="shared" si="16"/>
        <v>6.6544794762028671E-4</v>
      </c>
      <c r="N54" s="2">
        <f t="shared" si="17"/>
        <v>6.0050852795961779E-4</v>
      </c>
      <c r="O54" s="2">
        <f t="shared" si="18"/>
        <v>5.5345690994821901E-4</v>
      </c>
      <c r="Z54" s="2">
        <v>2039</v>
      </c>
      <c r="AA54" s="2">
        <f t="shared" si="9"/>
        <v>1.025303298489974E-3</v>
      </c>
      <c r="AB54" s="2">
        <f t="shared" si="9"/>
        <v>2.0144371473148253E-3</v>
      </c>
      <c r="AC54" s="2">
        <f t="shared" si="9"/>
        <v>3.0035709961396761E-3</v>
      </c>
    </row>
    <row r="55" spans="1:29" x14ac:dyDescent="0.25">
      <c r="A55" s="2">
        <v>2040</v>
      </c>
      <c r="B55" s="2">
        <f>Output!W128</f>
        <v>0.13619841863077556</v>
      </c>
      <c r="C55" s="2">
        <f>Output!W158</f>
        <v>0.10831615412800838</v>
      </c>
      <c r="D55" s="2">
        <f>Output!W188</f>
        <v>8.9493789211136515E-2</v>
      </c>
      <c r="F55" s="2">
        <v>2040</v>
      </c>
      <c r="G55" s="2">
        <f t="shared" si="10"/>
        <v>2.3268038923487122E-4</v>
      </c>
      <c r="H55" s="2">
        <f t="shared" si="11"/>
        <v>2.0423476727783838E-4</v>
      </c>
      <c r="I55" s="2">
        <f t="shared" si="12"/>
        <v>1.8378773048222346E-4</v>
      </c>
      <c r="J55" s="2">
        <f t="shared" si="13"/>
        <v>4.6132585908948261E-4</v>
      </c>
      <c r="K55" s="2">
        <f t="shared" si="14"/>
        <v>4.1212314979442672E-4</v>
      </c>
      <c r="L55" s="2">
        <f t="shared" si="15"/>
        <v>3.7667927983707548E-4</v>
      </c>
      <c r="M55" s="2">
        <f t="shared" si="16"/>
        <v>6.899713289440937E-4</v>
      </c>
      <c r="N55" s="2">
        <f t="shared" si="17"/>
        <v>6.2001153231101478E-4</v>
      </c>
      <c r="O55" s="2">
        <f t="shared" si="18"/>
        <v>5.695708291919274E-4</v>
      </c>
      <c r="Z55" s="2">
        <v>2040</v>
      </c>
      <c r="AA55" s="2">
        <f t="shared" si="9"/>
        <v>1.0893847546455976E-3</v>
      </c>
      <c r="AB55" s="2">
        <f t="shared" si="9"/>
        <v>2.114713580766358E-3</v>
      </c>
      <c r="AC55" s="2">
        <f t="shared" si="9"/>
        <v>3.1400424068871204E-3</v>
      </c>
    </row>
    <row r="56" spans="1:29" x14ac:dyDescent="0.25">
      <c r="A56" s="2">
        <v>2041</v>
      </c>
      <c r="B56" s="2">
        <f>Output!W129</f>
        <v>0.13365892043243044</v>
      </c>
      <c r="C56" s="2">
        <f>Output!W159</f>
        <v>0.10640926443649618</v>
      </c>
      <c r="D56" s="2">
        <f>Output!W189</f>
        <v>8.8379266142649293E-2</v>
      </c>
      <c r="F56" s="2">
        <v>2041</v>
      </c>
      <c r="G56" s="2">
        <f t="shared" si="10"/>
        <v>2.4398087014457513E-4</v>
      </c>
      <c r="H56" s="2">
        <f t="shared" si="11"/>
        <v>2.1323136741114676E-4</v>
      </c>
      <c r="I56" s="2">
        <f t="shared" si="12"/>
        <v>1.9125994562976047E-4</v>
      </c>
      <c r="J56" s="2">
        <f t="shared" si="13"/>
        <v>4.7837417492517883E-4</v>
      </c>
      <c r="K56" s="2">
        <f t="shared" si="14"/>
        <v>4.2569574743391312E-4</v>
      </c>
      <c r="L56" s="2">
        <f t="shared" si="15"/>
        <v>3.8795213493460445E-4</v>
      </c>
      <c r="M56" s="2">
        <f t="shared" si="16"/>
        <v>7.1276747970578204E-4</v>
      </c>
      <c r="N56" s="2">
        <f t="shared" si="17"/>
        <v>6.3816012745667903E-4</v>
      </c>
      <c r="O56" s="2">
        <f t="shared" si="18"/>
        <v>5.8464432423944817E-4</v>
      </c>
      <c r="Z56" s="2">
        <v>2041</v>
      </c>
      <c r="AA56" s="2">
        <f t="shared" ref="AA56:AC65" si="19">0.181/10^3*AA23</f>
        <v>1.1534662108012193E-3</v>
      </c>
      <c r="AB56" s="2">
        <f t="shared" si="19"/>
        <v>2.2113891924046437E-3</v>
      </c>
      <c r="AC56" s="2">
        <f t="shared" si="19"/>
        <v>3.2693121740080661E-3</v>
      </c>
    </row>
    <row r="57" spans="1:29" x14ac:dyDescent="0.25">
      <c r="A57" s="2">
        <v>2042</v>
      </c>
      <c r="B57" s="2">
        <f>Output!W130</f>
        <v>0.13112429906079012</v>
      </c>
      <c r="C57" s="2">
        <f>Output!W160</f>
        <v>0.10450726838833262</v>
      </c>
      <c r="D57" s="2">
        <f>Output!W190</f>
        <v>8.7269619900866888E-2</v>
      </c>
      <c r="F57" s="2">
        <v>2042</v>
      </c>
      <c r="G57" s="2">
        <f t="shared" si="10"/>
        <v>2.5506705603879577E-4</v>
      </c>
      <c r="H57" s="2">
        <f t="shared" si="11"/>
        <v>2.220671591976343E-4</v>
      </c>
      <c r="I57" s="2">
        <f t="shared" si="12"/>
        <v>1.9863834334909132E-4</v>
      </c>
      <c r="J57" s="2">
        <f t="shared" si="13"/>
        <v>4.9541158023657566E-4</v>
      </c>
      <c r="K57" s="2">
        <f t="shared" si="14"/>
        <v>4.3927471565164582E-4</v>
      </c>
      <c r="L57" s="2">
        <f t="shared" si="15"/>
        <v>3.9929135959603272E-4</v>
      </c>
      <c r="M57" s="2">
        <f t="shared" si="16"/>
        <v>7.35756104434355E-4</v>
      </c>
      <c r="N57" s="2">
        <f t="shared" si="17"/>
        <v>6.5648227210565692E-4</v>
      </c>
      <c r="O57" s="2">
        <f t="shared" si="18"/>
        <v>5.9994437584297386E-4</v>
      </c>
      <c r="Z57" s="2">
        <v>2042</v>
      </c>
      <c r="AA57" s="2">
        <f t="shared" si="19"/>
        <v>1.2175476669568429E-3</v>
      </c>
      <c r="AB57" s="2">
        <f t="shared" si="19"/>
        <v>2.3098704691832533E-3</v>
      </c>
      <c r="AC57" s="2">
        <f t="shared" si="19"/>
        <v>3.4021932714096616E-3</v>
      </c>
    </row>
    <row r="58" spans="1:29" x14ac:dyDescent="0.25">
      <c r="A58" s="2">
        <v>2043</v>
      </c>
      <c r="B58" s="2">
        <f>Output!W131</f>
        <v>0.12859556351448323</v>
      </c>
      <c r="C58" s="2">
        <f>Output!W161</f>
        <v>0.10261112453221481</v>
      </c>
      <c r="D58" s="2">
        <f>Output!W191</f>
        <v>8.6165842667774079E-2</v>
      </c>
      <c r="F58" s="2">
        <v>2043</v>
      </c>
      <c r="G58" s="2">
        <f t="shared" si="10"/>
        <v>2.659394445472956E-4</v>
      </c>
      <c r="H58" s="2">
        <f t="shared" si="11"/>
        <v>2.3074263742346474E-4</v>
      </c>
      <c r="I58" s="2">
        <f t="shared" si="12"/>
        <v>2.0592341984817909E-4</v>
      </c>
      <c r="J58" s="2">
        <f t="shared" si="13"/>
        <v>5.1243533569535963E-4</v>
      </c>
      <c r="K58" s="2">
        <f t="shared" si="14"/>
        <v>4.5285859555890649E-4</v>
      </c>
      <c r="L58" s="2">
        <f t="shared" si="15"/>
        <v>4.1069817795264755E-4</v>
      </c>
      <c r="M58" s="2">
        <f t="shared" si="16"/>
        <v>7.5893122684342329E-4</v>
      </c>
      <c r="N58" s="2">
        <f t="shared" si="17"/>
        <v>6.7497455369434803E-4</v>
      </c>
      <c r="O58" s="2">
        <f t="shared" si="18"/>
        <v>6.1547293605711598E-4</v>
      </c>
      <c r="Z58" s="2">
        <v>2043</v>
      </c>
      <c r="AA58" s="2">
        <f t="shared" si="19"/>
        <v>1.2816291231124662E-3</v>
      </c>
      <c r="AB58" s="2">
        <f t="shared" si="19"/>
        <v>2.4102078548628851E-3</v>
      </c>
      <c r="AC58" s="2">
        <f t="shared" si="19"/>
        <v>3.5387865866132974E-3</v>
      </c>
    </row>
    <row r="59" spans="1:29" x14ac:dyDescent="0.25">
      <c r="A59" s="2">
        <v>2044</v>
      </c>
      <c r="B59" s="2">
        <f>Output!W132</f>
        <v>0.12607256244371542</v>
      </c>
      <c r="C59" s="2">
        <f>Output!W162</f>
        <v>0.10072073196827992</v>
      </c>
      <c r="D59" s="2">
        <f>Output!W192</f>
        <v>8.5067799910220357E-2</v>
      </c>
      <c r="F59" s="2">
        <v>2044</v>
      </c>
      <c r="G59" s="2">
        <f t="shared" si="10"/>
        <v>2.7659852050364298E-4</v>
      </c>
      <c r="H59" s="2">
        <f t="shared" si="11"/>
        <v>2.3925828834400585E-4</v>
      </c>
      <c r="I59" s="2">
        <f t="shared" si="12"/>
        <v>2.1311565996059222E-4</v>
      </c>
      <c r="J59" s="2">
        <f t="shared" si="13"/>
        <v>5.2944245430943835E-4</v>
      </c>
      <c r="K59" s="2">
        <f t="shared" si="14"/>
        <v>4.6644576633007347E-4</v>
      </c>
      <c r="L59" s="2">
        <f t="shared" si="15"/>
        <v>4.2217377688764766E-4</v>
      </c>
      <c r="M59" s="2">
        <f t="shared" si="16"/>
        <v>7.8228638811523319E-4</v>
      </c>
      <c r="N59" s="2">
        <f t="shared" si="17"/>
        <v>6.9363324431614059E-4</v>
      </c>
      <c r="O59" s="2">
        <f t="shared" si="18"/>
        <v>6.3123189381470292E-4</v>
      </c>
      <c r="Z59" s="2">
        <v>2044</v>
      </c>
      <c r="AA59" s="2">
        <f t="shared" si="19"/>
        <v>1.3457105792680879E-3</v>
      </c>
      <c r="AB59" s="2">
        <f t="shared" si="19"/>
        <v>2.512453202420667E-3</v>
      </c>
      <c r="AC59" s="2">
        <f t="shared" si="19"/>
        <v>3.679195825573247E-3</v>
      </c>
    </row>
    <row r="60" spans="1:29" x14ac:dyDescent="0.25">
      <c r="A60" s="2">
        <v>2045</v>
      </c>
      <c r="B60" s="2">
        <f>Output!W133</f>
        <v>0.12355517813198004</v>
      </c>
      <c r="C60" s="2">
        <f>Output!W163</f>
        <v>9.8835956163377481E-2</v>
      </c>
      <c r="D60" s="2">
        <f>Output!W193</f>
        <v>8.3975390728342883E-2</v>
      </c>
      <c r="F60" s="2">
        <v>2045</v>
      </c>
      <c r="G60" s="2">
        <f t="shared" si="10"/>
        <v>2.8704475878881127E-4</v>
      </c>
      <c r="H60" s="2">
        <f t="shared" si="11"/>
        <v>2.4761458684023093E-4</v>
      </c>
      <c r="I60" s="2">
        <f t="shared" si="12"/>
        <v>2.2021553998910335E-4</v>
      </c>
      <c r="J60" s="2">
        <f t="shared" si="13"/>
        <v>5.4642969452961272E-4</v>
      </c>
      <c r="K60" s="2">
        <f t="shared" si="14"/>
        <v>4.8003443298995629E-4</v>
      </c>
      <c r="L60" s="2">
        <f t="shared" si="15"/>
        <v>4.3371930785164809E-4</v>
      </c>
      <c r="M60" s="2">
        <f t="shared" si="16"/>
        <v>8.0581463027041363E-4</v>
      </c>
      <c r="N60" s="2">
        <f t="shared" si="17"/>
        <v>7.1245427913968105E-4</v>
      </c>
      <c r="O60" s="2">
        <f t="shared" si="18"/>
        <v>6.4722307571419256E-4</v>
      </c>
      <c r="Z60" s="2">
        <v>2045</v>
      </c>
      <c r="AA60" s="2">
        <f t="shared" si="19"/>
        <v>1.4097920354237115E-3</v>
      </c>
      <c r="AB60" s="2">
        <f t="shared" si="19"/>
        <v>2.6166598134185911E-3</v>
      </c>
      <c r="AC60" s="2">
        <f t="shared" si="19"/>
        <v>3.8235275914134683E-3</v>
      </c>
    </row>
    <row r="61" spans="1:29" x14ac:dyDescent="0.25">
      <c r="A61" s="2">
        <v>2046</v>
      </c>
      <c r="B61" s="2">
        <f>Output!W134</f>
        <v>0.12104329286277044</v>
      </c>
      <c r="C61" s="2">
        <f>Output!W164</f>
        <v>9.6956679401000792E-2</v>
      </c>
      <c r="D61" s="2">
        <f>Output!W194</f>
        <v>8.288848058899119E-2</v>
      </c>
      <c r="F61" s="2">
        <v>2046</v>
      </c>
      <c r="G61" s="2">
        <f t="shared" si="10"/>
        <v>2.9727862433117849E-4</v>
      </c>
      <c r="H61" s="2">
        <f t="shared" si="11"/>
        <v>2.5581199784051805E-4</v>
      </c>
      <c r="I61" s="2">
        <f t="shared" si="12"/>
        <v>2.2722352486209053E-4</v>
      </c>
      <c r="J61" s="2">
        <f t="shared" si="13"/>
        <v>5.633935486134776E-4</v>
      </c>
      <c r="K61" s="2">
        <f t="shared" si="14"/>
        <v>4.9362262051290602E-4</v>
      </c>
      <c r="L61" s="2">
        <f t="shared" si="15"/>
        <v>4.4533587954834712E-4</v>
      </c>
      <c r="M61" s="2">
        <f t="shared" si="16"/>
        <v>8.2950847289577675E-4</v>
      </c>
      <c r="N61" s="2">
        <f t="shared" si="17"/>
        <v>7.3143324318529382E-4</v>
      </c>
      <c r="O61" s="2">
        <f t="shared" si="18"/>
        <v>6.634482342346039E-4</v>
      </c>
      <c r="Z61" s="2">
        <v>2046</v>
      </c>
      <c r="AA61" s="2">
        <f t="shared" si="19"/>
        <v>1.4738734915793375E-3</v>
      </c>
      <c r="AB61" s="2">
        <f t="shared" si="19"/>
        <v>2.7228824784717178E-3</v>
      </c>
      <c r="AC61" s="2">
        <f t="shared" si="19"/>
        <v>3.9718914653640962E-3</v>
      </c>
    </row>
    <row r="62" spans="1:29" x14ac:dyDescent="0.25">
      <c r="A62" s="2">
        <v>2047</v>
      </c>
      <c r="B62" s="2">
        <f>Output!W135</f>
        <v>0.11853680573622374</v>
      </c>
      <c r="C62" s="2">
        <f>Output!W165</f>
        <v>9.5082800781287016E-2</v>
      </c>
      <c r="D62" s="2">
        <f>Output!W195</f>
        <v>8.1806968592302395E-2</v>
      </c>
      <c r="F62" s="2">
        <v>2047</v>
      </c>
      <c r="G62" s="2">
        <f t="shared" si="10"/>
        <v>3.0730057352832665E-4</v>
      </c>
      <c r="H62" s="2">
        <f t="shared" si="11"/>
        <v>2.6385097774244922E-4</v>
      </c>
      <c r="I62" s="2">
        <f t="shared" si="12"/>
        <v>2.3414007097713577E-4</v>
      </c>
      <c r="J62" s="2">
        <f t="shared" si="13"/>
        <v>5.8033023292208602E-4</v>
      </c>
      <c r="K62" s="2">
        <f t="shared" si="14"/>
        <v>5.0720816780354676E-4</v>
      </c>
      <c r="L62" s="2">
        <f t="shared" si="15"/>
        <v>4.570245596396199E-4</v>
      </c>
      <c r="M62" s="2">
        <f t="shared" si="16"/>
        <v>8.5335989231584517E-4</v>
      </c>
      <c r="N62" s="2">
        <f t="shared" si="17"/>
        <v>7.5056535786464397E-4</v>
      </c>
      <c r="O62" s="2">
        <f t="shared" si="18"/>
        <v>6.799090483021041E-4</v>
      </c>
      <c r="Z62" s="2">
        <v>2047</v>
      </c>
      <c r="AA62" s="2">
        <f t="shared" si="19"/>
        <v>1.5379549477349611E-3</v>
      </c>
      <c r="AB62" s="2">
        <f t="shared" si="19"/>
        <v>2.8311775188469518E-3</v>
      </c>
      <c r="AC62" s="2">
        <f t="shared" si="19"/>
        <v>4.1244000899589451E-3</v>
      </c>
    </row>
    <row r="63" spans="1:29" x14ac:dyDescent="0.25">
      <c r="A63" s="2">
        <v>2048</v>
      </c>
      <c r="B63" s="2">
        <f>Output!W136</f>
        <v>0.11603558221918948</v>
      </c>
      <c r="C63" s="2">
        <f>Output!W166</f>
        <v>9.3214185771085686E-2</v>
      </c>
      <c r="D63" s="2">
        <f>Output!W196</f>
        <v>8.0730703388482219E-2</v>
      </c>
      <c r="F63" s="2">
        <v>2048</v>
      </c>
      <c r="G63" s="2">
        <f t="shared" si="10"/>
        <v>3.1711105140344332E-4</v>
      </c>
      <c r="H63" s="2">
        <f t="shared" si="11"/>
        <v>2.7173197156921196E-4</v>
      </c>
      <c r="I63" s="2">
        <f t="shared" si="12"/>
        <v>2.4096562193562729E-4</v>
      </c>
      <c r="J63" s="2">
        <f t="shared" si="13"/>
        <v>5.9723567061493944E-4</v>
      </c>
      <c r="K63" s="2">
        <f t="shared" si="14"/>
        <v>5.2078871421444377E-4</v>
      </c>
      <c r="L63" s="2">
        <f t="shared" si="15"/>
        <v>4.6878636450957916E-4</v>
      </c>
      <c r="M63" s="2">
        <f t="shared" si="16"/>
        <v>8.7736028982643563E-4</v>
      </c>
      <c r="N63" s="2">
        <f t="shared" si="17"/>
        <v>7.6984545685967543E-4</v>
      </c>
      <c r="O63" s="2">
        <f t="shared" si="18"/>
        <v>6.9660710708353119E-4</v>
      </c>
      <c r="Z63" s="2">
        <v>2048</v>
      </c>
      <c r="AA63" s="2">
        <f t="shared" si="19"/>
        <v>1.6020364038905844E-3</v>
      </c>
      <c r="AB63" s="2">
        <f t="shared" si="19"/>
        <v>2.9416028292239297E-3</v>
      </c>
      <c r="AC63" s="2">
        <f t="shared" si="19"/>
        <v>4.2811692545572759E-3</v>
      </c>
    </row>
    <row r="64" spans="1:29" x14ac:dyDescent="0.25">
      <c r="A64" s="2">
        <v>2049</v>
      </c>
      <c r="B64" s="2">
        <f>Output!W137</f>
        <v>0.11353952141180479</v>
      </c>
      <c r="C64" s="2">
        <f>Output!W167</f>
        <v>9.1350733470533921E-2</v>
      </c>
      <c r="D64" s="2">
        <f>Output!W197</f>
        <v>7.9659617710955435E-2</v>
      </c>
      <c r="F64" s="2">
        <v>2049</v>
      </c>
      <c r="G64" s="2">
        <f t="shared" si="10"/>
        <v>3.2671049444891998E-4</v>
      </c>
      <c r="H64" s="2">
        <f t="shared" si="11"/>
        <v>2.794554158131978E-4</v>
      </c>
      <c r="I64" s="2">
        <f t="shared" si="12"/>
        <v>2.4770061565175598E-4</v>
      </c>
      <c r="J64" s="2">
        <f t="shared" si="13"/>
        <v>6.1410548336052315E-4</v>
      </c>
      <c r="K64" s="2">
        <f t="shared" si="14"/>
        <v>5.3436169522279428E-4</v>
      </c>
      <c r="L64" s="2">
        <f t="shared" si="15"/>
        <v>4.8062226814435426E-4</v>
      </c>
      <c r="M64" s="2">
        <f t="shared" si="16"/>
        <v>9.0150047227212642E-4</v>
      </c>
      <c r="N64" s="2">
        <f t="shared" si="17"/>
        <v>7.8926797463239071E-4</v>
      </c>
      <c r="O64" s="2">
        <f t="shared" si="18"/>
        <v>7.1354392063695271E-4</v>
      </c>
      <c r="Z64" s="2">
        <v>2049</v>
      </c>
      <c r="AA64" s="2">
        <f t="shared" si="19"/>
        <v>1.6661178600462061E-3</v>
      </c>
      <c r="AB64" s="2">
        <f t="shared" si="19"/>
        <v>3.054217921650474E-3</v>
      </c>
      <c r="AC64" s="2">
        <f t="shared" si="19"/>
        <v>4.4423179832547375E-3</v>
      </c>
    </row>
    <row r="65" spans="1:29" x14ac:dyDescent="0.25">
      <c r="A65" s="2">
        <v>2050</v>
      </c>
      <c r="B65" s="2">
        <f>Output!W138</f>
        <v>0.11103436280011907</v>
      </c>
      <c r="C65" s="2">
        <f>Output!W168</f>
        <v>8.9478183365681113E-2</v>
      </c>
      <c r="D65" s="2">
        <f>Output!W198</f>
        <v>7.8579434229127609E-2</v>
      </c>
      <c r="F65" s="2">
        <v>2050</v>
      </c>
      <c r="G65" s="2">
        <f t="shared" si="10"/>
        <v>3.3609813347132411E-4</v>
      </c>
      <c r="H65" s="2">
        <f t="shared" si="11"/>
        <v>2.8702054128097417E-4</v>
      </c>
      <c r="I65" s="2">
        <f t="shared" si="12"/>
        <v>2.543442829320892E-4</v>
      </c>
      <c r="J65" s="2">
        <f t="shared" si="13"/>
        <v>6.309328320092851E-4</v>
      </c>
      <c r="K65" s="2">
        <f t="shared" si="14"/>
        <v>5.4792218721807552E-4</v>
      </c>
      <c r="L65" s="2">
        <f t="shared" si="15"/>
        <v>4.9253104577904314E-4</v>
      </c>
      <c r="M65" s="2">
        <f t="shared" si="16"/>
        <v>9.2576753054724641E-4</v>
      </c>
      <c r="N65" s="2">
        <f t="shared" si="17"/>
        <v>8.0882383315517697E-4</v>
      </c>
      <c r="O65" s="2">
        <f t="shared" si="18"/>
        <v>7.3071780862599741E-4</v>
      </c>
      <c r="Z65" s="2">
        <v>2050</v>
      </c>
      <c r="AA65" s="2">
        <f t="shared" si="19"/>
        <v>1.7301993162018299E-3</v>
      </c>
      <c r="AB65" s="2">
        <f t="shared" si="19"/>
        <v>3.1690839707260239E-3</v>
      </c>
      <c r="AC65" s="2">
        <f t="shared" si="19"/>
        <v>4.6079686252502175E-3</v>
      </c>
    </row>
  </sheetData>
  <mergeCells count="12">
    <mergeCell ref="B37:D37"/>
    <mergeCell ref="G37:I37"/>
    <mergeCell ref="J37:L37"/>
    <mergeCell ref="M37:O37"/>
    <mergeCell ref="R37:T37"/>
    <mergeCell ref="AA4:AC4"/>
    <mergeCell ref="AA37:AC37"/>
    <mergeCell ref="V4:X4"/>
    <mergeCell ref="G36:O36"/>
    <mergeCell ref="G4:I4"/>
    <mergeCell ref="L4:N4"/>
    <mergeCell ref="Q4:S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77AD-33A5-4850-92F6-048CDC73DD98}">
  <dimension ref="A2:AC65"/>
  <sheetViews>
    <sheetView workbookViewId="0">
      <selection activeCell="I2" sqref="I2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0</v>
      </c>
      <c r="B2" s="2">
        <v>0.99967739533327493</v>
      </c>
      <c r="D2" s="2">
        <v>0</v>
      </c>
    </row>
    <row r="4" spans="1:29" ht="44.25" customHeight="1" x14ac:dyDescent="0.25">
      <c r="G4" s="6" t="s">
        <v>42</v>
      </c>
      <c r="H4" s="6"/>
      <c r="I4" s="6"/>
      <c r="L4" s="6"/>
      <c r="M4" s="6"/>
      <c r="N4" s="6"/>
      <c r="Q4" s="7" t="s">
        <v>46</v>
      </c>
      <c r="R4" s="7"/>
      <c r="S4" s="7"/>
      <c r="V4" s="7" t="s">
        <v>47</v>
      </c>
      <c r="W4" s="7"/>
      <c r="X4" s="7"/>
      <c r="AA4" s="7" t="s">
        <v>45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0.23100000000000001</v>
      </c>
      <c r="C6" s="2">
        <v>0.23100000000000001</v>
      </c>
      <c r="D6" s="2">
        <v>0.23100000000000001</v>
      </c>
      <c r="F6" s="2">
        <v>2024</v>
      </c>
      <c r="G6" s="2">
        <f>(B9-$B$6)*$B$2*Output!$X$98*$D$2/Output!$X$95/1000000</f>
        <v>0</v>
      </c>
      <c r="H6" s="2">
        <f>(C9-$B$6)*$B$2*Output!$X$98*$D$2/Output!$X$95/1000000</f>
        <v>0</v>
      </c>
      <c r="I6" s="2">
        <f>(D9-$B$6)*$B$2*Output!$X$98*$D$2/Output!$X$95/1000000</f>
        <v>0</v>
      </c>
      <c r="P6" s="2">
        <v>2024</v>
      </c>
      <c r="Q6" s="2">
        <f>(L9-$B$6)*$B$2*Output!$X$98*$D$2/Output!$X$95/1000000</f>
        <v>0</v>
      </c>
      <c r="R6" s="2">
        <f>(M9-$B$6)*$B$2*Output!$X$98*$D$2/Output!$X$95/1000000</f>
        <v>0</v>
      </c>
      <c r="S6" s="2">
        <f>(N9-$B$6)*$B$2*Output!$X$98*$D$2/Output!$X$95/1000000</f>
        <v>0</v>
      </c>
      <c r="U6" s="2">
        <v>2024</v>
      </c>
      <c r="V6" s="2">
        <f>100-Q6</f>
        <v>100</v>
      </c>
      <c r="W6" s="2">
        <f t="shared" ref="W6:X21" si="0">100-R6</f>
        <v>100</v>
      </c>
      <c r="X6" s="2">
        <f t="shared" si="0"/>
        <v>100</v>
      </c>
      <c r="Z6" s="2">
        <v>2024</v>
      </c>
      <c r="AA6" s="2">
        <f>V6/100*$A$2</f>
        <v>0</v>
      </c>
      <c r="AB6" s="2">
        <f t="shared" ref="AB6:AC21" si="1">W6/100*$A$2</f>
        <v>0</v>
      </c>
      <c r="AC6" s="2">
        <f t="shared" si="1"/>
        <v>0</v>
      </c>
    </row>
    <row r="7" spans="1:29" x14ac:dyDescent="0.25">
      <c r="F7" s="2">
        <v>2025</v>
      </c>
      <c r="G7" s="2">
        <f>(B10-$B$6)*$B$2*Output!$X$98*$D$2/Output!$X$95/1000000</f>
        <v>0</v>
      </c>
      <c r="H7" s="2">
        <f>(C10-$B$6)*$B$2*Output!$X$98*$D$2/Output!$X$95/1000000</f>
        <v>0</v>
      </c>
      <c r="I7" s="2">
        <f>(D10-$B$6)*$B$2*Output!$X$98*$D$2/Output!$X$95/1000000</f>
        <v>0</v>
      </c>
      <c r="P7" s="2">
        <v>2025</v>
      </c>
      <c r="Q7" s="2">
        <f>(L10-$B$6)*$B$2*Output!$X$98*$D$2/Output!$X$95/1000000</f>
        <v>0</v>
      </c>
      <c r="R7" s="2">
        <f>(M10-$B$6)*$B$2*Output!$X$98*$D$2/Output!$X$95/1000000</f>
        <v>0</v>
      </c>
      <c r="S7" s="2">
        <f>(N10-$B$6)*$B$2*Output!$X$98*$D$2/Output!$X$95/1000000</f>
        <v>0</v>
      </c>
      <c r="U7" s="2">
        <v>2025</v>
      </c>
      <c r="V7" s="2">
        <f t="shared" ref="V7:X32" si="2">100-Q7</f>
        <v>100</v>
      </c>
      <c r="W7" s="2">
        <f t="shared" si="0"/>
        <v>100</v>
      </c>
      <c r="X7" s="2">
        <f t="shared" si="0"/>
        <v>100</v>
      </c>
      <c r="Z7" s="2">
        <v>2025</v>
      </c>
      <c r="AA7" s="2">
        <f t="shared" ref="AA7:AC32" si="3">V7/100*$A$2</f>
        <v>0</v>
      </c>
      <c r="AB7" s="2">
        <f t="shared" si="1"/>
        <v>0</v>
      </c>
      <c r="AC7" s="2">
        <f t="shared" si="1"/>
        <v>0</v>
      </c>
    </row>
    <row r="8" spans="1:29" x14ac:dyDescent="0.25">
      <c r="F8" s="2">
        <v>2026</v>
      </c>
      <c r="G8" s="2">
        <f>(B11-$B$6)*$B$2*Output!$X$98*$D$2/Output!$X$95/1000000</f>
        <v>0</v>
      </c>
      <c r="H8" s="2">
        <f>(C11-$B$6)*$B$2*Output!$X$98*$D$2/Output!$X$95/1000000</f>
        <v>0</v>
      </c>
      <c r="I8" s="2">
        <f>(D11-$B$6)*$B$2*Output!$X$98*$D$2/Output!$X$95/1000000</f>
        <v>0</v>
      </c>
      <c r="P8" s="2">
        <v>2026</v>
      </c>
      <c r="Q8" s="2">
        <f>(L11-$B$6)*$B$2*Output!$X$98*$D$2/Output!$X$95/1000000</f>
        <v>0</v>
      </c>
      <c r="R8" s="2">
        <f>(M11-$B$6)*$B$2*Output!$X$98*$D$2/Output!$X$95/1000000</f>
        <v>0</v>
      </c>
      <c r="S8" s="2">
        <f>(N11-$B$6)*$B$2*Output!$X$98*$D$2/Output!$X$95/1000000</f>
        <v>0</v>
      </c>
      <c r="U8" s="2">
        <v>2026</v>
      </c>
      <c r="V8" s="2">
        <f t="shared" si="2"/>
        <v>100</v>
      </c>
      <c r="W8" s="2">
        <f t="shared" si="0"/>
        <v>100</v>
      </c>
      <c r="X8" s="2">
        <f t="shared" si="0"/>
        <v>100</v>
      </c>
      <c r="Z8" s="2">
        <v>2026</v>
      </c>
      <c r="AA8" s="2">
        <f t="shared" si="3"/>
        <v>0</v>
      </c>
      <c r="AB8" s="2">
        <f t="shared" si="1"/>
        <v>0</v>
      </c>
      <c r="AC8" s="2">
        <f t="shared" si="1"/>
        <v>0</v>
      </c>
    </row>
    <row r="9" spans="1:29" x14ac:dyDescent="0.25">
      <c r="A9" s="2">
        <v>2024</v>
      </c>
      <c r="B9" s="2">
        <v>0.2409531617311895</v>
      </c>
      <c r="C9" s="2">
        <v>0.25062213069594885</v>
      </c>
      <c r="D9" s="2">
        <v>0.26029109966070818</v>
      </c>
      <c r="F9" s="2">
        <v>2027</v>
      </c>
      <c r="G9" s="2">
        <f>(B12-$B$6)*$B$2*Output!$X$98*$D$2/Output!$X$95/1000000</f>
        <v>0</v>
      </c>
      <c r="H9" s="2">
        <f>(C12-$B$6)*$B$2*Output!$X$98*$D$2/Output!$X$95/1000000</f>
        <v>0</v>
      </c>
      <c r="I9" s="2">
        <f>(D12-$B$6)*$B$2*Output!$X$98*$D$2/Output!$X$95/1000000</f>
        <v>0</v>
      </c>
      <c r="P9" s="2">
        <v>2027</v>
      </c>
      <c r="Q9" s="2">
        <f>(L12-$B$6)*$B$2*Output!$X$98*$D$2/Output!$X$95/1000000</f>
        <v>0</v>
      </c>
      <c r="R9" s="2">
        <f>(M12-$B$6)*$B$2*Output!$X$98*$D$2/Output!$X$95/1000000</f>
        <v>0</v>
      </c>
      <c r="S9" s="2">
        <f>(N12-$B$6)*$B$2*Output!$X$98*$D$2/Output!$X$95/1000000</f>
        <v>0</v>
      </c>
      <c r="U9" s="2">
        <v>2027</v>
      </c>
      <c r="V9" s="2">
        <f t="shared" si="2"/>
        <v>100</v>
      </c>
      <c r="W9" s="2">
        <f t="shared" si="0"/>
        <v>100</v>
      </c>
      <c r="X9" s="2">
        <f t="shared" si="0"/>
        <v>100</v>
      </c>
      <c r="Z9" s="2">
        <v>2027</v>
      </c>
      <c r="AA9" s="2">
        <f t="shared" si="3"/>
        <v>0</v>
      </c>
      <c r="AB9" s="2">
        <f t="shared" si="1"/>
        <v>0</v>
      </c>
      <c r="AC9" s="2">
        <f t="shared" si="1"/>
        <v>0</v>
      </c>
    </row>
    <row r="10" spans="1:29" x14ac:dyDescent="0.25">
      <c r="A10" s="2">
        <v>2025</v>
      </c>
      <c r="B10" s="2">
        <v>0.25090632346237901</v>
      </c>
      <c r="C10" s="2">
        <v>0.27210133610906989</v>
      </c>
      <c r="D10" s="2">
        <v>0.29329634875576072</v>
      </c>
      <c r="F10" s="2">
        <v>2028</v>
      </c>
      <c r="G10" s="2">
        <f>(B13-$B$6)*$B$2*Output!$X$98*$D$2/Output!$X$95/1000000</f>
        <v>0</v>
      </c>
      <c r="H10" s="2">
        <f>(C13-$B$6)*$B$2*Output!$X$98*$D$2/Output!$X$95/1000000</f>
        <v>0</v>
      </c>
      <c r="I10" s="2">
        <f>(D13-$B$6)*$B$2*Output!$X$98*$D$2/Output!$X$95/1000000</f>
        <v>0</v>
      </c>
      <c r="P10" s="2">
        <v>2028</v>
      </c>
      <c r="Q10" s="2">
        <f>(L13-$B$6)*$B$2*Output!$X$98*$D$2/Output!$X$95/1000000</f>
        <v>0</v>
      </c>
      <c r="R10" s="2">
        <f>(M13-$B$6)*$B$2*Output!$X$98*$D$2/Output!$X$95/1000000</f>
        <v>0</v>
      </c>
      <c r="S10" s="2">
        <f>(N13-$B$6)*$B$2*Output!$X$98*$D$2/Output!$X$95/1000000</f>
        <v>0</v>
      </c>
      <c r="U10" s="2">
        <v>2028</v>
      </c>
      <c r="V10" s="2">
        <f t="shared" si="2"/>
        <v>100</v>
      </c>
      <c r="W10" s="2">
        <f t="shared" si="0"/>
        <v>100</v>
      </c>
      <c r="X10" s="2">
        <f t="shared" si="0"/>
        <v>100</v>
      </c>
      <c r="Z10" s="2">
        <v>2028</v>
      </c>
      <c r="AA10" s="2">
        <f t="shared" si="3"/>
        <v>0</v>
      </c>
      <c r="AB10" s="2">
        <f t="shared" si="1"/>
        <v>0</v>
      </c>
      <c r="AC10" s="2">
        <f t="shared" si="1"/>
        <v>0</v>
      </c>
    </row>
    <row r="11" spans="1:29" x14ac:dyDescent="0.25">
      <c r="A11" s="2">
        <v>2026</v>
      </c>
      <c r="B11" s="2">
        <v>0.26085948519356855</v>
      </c>
      <c r="C11" s="2">
        <v>0.29567309572255823</v>
      </c>
      <c r="D11" s="2">
        <v>0.3304867062515478</v>
      </c>
      <c r="F11" s="2">
        <v>2029</v>
      </c>
      <c r="G11" s="2">
        <f>(B14-$B$6)*$B$2*Output!$X$98*$D$2/Output!$X$95/1000000</f>
        <v>0</v>
      </c>
      <c r="H11" s="2">
        <f>(C14-$B$6)*$B$2*Output!$X$98*$D$2/Output!$X$95/1000000</f>
        <v>0</v>
      </c>
      <c r="I11" s="2">
        <f>(D14-$B$6)*$B$2*Output!$X$98*$D$2/Output!$X$95/1000000</f>
        <v>0</v>
      </c>
      <c r="P11" s="2">
        <v>2029</v>
      </c>
      <c r="Q11" s="2">
        <f>(L14-$B$6)*$B$2*Output!$X$98*$D$2/Output!$X$95/1000000</f>
        <v>0</v>
      </c>
      <c r="R11" s="2">
        <f>(M14-$B$6)*$B$2*Output!$X$98*$D$2/Output!$X$95/1000000</f>
        <v>0</v>
      </c>
      <c r="S11" s="2">
        <f>(N14-$B$6)*$B$2*Output!$X$98*$D$2/Output!$X$95/1000000</f>
        <v>0</v>
      </c>
      <c r="U11" s="2">
        <v>2029</v>
      </c>
      <c r="V11" s="2">
        <f t="shared" si="2"/>
        <v>100</v>
      </c>
      <c r="W11" s="2">
        <f t="shared" si="0"/>
        <v>100</v>
      </c>
      <c r="X11" s="2">
        <f t="shared" si="0"/>
        <v>100</v>
      </c>
      <c r="Z11" s="2">
        <v>2029</v>
      </c>
      <c r="AA11" s="2">
        <f t="shared" si="3"/>
        <v>0</v>
      </c>
      <c r="AB11" s="2">
        <f t="shared" si="1"/>
        <v>0</v>
      </c>
      <c r="AC11" s="2">
        <f t="shared" si="1"/>
        <v>0</v>
      </c>
    </row>
    <row r="12" spans="1:29" x14ac:dyDescent="0.25">
      <c r="A12" s="2">
        <v>2027</v>
      </c>
      <c r="B12" s="2">
        <v>0.27081264692475809</v>
      </c>
      <c r="C12" s="2">
        <v>0.32160274812354966</v>
      </c>
      <c r="D12" s="2">
        <v>0.37239284932234118</v>
      </c>
      <c r="F12" s="2">
        <v>2030</v>
      </c>
      <c r="G12" s="2">
        <f>(B15-$B$6)*$B$2*Output!$X$98*$D$2/Output!$X$95/1000000</f>
        <v>0</v>
      </c>
      <c r="H12" s="2">
        <f>(C15-$B$6)*$B$2*Output!$X$98*$D$2/Output!$X$95/1000000</f>
        <v>0</v>
      </c>
      <c r="I12" s="2">
        <f>(D15-$B$6)*$B$2*Output!$X$98*$D$2/Output!$X$95/1000000</f>
        <v>0</v>
      </c>
      <c r="P12" s="2">
        <v>2030</v>
      </c>
      <c r="Q12" s="2">
        <f>(L15-$B$6)*$B$2*Output!$X$98*$D$2/Output!$X$95/1000000</f>
        <v>0</v>
      </c>
      <c r="R12" s="2">
        <f>(M15-$B$6)*$B$2*Output!$X$98*$D$2/Output!$X$95/1000000</f>
        <v>0</v>
      </c>
      <c r="S12" s="2">
        <f>(N15-$B$6)*$B$2*Output!$X$98*$D$2/Output!$X$95/1000000</f>
        <v>0</v>
      </c>
      <c r="U12" s="2">
        <v>2030</v>
      </c>
      <c r="V12" s="2">
        <f t="shared" si="2"/>
        <v>100</v>
      </c>
      <c r="W12" s="2">
        <f t="shared" si="0"/>
        <v>100</v>
      </c>
      <c r="X12" s="2">
        <f t="shared" si="0"/>
        <v>100</v>
      </c>
      <c r="Z12" s="2">
        <v>2030</v>
      </c>
      <c r="AA12" s="2">
        <f t="shared" si="3"/>
        <v>0</v>
      </c>
      <c r="AB12" s="2">
        <f t="shared" si="1"/>
        <v>0</v>
      </c>
      <c r="AC12" s="2">
        <f t="shared" si="1"/>
        <v>0</v>
      </c>
    </row>
    <row r="13" spans="1:29" x14ac:dyDescent="0.25">
      <c r="A13" s="2">
        <v>2028</v>
      </c>
      <c r="B13" s="2">
        <v>0.28076580865594764</v>
      </c>
      <c r="C13" s="2">
        <v>0.35018927717623483</v>
      </c>
      <c r="D13" s="2">
        <v>0.41961274569652207</v>
      </c>
      <c r="F13" s="2">
        <v>2031</v>
      </c>
      <c r="G13" s="2">
        <f>(B16-$B$6)*$B$2*Output!$X$98*$D$2/Output!$X$95/1000000</f>
        <v>0</v>
      </c>
      <c r="H13" s="2">
        <f>(C16-$B$6)*$B$2*Output!$X$98*$D$2/Output!$X$95/1000000</f>
        <v>0</v>
      </c>
      <c r="I13" s="2">
        <f>(D16-$B$6)*$B$2*Output!$X$98*$D$2/Output!$X$95/1000000</f>
        <v>0</v>
      </c>
      <c r="P13" s="2">
        <v>2031</v>
      </c>
      <c r="Q13" s="2">
        <f>(L16-$B$6)*$B$2*Output!$X$98*$D$2/Output!$X$95/1000000</f>
        <v>0</v>
      </c>
      <c r="R13" s="2">
        <f>(M16-$B$6)*$B$2*Output!$X$98*$D$2/Output!$X$95/1000000</f>
        <v>0</v>
      </c>
      <c r="S13" s="2">
        <f>(N16-$B$6)*$B$2*Output!$X$98*$D$2/Output!$X$95/1000000</f>
        <v>0</v>
      </c>
      <c r="U13" s="2">
        <v>2031</v>
      </c>
      <c r="V13" s="2">
        <f t="shared" si="2"/>
        <v>100</v>
      </c>
      <c r="W13" s="2">
        <f t="shared" si="0"/>
        <v>100</v>
      </c>
      <c r="X13" s="2">
        <f t="shared" si="0"/>
        <v>100</v>
      </c>
      <c r="Z13" s="2">
        <v>2031</v>
      </c>
      <c r="AA13" s="2">
        <f t="shared" si="3"/>
        <v>0</v>
      </c>
      <c r="AB13" s="2">
        <f t="shared" si="1"/>
        <v>0</v>
      </c>
      <c r="AC13" s="2">
        <f t="shared" si="1"/>
        <v>0</v>
      </c>
    </row>
    <row r="14" spans="1:29" x14ac:dyDescent="0.25">
      <c r="A14" s="2">
        <v>2029</v>
      </c>
      <c r="B14" s="2">
        <v>0.29071897038713718</v>
      </c>
      <c r="C14" s="2">
        <v>0.38176957828663527</v>
      </c>
      <c r="D14" s="2">
        <v>0.47282018618613347</v>
      </c>
      <c r="F14" s="2">
        <v>2032</v>
      </c>
      <c r="G14" s="2">
        <f>(B17-$B$6)*$B$2*Output!$X$98*$D$2/Output!$X$95/1000000</f>
        <v>0</v>
      </c>
      <c r="H14" s="2">
        <f>(C17-$B$6)*$B$2*Output!$X$98*$D$2/Output!$X$95/1000000</f>
        <v>0</v>
      </c>
      <c r="I14" s="2">
        <f>(D17-$B$6)*$B$2*Output!$X$98*$D$2/Output!$X$95/1000000</f>
        <v>0</v>
      </c>
      <c r="P14" s="2">
        <v>2032</v>
      </c>
      <c r="Q14" s="2">
        <f>(L17-$B$6)*$B$2*Output!$X$98*$D$2/Output!$X$95/1000000</f>
        <v>0</v>
      </c>
      <c r="R14" s="2">
        <f>(M17-$B$6)*$B$2*Output!$X$98*$D$2/Output!$X$95/1000000</f>
        <v>0</v>
      </c>
      <c r="S14" s="2">
        <f>(N17-$B$6)*$B$2*Output!$X$98*$D$2/Output!$X$95/1000000</f>
        <v>0</v>
      </c>
      <c r="U14" s="2">
        <v>2032</v>
      </c>
      <c r="V14" s="2">
        <f t="shared" si="2"/>
        <v>100</v>
      </c>
      <c r="W14" s="2">
        <f t="shared" si="0"/>
        <v>100</v>
      </c>
      <c r="X14" s="2">
        <f t="shared" si="0"/>
        <v>100</v>
      </c>
      <c r="Z14" s="2">
        <v>2032</v>
      </c>
      <c r="AA14" s="2">
        <f t="shared" si="3"/>
        <v>0</v>
      </c>
      <c r="AB14" s="2">
        <f t="shared" si="1"/>
        <v>0</v>
      </c>
      <c r="AC14" s="2">
        <f t="shared" si="1"/>
        <v>0</v>
      </c>
    </row>
    <row r="15" spans="1:29" x14ac:dyDescent="0.25">
      <c r="A15" s="2">
        <v>2030</v>
      </c>
      <c r="B15" s="2">
        <v>0.30067213211832672</v>
      </c>
      <c r="C15" s="2">
        <v>0.41672326563528772</v>
      </c>
      <c r="D15" s="2">
        <v>0.53277439915224878</v>
      </c>
      <c r="F15" s="2">
        <v>2033</v>
      </c>
      <c r="G15" s="2">
        <f>(B18-$B$6)*$B$2*Output!$X$98*$D$2/Output!$X$95/1000000</f>
        <v>0</v>
      </c>
      <c r="H15" s="2">
        <f>(C18-$B$6)*$B$2*Output!$X$98*$D$2/Output!$X$95/1000000</f>
        <v>0</v>
      </c>
      <c r="I15" s="2">
        <f>(D18-$B$6)*$B$2*Output!$X$98*$D$2/Output!$X$95/1000000</f>
        <v>0</v>
      </c>
      <c r="P15" s="2">
        <v>2033</v>
      </c>
      <c r="Q15" s="2">
        <f>(L18-$B$6)*$B$2*Output!$X$98*$D$2/Output!$X$95/1000000</f>
        <v>0</v>
      </c>
      <c r="R15" s="2">
        <f>(M18-$B$6)*$B$2*Output!$X$98*$D$2/Output!$X$95/1000000</f>
        <v>0</v>
      </c>
      <c r="S15" s="2">
        <f>(N18-$B$6)*$B$2*Output!$X$98*$D$2/Output!$X$95/1000000</f>
        <v>0</v>
      </c>
      <c r="U15" s="2">
        <v>2033</v>
      </c>
      <c r="V15" s="2">
        <f t="shared" si="2"/>
        <v>100</v>
      </c>
      <c r="W15" s="2">
        <f t="shared" si="0"/>
        <v>100</v>
      </c>
      <c r="X15" s="2">
        <f t="shared" si="0"/>
        <v>100</v>
      </c>
      <c r="Z15" s="2">
        <v>2033</v>
      </c>
      <c r="AA15" s="2">
        <f t="shared" si="3"/>
        <v>0</v>
      </c>
      <c r="AB15" s="2">
        <f t="shared" si="1"/>
        <v>0</v>
      </c>
      <c r="AC15" s="2">
        <f t="shared" si="1"/>
        <v>0</v>
      </c>
    </row>
    <row r="16" spans="1:29" x14ac:dyDescent="0.25">
      <c r="A16" s="2">
        <v>2031</v>
      </c>
      <c r="B16" s="2">
        <v>0.31062529384951626</v>
      </c>
      <c r="C16" s="2">
        <v>0.42979508254009219</v>
      </c>
      <c r="D16" s="2">
        <v>0.54896487123066817</v>
      </c>
      <c r="F16" s="2">
        <v>2034</v>
      </c>
      <c r="G16" s="2">
        <f>(B19-$B$6)*$B$2*Output!$X$98*$D$2/Output!$X$95/1000000</f>
        <v>0</v>
      </c>
      <c r="H16" s="2">
        <f>(C19-$B$6)*$B$2*Output!$X$98*$D$2/Output!$X$95/1000000</f>
        <v>0</v>
      </c>
      <c r="I16" s="2">
        <f>(D19-$B$6)*$B$2*Output!$X$98*$D$2/Output!$X$95/1000000</f>
        <v>0</v>
      </c>
      <c r="P16" s="2">
        <v>2034</v>
      </c>
      <c r="Q16" s="2">
        <f>(L19-$B$6)*$B$2*Output!$X$98*$D$2/Output!$X$95/1000000</f>
        <v>0</v>
      </c>
      <c r="R16" s="2">
        <f>(M19-$B$6)*$B$2*Output!$X$98*$D$2/Output!$X$95/1000000</f>
        <v>0</v>
      </c>
      <c r="S16" s="2">
        <f>(N19-$B$6)*$B$2*Output!$X$98*$D$2/Output!$X$95/1000000</f>
        <v>0</v>
      </c>
      <c r="U16" s="2">
        <v>2034</v>
      </c>
      <c r="V16" s="2">
        <f t="shared" si="2"/>
        <v>100</v>
      </c>
      <c r="W16" s="2">
        <f t="shared" si="0"/>
        <v>100</v>
      </c>
      <c r="X16" s="2">
        <f t="shared" si="0"/>
        <v>100</v>
      </c>
      <c r="Z16" s="2">
        <v>2034</v>
      </c>
      <c r="AA16" s="2">
        <f t="shared" si="3"/>
        <v>0</v>
      </c>
      <c r="AB16" s="2">
        <f t="shared" si="1"/>
        <v>0</v>
      </c>
      <c r="AC16" s="2">
        <f t="shared" si="1"/>
        <v>0</v>
      </c>
    </row>
    <row r="17" spans="1:29" x14ac:dyDescent="0.25">
      <c r="A17" s="2">
        <v>2032</v>
      </c>
      <c r="B17" s="2">
        <v>0.3205784555807058</v>
      </c>
      <c r="C17" s="2">
        <v>0.44311290543405385</v>
      </c>
      <c r="D17" s="2">
        <v>0.56564735528740195</v>
      </c>
      <c r="F17" s="2">
        <v>2035</v>
      </c>
      <c r="G17" s="2">
        <f>(B20-$B$6)*$B$2*Output!$X$98*$D$2/Output!$X$95/1000000</f>
        <v>0</v>
      </c>
      <c r="H17" s="2">
        <f>(C20-$B$6)*$B$2*Output!$X$98*$D$2/Output!$X$95/1000000</f>
        <v>0</v>
      </c>
      <c r="I17" s="2">
        <f>(D20-$B$6)*$B$2*Output!$X$98*$D$2/Output!$X$95/1000000</f>
        <v>0</v>
      </c>
      <c r="P17" s="2">
        <v>2035</v>
      </c>
      <c r="Q17" s="2">
        <f>(L20-$B$6)*$B$2*Output!$X$98*$D$2/Output!$X$95/1000000</f>
        <v>0</v>
      </c>
      <c r="R17" s="2">
        <f>(M20-$B$6)*$B$2*Output!$X$98*$D$2/Output!$X$95/1000000</f>
        <v>0</v>
      </c>
      <c r="S17" s="2">
        <f>(N20-$B$6)*$B$2*Output!$X$98*$D$2/Output!$X$95/1000000</f>
        <v>0</v>
      </c>
      <c r="U17" s="2">
        <v>2035</v>
      </c>
      <c r="V17" s="2">
        <f t="shared" si="2"/>
        <v>100</v>
      </c>
      <c r="W17" s="2">
        <f t="shared" si="0"/>
        <v>100</v>
      </c>
      <c r="X17" s="2">
        <f t="shared" si="0"/>
        <v>100</v>
      </c>
      <c r="Z17" s="2">
        <v>2035</v>
      </c>
      <c r="AA17" s="2">
        <f t="shared" si="3"/>
        <v>0</v>
      </c>
      <c r="AB17" s="2">
        <f t="shared" si="1"/>
        <v>0</v>
      </c>
      <c r="AC17" s="2">
        <f t="shared" si="1"/>
        <v>0</v>
      </c>
    </row>
    <row r="18" spans="1:29" x14ac:dyDescent="0.25">
      <c r="A18" s="2">
        <v>2033</v>
      </c>
      <c r="B18" s="2">
        <v>0.33053161731189534</v>
      </c>
      <c r="C18" s="2">
        <v>0.45668421018895794</v>
      </c>
      <c r="D18" s="2">
        <v>0.5828368030660207</v>
      </c>
      <c r="F18" s="2">
        <v>2036</v>
      </c>
      <c r="G18" s="2">
        <f>(B21-$B$6)*$B$2*Output!$X$98*$D$2/Output!$X$95/1000000</f>
        <v>0</v>
      </c>
      <c r="H18" s="2">
        <f>(C21-$B$6)*$B$2*Output!$X$98*$D$2/Output!$X$95/1000000</f>
        <v>0</v>
      </c>
      <c r="I18" s="2">
        <f>(D21-$B$6)*$B$2*Output!$X$98*$D$2/Output!$X$95/1000000</f>
        <v>0</v>
      </c>
      <c r="P18" s="2">
        <v>2036</v>
      </c>
      <c r="Q18" s="2">
        <f>(L21-$B$6)*$B$2*Output!$X$98*$D$2/Output!$X$95/1000000</f>
        <v>0</v>
      </c>
      <c r="R18" s="2">
        <f>(M21-$B$6)*$B$2*Output!$X$98*$D$2/Output!$X$95/1000000</f>
        <v>0</v>
      </c>
      <c r="S18" s="2">
        <f>(N21-$B$6)*$B$2*Output!$X$98*$D$2/Output!$X$95/1000000</f>
        <v>0</v>
      </c>
      <c r="U18" s="2">
        <v>2036</v>
      </c>
      <c r="V18" s="2">
        <f t="shared" si="2"/>
        <v>100</v>
      </c>
      <c r="W18" s="2">
        <f t="shared" si="0"/>
        <v>100</v>
      </c>
      <c r="X18" s="2">
        <f t="shared" si="0"/>
        <v>100</v>
      </c>
      <c r="Z18" s="2">
        <v>2036</v>
      </c>
      <c r="AA18" s="2">
        <f t="shared" si="3"/>
        <v>0</v>
      </c>
      <c r="AB18" s="2">
        <f t="shared" si="1"/>
        <v>0</v>
      </c>
      <c r="AC18" s="2">
        <f t="shared" si="1"/>
        <v>0</v>
      </c>
    </row>
    <row r="19" spans="1:29" x14ac:dyDescent="0.25">
      <c r="A19" s="2">
        <v>2034</v>
      </c>
      <c r="B19" s="2">
        <v>0.34048477904308488</v>
      </c>
      <c r="C19" s="2">
        <v>0.4705166998607293</v>
      </c>
      <c r="D19" s="2">
        <v>0.60054862067837389</v>
      </c>
      <c r="F19" s="2">
        <v>2037</v>
      </c>
      <c r="G19" s="2">
        <f>(B22-$B$6)*$B$2*Output!$X$98*$D$2/Output!$X$95/1000000</f>
        <v>0</v>
      </c>
      <c r="H19" s="2">
        <f>(C22-$B$6)*$B$2*Output!$X$98*$D$2/Output!$X$95/1000000</f>
        <v>0</v>
      </c>
      <c r="I19" s="2">
        <f>(D22-$B$6)*$B$2*Output!$X$98*$D$2/Output!$X$95/1000000</f>
        <v>0</v>
      </c>
      <c r="P19" s="2">
        <v>2037</v>
      </c>
      <c r="Q19" s="2">
        <f>(L22-$B$6)*$B$2*Output!$X$98*$D$2/Output!$X$95/1000000</f>
        <v>0</v>
      </c>
      <c r="R19" s="2">
        <f>(M22-$B$6)*$B$2*Output!$X$98*$D$2/Output!$X$95/1000000</f>
        <v>0</v>
      </c>
      <c r="S19" s="2">
        <f>(N22-$B$6)*$B$2*Output!$X$98*$D$2/Output!$X$95/1000000</f>
        <v>0</v>
      </c>
      <c r="U19" s="2">
        <v>2037</v>
      </c>
      <c r="V19" s="2">
        <f t="shared" si="2"/>
        <v>100</v>
      </c>
      <c r="W19" s="2">
        <f t="shared" si="0"/>
        <v>100</v>
      </c>
      <c r="X19" s="2">
        <f t="shared" si="0"/>
        <v>100</v>
      </c>
      <c r="Z19" s="2">
        <v>2037</v>
      </c>
      <c r="AA19" s="2">
        <f t="shared" si="3"/>
        <v>0</v>
      </c>
      <c r="AB19" s="2">
        <f t="shared" si="1"/>
        <v>0</v>
      </c>
      <c r="AC19" s="2">
        <f t="shared" si="1"/>
        <v>0</v>
      </c>
    </row>
    <row r="20" spans="1:29" x14ac:dyDescent="0.25">
      <c r="A20" s="2">
        <v>2035</v>
      </c>
      <c r="B20" s="2">
        <v>0.35043794077427443</v>
      </c>
      <c r="C20" s="2">
        <v>0.48461831159332719</v>
      </c>
      <c r="D20" s="2">
        <v>0.61879868241238001</v>
      </c>
      <c r="F20" s="2">
        <v>2038</v>
      </c>
      <c r="G20" s="2">
        <f>(B23-$B$6)*$B$2*Output!$X$98*$D$2/Output!$X$95/1000000</f>
        <v>0</v>
      </c>
      <c r="H20" s="2">
        <f>(C23-$B$6)*$B$2*Output!$X$98*$D$2/Output!$X$95/1000000</f>
        <v>0</v>
      </c>
      <c r="I20" s="2">
        <f>(D23-$B$6)*$B$2*Output!$X$98*$D$2/Output!$X$95/1000000</f>
        <v>0</v>
      </c>
      <c r="P20" s="2">
        <v>2038</v>
      </c>
      <c r="Q20" s="2">
        <f>(L23-$B$6)*$B$2*Output!$X$98*$D$2/Output!$X$95/1000000</f>
        <v>0</v>
      </c>
      <c r="R20" s="2">
        <f>(M23-$B$6)*$B$2*Output!$X$98*$D$2/Output!$X$95/1000000</f>
        <v>0</v>
      </c>
      <c r="S20" s="2">
        <f>(N23-$B$6)*$B$2*Output!$X$98*$D$2/Output!$X$95/1000000</f>
        <v>0</v>
      </c>
      <c r="U20" s="2">
        <v>2038</v>
      </c>
      <c r="V20" s="2">
        <f t="shared" si="2"/>
        <v>100</v>
      </c>
      <c r="W20" s="2">
        <f t="shared" si="0"/>
        <v>100</v>
      </c>
      <c r="X20" s="2">
        <f t="shared" si="0"/>
        <v>100</v>
      </c>
      <c r="Z20" s="2">
        <v>2038</v>
      </c>
      <c r="AA20" s="2">
        <f t="shared" si="3"/>
        <v>0</v>
      </c>
      <c r="AB20" s="2">
        <f t="shared" si="1"/>
        <v>0</v>
      </c>
      <c r="AC20" s="2">
        <f t="shared" si="1"/>
        <v>0</v>
      </c>
    </row>
    <row r="21" spans="1:29" x14ac:dyDescent="0.25">
      <c r="A21" s="2">
        <v>2036</v>
      </c>
      <c r="B21" s="2">
        <v>0.36039110250546397</v>
      </c>
      <c r="C21" s="2">
        <v>0.49899722373244226</v>
      </c>
      <c r="D21" s="2">
        <v>0.63760334495942084</v>
      </c>
      <c r="F21" s="2">
        <v>2039</v>
      </c>
      <c r="G21" s="2">
        <f>(B24-$B$6)*$B$2*Output!$X$98*$D$2/Output!$X$95/1000000</f>
        <v>0</v>
      </c>
      <c r="H21" s="2">
        <f>(C24-$B$6)*$B$2*Output!$X$98*$D$2/Output!$X$95/1000000</f>
        <v>0</v>
      </c>
      <c r="I21" s="2">
        <f>(D24-$B$6)*$B$2*Output!$X$98*$D$2/Output!$X$95/1000000</f>
        <v>0</v>
      </c>
      <c r="P21" s="2">
        <v>2039</v>
      </c>
      <c r="Q21" s="2">
        <f>(L24-$B$6)*$B$2*Output!$X$98*$D$2/Output!$X$95/1000000</f>
        <v>0</v>
      </c>
      <c r="R21" s="2">
        <f>(M24-$B$6)*$B$2*Output!$X$98*$D$2/Output!$X$95/1000000</f>
        <v>0</v>
      </c>
      <c r="S21" s="2">
        <f>(N24-$B$6)*$B$2*Output!$X$98*$D$2/Output!$X$95/1000000</f>
        <v>0</v>
      </c>
      <c r="U21" s="2">
        <v>2039</v>
      </c>
      <c r="V21" s="2">
        <f t="shared" si="2"/>
        <v>100</v>
      </c>
      <c r="W21" s="2">
        <f t="shared" si="0"/>
        <v>100</v>
      </c>
      <c r="X21" s="2">
        <f t="shared" si="0"/>
        <v>100</v>
      </c>
      <c r="Z21" s="2">
        <v>2039</v>
      </c>
      <c r="AA21" s="2">
        <f t="shared" si="3"/>
        <v>0</v>
      </c>
      <c r="AB21" s="2">
        <f t="shared" si="1"/>
        <v>0</v>
      </c>
      <c r="AC21" s="2">
        <f t="shared" si="1"/>
        <v>0</v>
      </c>
    </row>
    <row r="22" spans="1:29" x14ac:dyDescent="0.25">
      <c r="A22" s="2">
        <v>2037</v>
      </c>
      <c r="B22" s="2">
        <v>0.37034426423665351</v>
      </c>
      <c r="C22" s="2">
        <v>0.51366186315537254</v>
      </c>
      <c r="D22" s="2">
        <v>0.65697946207409175</v>
      </c>
      <c r="F22" s="2">
        <v>2040</v>
      </c>
      <c r="G22" s="2">
        <f>(B25-$B$6)*$B$2*Output!$X$98*$D$2/Output!$X$95/1000000</f>
        <v>0</v>
      </c>
      <c r="H22" s="2">
        <f>(C25-$B$6)*$B$2*Output!$X$98*$D$2/Output!$X$95/1000000</f>
        <v>0</v>
      </c>
      <c r="I22" s="2">
        <f>(D25-$B$6)*$B$2*Output!$X$98*$D$2/Output!$X$95/1000000</f>
        <v>0</v>
      </c>
      <c r="P22" s="2">
        <v>2040</v>
      </c>
      <c r="Q22" s="2">
        <f>(L25-$B$6)*$B$2*Output!$X$98*$D$2/Output!$X$95/1000000</f>
        <v>0</v>
      </c>
      <c r="R22" s="2">
        <f>(M25-$B$6)*$B$2*Output!$X$98*$D$2/Output!$X$95/1000000</f>
        <v>0</v>
      </c>
      <c r="S22" s="2">
        <f>(N25-$B$6)*$B$2*Output!$X$98*$D$2/Output!$X$95/1000000</f>
        <v>0</v>
      </c>
      <c r="U22" s="2">
        <v>2040</v>
      </c>
      <c r="V22" s="2">
        <f t="shared" si="2"/>
        <v>100</v>
      </c>
      <c r="W22" s="2">
        <f t="shared" si="2"/>
        <v>100</v>
      </c>
      <c r="X22" s="2">
        <f t="shared" si="2"/>
        <v>100</v>
      </c>
      <c r="Z22" s="2">
        <v>2040</v>
      </c>
      <c r="AA22" s="2">
        <f t="shared" si="3"/>
        <v>0</v>
      </c>
      <c r="AB22" s="2">
        <f t="shared" si="3"/>
        <v>0</v>
      </c>
      <c r="AC22" s="2">
        <f t="shared" si="3"/>
        <v>0</v>
      </c>
    </row>
    <row r="23" spans="1:29" x14ac:dyDescent="0.25">
      <c r="A23" s="2">
        <v>2038</v>
      </c>
      <c r="B23" s="2">
        <v>0.38029742596784305</v>
      </c>
      <c r="C23" s="2">
        <v>0.52862091282364543</v>
      </c>
      <c r="D23" s="2">
        <v>0.67694439967944775</v>
      </c>
      <c r="F23" s="2">
        <v>2041</v>
      </c>
      <c r="G23" s="2">
        <f>(B26-$B$6)*$B$2*Output!$X$98*$D$2/Output!$X$95/1000000</f>
        <v>0</v>
      </c>
      <c r="H23" s="2">
        <f>(C26-$B$6)*$B$2*Output!$X$98*$D$2/Output!$X$95/1000000</f>
        <v>0</v>
      </c>
      <c r="I23" s="2">
        <f>(D26-$B$6)*$B$2*Output!$X$98*$D$2/Output!$X$95/1000000</f>
        <v>0</v>
      </c>
      <c r="P23" s="2">
        <v>2041</v>
      </c>
      <c r="Q23" s="2">
        <f>(L26-$B$6)*$B$2*Output!$X$98*$D$2/Output!$X$95/1000000</f>
        <v>0</v>
      </c>
      <c r="R23" s="2">
        <f>(M26-$B$6)*$B$2*Output!$X$98*$D$2/Output!$X$95/1000000</f>
        <v>0</v>
      </c>
      <c r="S23" s="2">
        <f>(N26-$B$6)*$B$2*Output!$X$98*$D$2/Output!$X$95/1000000</f>
        <v>0</v>
      </c>
      <c r="U23" s="2">
        <v>2041</v>
      </c>
      <c r="V23" s="2">
        <f t="shared" si="2"/>
        <v>100</v>
      </c>
      <c r="W23" s="2">
        <f t="shared" si="2"/>
        <v>100</v>
      </c>
      <c r="X23" s="2">
        <f t="shared" si="2"/>
        <v>100</v>
      </c>
      <c r="Z23" s="2">
        <v>2041</v>
      </c>
      <c r="AA23" s="2">
        <f t="shared" si="3"/>
        <v>0</v>
      </c>
      <c r="AB23" s="2">
        <f t="shared" si="3"/>
        <v>0</v>
      </c>
      <c r="AC23" s="2">
        <f t="shared" si="3"/>
        <v>0</v>
      </c>
    </row>
    <row r="24" spans="1:29" x14ac:dyDescent="0.25">
      <c r="A24" s="2">
        <v>2039</v>
      </c>
      <c r="B24" s="2">
        <v>0.39025058769903259</v>
      </c>
      <c r="C24" s="2">
        <v>0.54388331956515712</v>
      </c>
      <c r="D24" s="2">
        <v>0.6975160514312817</v>
      </c>
      <c r="F24" s="2">
        <v>2042</v>
      </c>
      <c r="G24" s="2">
        <f>(B27-$B$6)*$B$2*Output!$X$98*$D$2/Output!$X$95/1000000</f>
        <v>0</v>
      </c>
      <c r="H24" s="2">
        <f>(C27-$B$6)*$B$2*Output!$X$98*$D$2/Output!$X$95/1000000</f>
        <v>0</v>
      </c>
      <c r="I24" s="2">
        <f>(D27-$B$6)*$B$2*Output!$X$98*$D$2/Output!$X$95/1000000</f>
        <v>0</v>
      </c>
      <c r="P24" s="2">
        <v>2042</v>
      </c>
      <c r="Q24" s="2">
        <f>(L27-$B$6)*$B$2*Output!$X$98*$D$2/Output!$X$95/1000000</f>
        <v>0</v>
      </c>
      <c r="R24" s="2">
        <f>(M27-$B$6)*$B$2*Output!$X$98*$D$2/Output!$X$95/1000000</f>
        <v>0</v>
      </c>
      <c r="S24" s="2">
        <f>(N27-$B$6)*$B$2*Output!$X$98*$D$2/Output!$X$95/1000000</f>
        <v>0</v>
      </c>
      <c r="U24" s="2">
        <v>2042</v>
      </c>
      <c r="V24" s="2">
        <f t="shared" si="2"/>
        <v>100</v>
      </c>
      <c r="W24" s="2">
        <f t="shared" si="2"/>
        <v>100</v>
      </c>
      <c r="X24" s="2">
        <f t="shared" si="2"/>
        <v>100</v>
      </c>
      <c r="Z24" s="2">
        <v>2042</v>
      </c>
      <c r="AA24" s="2">
        <f t="shared" si="3"/>
        <v>0</v>
      </c>
      <c r="AB24" s="2">
        <f t="shared" si="3"/>
        <v>0</v>
      </c>
      <c r="AC24" s="2">
        <f t="shared" si="3"/>
        <v>0</v>
      </c>
    </row>
    <row r="25" spans="1:29" x14ac:dyDescent="0.25">
      <c r="A25" s="2">
        <v>2040</v>
      </c>
      <c r="B25" s="2">
        <v>0.40020374943022208</v>
      </c>
      <c r="C25" s="2">
        <v>0.55945830209280345</v>
      </c>
      <c r="D25" s="2">
        <v>0.71871285475538516</v>
      </c>
      <c r="F25" s="2">
        <v>2043</v>
      </c>
      <c r="G25" s="2">
        <f>(B28-$B$6)*$B$2*Output!$X$98*$D$2/Output!$X$95/1000000</f>
        <v>0</v>
      </c>
      <c r="H25" s="2">
        <f>(C28-$B$6)*$B$2*Output!$X$98*$D$2/Output!$X$95/1000000</f>
        <v>0</v>
      </c>
      <c r="I25" s="2">
        <f>(D28-$B$6)*$B$2*Output!$X$98*$D$2/Output!$X$95/1000000</f>
        <v>0</v>
      </c>
      <c r="P25" s="2">
        <v>2043</v>
      </c>
      <c r="Q25" s="2">
        <f>(L28-$B$6)*$B$2*Output!$X$98*$D$2/Output!$X$95/1000000</f>
        <v>0</v>
      </c>
      <c r="R25" s="2">
        <f>(M28-$B$6)*$B$2*Output!$X$98*$D$2/Output!$X$95/1000000</f>
        <v>0</v>
      </c>
      <c r="S25" s="2">
        <f>(N28-$B$6)*$B$2*Output!$X$98*$D$2/Output!$X$95/1000000</f>
        <v>0</v>
      </c>
      <c r="U25" s="2">
        <v>2043</v>
      </c>
      <c r="V25" s="2">
        <f t="shared" si="2"/>
        <v>100</v>
      </c>
      <c r="W25" s="2">
        <f t="shared" si="2"/>
        <v>100</v>
      </c>
      <c r="X25" s="2">
        <f t="shared" si="2"/>
        <v>100</v>
      </c>
      <c r="Z25" s="2">
        <v>2043</v>
      </c>
      <c r="AA25" s="2">
        <f t="shared" si="3"/>
        <v>0</v>
      </c>
      <c r="AB25" s="2">
        <f t="shared" si="3"/>
        <v>0</v>
      </c>
      <c r="AC25" s="2">
        <f t="shared" si="3"/>
        <v>0</v>
      </c>
    </row>
    <row r="26" spans="1:29" x14ac:dyDescent="0.25">
      <c r="A26" s="2">
        <v>2041</v>
      </c>
      <c r="B26" s="2">
        <v>0.41015691116141162</v>
      </c>
      <c r="C26" s="2">
        <v>0.57447400329286236</v>
      </c>
      <c r="D26" s="2">
        <v>0.7387910954243132</v>
      </c>
      <c r="F26" s="2">
        <v>2044</v>
      </c>
      <c r="G26" s="2">
        <f>(B29-$B$6)*$B$2*Output!$X$98*$D$2/Output!$X$95/1000000</f>
        <v>0</v>
      </c>
      <c r="H26" s="2">
        <f>(C29-$B$6)*$B$2*Output!$X$98*$D$2/Output!$X$95/1000000</f>
        <v>0</v>
      </c>
      <c r="I26" s="2">
        <f>(D29-$B$6)*$B$2*Output!$X$98*$D$2/Output!$X$95/1000000</f>
        <v>0</v>
      </c>
      <c r="P26" s="2">
        <v>2044</v>
      </c>
      <c r="Q26" s="2">
        <f>(L29-$B$6)*$B$2*Output!$X$98*$D$2/Output!$X$95/1000000</f>
        <v>0</v>
      </c>
      <c r="R26" s="2">
        <f>(M29-$B$6)*$B$2*Output!$X$98*$D$2/Output!$X$95/1000000</f>
        <v>0</v>
      </c>
      <c r="S26" s="2">
        <f>(N29-$B$6)*$B$2*Output!$X$98*$D$2/Output!$X$95/1000000</f>
        <v>0</v>
      </c>
      <c r="U26" s="2">
        <v>2044</v>
      </c>
      <c r="V26" s="2">
        <f t="shared" si="2"/>
        <v>100</v>
      </c>
      <c r="W26" s="2">
        <f t="shared" si="2"/>
        <v>100</v>
      </c>
      <c r="X26" s="2">
        <f t="shared" si="2"/>
        <v>100</v>
      </c>
      <c r="Z26" s="2">
        <v>2044</v>
      </c>
      <c r="AA26" s="2">
        <f t="shared" si="3"/>
        <v>0</v>
      </c>
      <c r="AB26" s="2">
        <f t="shared" si="3"/>
        <v>0</v>
      </c>
      <c r="AC26" s="2">
        <f t="shared" si="3"/>
        <v>0</v>
      </c>
    </row>
    <row r="27" spans="1:29" x14ac:dyDescent="0.25">
      <c r="A27" s="2">
        <v>2042</v>
      </c>
      <c r="B27" s="2">
        <v>0.42011007289260116</v>
      </c>
      <c r="C27" s="2">
        <v>0.58977016124674997</v>
      </c>
      <c r="D27" s="2">
        <v>0.75943024960089889</v>
      </c>
      <c r="F27" s="2">
        <v>2045</v>
      </c>
      <c r="G27" s="2">
        <f>(B30-$B$6)*$B$2*Output!$X$98*$D$2/Output!$X$95/1000000</f>
        <v>0</v>
      </c>
      <c r="H27" s="2">
        <f>(C30-$B$6)*$B$2*Output!$X$98*$D$2/Output!$X$95/1000000</f>
        <v>0</v>
      </c>
      <c r="I27" s="2">
        <f>(D30-$B$6)*$B$2*Output!$X$98*$D$2/Output!$X$95/1000000</f>
        <v>0</v>
      </c>
      <c r="P27" s="2">
        <v>2045</v>
      </c>
      <c r="Q27" s="2">
        <f>(L30-$B$6)*$B$2*Output!$X$98*$D$2/Output!$X$95/1000000</f>
        <v>0</v>
      </c>
      <c r="R27" s="2">
        <f>(M30-$B$6)*$B$2*Output!$X$98*$D$2/Output!$X$95/1000000</f>
        <v>0</v>
      </c>
      <c r="S27" s="2">
        <f>(N30-$B$6)*$B$2*Output!$X$98*$D$2/Output!$X$95/1000000</f>
        <v>0</v>
      </c>
      <c r="U27" s="2">
        <v>2045</v>
      </c>
      <c r="V27" s="2">
        <f t="shared" si="2"/>
        <v>100</v>
      </c>
      <c r="W27" s="2">
        <f t="shared" si="2"/>
        <v>100</v>
      </c>
      <c r="X27" s="2">
        <f t="shared" si="2"/>
        <v>100</v>
      </c>
      <c r="Z27" s="2">
        <v>2045</v>
      </c>
      <c r="AA27" s="2">
        <f t="shared" si="3"/>
        <v>0</v>
      </c>
      <c r="AB27" s="2">
        <f t="shared" si="3"/>
        <v>0</v>
      </c>
      <c r="AC27" s="2">
        <f t="shared" si="3"/>
        <v>0</v>
      </c>
    </row>
    <row r="28" spans="1:29" x14ac:dyDescent="0.25">
      <c r="A28" s="2">
        <v>2043</v>
      </c>
      <c r="B28" s="2">
        <v>0.4300632346237907</v>
      </c>
      <c r="C28" s="2">
        <v>0.60535461090296239</v>
      </c>
      <c r="D28" s="2">
        <v>0.78064598718213452</v>
      </c>
      <c r="F28" s="2">
        <v>2046</v>
      </c>
      <c r="G28" s="2">
        <f>(B31-$B$6)*$B$2*Output!$X$98*$D$2/Output!$X$95/1000000</f>
        <v>0</v>
      </c>
      <c r="H28" s="2">
        <f>(C31-$B$6)*$B$2*Output!$X$98*$D$2/Output!$X$95/1000000</f>
        <v>0</v>
      </c>
      <c r="I28" s="2">
        <f>(D31-$B$6)*$B$2*Output!$X$98*$D$2/Output!$X$95/1000000</f>
        <v>0</v>
      </c>
      <c r="P28" s="2">
        <v>2046</v>
      </c>
      <c r="Q28" s="2">
        <f>(L31-$B$6)*$B$2*Output!$X$98*$D$2/Output!$X$95/1000000</f>
        <v>0</v>
      </c>
      <c r="R28" s="2">
        <f>(M31-$B$6)*$B$2*Output!$X$98*$D$2/Output!$X$95/1000000</f>
        <v>0</v>
      </c>
      <c r="S28" s="2">
        <f>(N31-$B$6)*$B$2*Output!$X$98*$D$2/Output!$X$95/1000000</f>
        <v>0</v>
      </c>
      <c r="U28" s="2">
        <v>2046</v>
      </c>
      <c r="V28" s="2">
        <f t="shared" si="2"/>
        <v>100</v>
      </c>
      <c r="W28" s="2">
        <f t="shared" si="2"/>
        <v>100</v>
      </c>
      <c r="X28" s="2">
        <f t="shared" si="2"/>
        <v>100</v>
      </c>
      <c r="Z28" s="2">
        <v>2046</v>
      </c>
      <c r="AA28" s="2">
        <f t="shared" si="3"/>
        <v>0</v>
      </c>
      <c r="AB28" s="2">
        <f t="shared" si="3"/>
        <v>0</v>
      </c>
      <c r="AC28" s="2">
        <f t="shared" si="3"/>
        <v>0</v>
      </c>
    </row>
    <row r="29" spans="1:29" x14ac:dyDescent="0.25">
      <c r="A29" s="2">
        <v>2044</v>
      </c>
      <c r="B29" s="2">
        <v>0.44001639635498024</v>
      </c>
      <c r="C29" s="2">
        <v>0.62123540609015193</v>
      </c>
      <c r="D29" s="2">
        <v>0.80245441582532395</v>
      </c>
      <c r="F29" s="2">
        <v>2047</v>
      </c>
      <c r="G29" s="2">
        <f>(B32-$B$6)*$B$2*Output!$X$98*$D$2/Output!$X$95/1000000</f>
        <v>0</v>
      </c>
      <c r="H29" s="2">
        <f>(C32-$B$6)*$B$2*Output!$X$98*$D$2/Output!$X$95/1000000</f>
        <v>0</v>
      </c>
      <c r="I29" s="2">
        <f>(D32-$B$6)*$B$2*Output!$X$98*$D$2/Output!$X$95/1000000</f>
        <v>0</v>
      </c>
      <c r="P29" s="2">
        <v>2047</v>
      </c>
      <c r="Q29" s="2">
        <f>(L32-$B$6)*$B$2*Output!$X$98*$D$2/Output!$X$95/1000000</f>
        <v>0</v>
      </c>
      <c r="R29" s="2">
        <f>(M32-$B$6)*$B$2*Output!$X$98*$D$2/Output!$X$95/1000000</f>
        <v>0</v>
      </c>
      <c r="S29" s="2">
        <f>(N32-$B$6)*$B$2*Output!$X$98*$D$2/Output!$X$95/1000000</f>
        <v>0</v>
      </c>
      <c r="U29" s="2">
        <v>2047</v>
      </c>
      <c r="V29" s="2">
        <f t="shared" si="2"/>
        <v>100</v>
      </c>
      <c r="W29" s="2">
        <f t="shared" si="2"/>
        <v>100</v>
      </c>
      <c r="X29" s="2">
        <f t="shared" si="2"/>
        <v>100</v>
      </c>
      <c r="Z29" s="2">
        <v>2047</v>
      </c>
      <c r="AA29" s="2">
        <f t="shared" si="3"/>
        <v>0</v>
      </c>
      <c r="AB29" s="2">
        <f t="shared" si="3"/>
        <v>0</v>
      </c>
      <c r="AC29" s="2">
        <f t="shared" si="3"/>
        <v>0</v>
      </c>
    </row>
    <row r="30" spans="1:29" x14ac:dyDescent="0.25">
      <c r="A30" s="2">
        <v>2045</v>
      </c>
      <c r="B30" s="2">
        <v>0.44996955808616979</v>
      </c>
      <c r="C30" s="2">
        <v>0.63742082563184665</v>
      </c>
      <c r="D30" s="2">
        <v>0.82487209317752408</v>
      </c>
      <c r="F30" s="2">
        <v>2048</v>
      </c>
      <c r="G30" s="2">
        <f>(B33-$B$6)*$B$2*Output!$X$98*$D$2/Output!$X$95/1000000</f>
        <v>0</v>
      </c>
      <c r="H30" s="2">
        <f>(C33-$B$6)*$B$2*Output!$X$98*$D$2/Output!$X$95/1000000</f>
        <v>0</v>
      </c>
      <c r="I30" s="2">
        <f>(D33-$B$6)*$B$2*Output!$X$98*$D$2/Output!$X$95/1000000</f>
        <v>0</v>
      </c>
      <c r="P30" s="2">
        <v>2048</v>
      </c>
      <c r="Q30" s="2">
        <f>(L33-$B$6)*$B$2*Output!$X$98*$D$2/Output!$X$95/1000000</f>
        <v>0</v>
      </c>
      <c r="R30" s="2">
        <f>(M33-$B$6)*$B$2*Output!$X$98*$D$2/Output!$X$95/1000000</f>
        <v>0</v>
      </c>
      <c r="S30" s="2">
        <f>(N33-$B$6)*$B$2*Output!$X$98*$D$2/Output!$X$95/1000000</f>
        <v>0</v>
      </c>
      <c r="U30" s="2">
        <v>2048</v>
      </c>
      <c r="V30" s="2">
        <f t="shared" si="2"/>
        <v>100</v>
      </c>
      <c r="W30" s="2">
        <f t="shared" si="2"/>
        <v>100</v>
      </c>
      <c r="X30" s="2">
        <f t="shared" si="2"/>
        <v>100</v>
      </c>
      <c r="Z30" s="2">
        <v>2048</v>
      </c>
      <c r="AA30" s="2">
        <f t="shared" si="3"/>
        <v>0</v>
      </c>
      <c r="AB30" s="2">
        <f t="shared" si="3"/>
        <v>0</v>
      </c>
      <c r="AC30" s="2">
        <f t="shared" si="3"/>
        <v>0</v>
      </c>
    </row>
    <row r="31" spans="1:29" x14ac:dyDescent="0.25">
      <c r="A31" s="2">
        <v>2046</v>
      </c>
      <c r="B31" s="2">
        <v>0.45992271981735933</v>
      </c>
      <c r="C31" s="2">
        <v>0.65391937963199576</v>
      </c>
      <c r="D31" s="2">
        <v>0.84791603944663263</v>
      </c>
      <c r="F31" s="2">
        <v>2049</v>
      </c>
      <c r="G31" s="2">
        <f>(B34-$B$6)*$B$2*Output!$X$98*$D$2/Output!$X$95/1000000</f>
        <v>0</v>
      </c>
      <c r="H31" s="2">
        <f>(C34-$B$6)*$B$2*Output!$X$98*$D$2/Output!$X$95/1000000</f>
        <v>0</v>
      </c>
      <c r="I31" s="2">
        <f>(D34-$B$6)*$B$2*Output!$X$98*$D$2/Output!$X$95/1000000</f>
        <v>0</v>
      </c>
      <c r="P31" s="2">
        <v>2049</v>
      </c>
      <c r="Q31" s="2">
        <f>(L34-$B$6)*$B$2*Output!$X$98*$D$2/Output!$X$95/1000000</f>
        <v>0</v>
      </c>
      <c r="R31" s="2">
        <f>(M34-$B$6)*$B$2*Output!$X$98*$D$2/Output!$X$95/1000000</f>
        <v>0</v>
      </c>
      <c r="S31" s="2">
        <f>(N34-$B$6)*$B$2*Output!$X$98*$D$2/Output!$X$95/1000000</f>
        <v>0</v>
      </c>
      <c r="U31" s="2">
        <v>2049</v>
      </c>
      <c r="V31" s="2">
        <f t="shared" si="2"/>
        <v>100</v>
      </c>
      <c r="W31" s="2">
        <f t="shared" si="2"/>
        <v>100</v>
      </c>
      <c r="X31" s="2">
        <f t="shared" si="2"/>
        <v>100</v>
      </c>
      <c r="Z31" s="2">
        <v>2049</v>
      </c>
      <c r="AA31" s="2">
        <f t="shared" si="3"/>
        <v>0</v>
      </c>
      <c r="AB31" s="2">
        <f t="shared" si="3"/>
        <v>0</v>
      </c>
      <c r="AC31" s="2">
        <f t="shared" si="3"/>
        <v>0</v>
      </c>
    </row>
    <row r="32" spans="1:29" x14ac:dyDescent="0.25">
      <c r="A32" s="2">
        <v>2047</v>
      </c>
      <c r="B32" s="2">
        <v>0.46987588154854887</v>
      </c>
      <c r="C32" s="2">
        <v>0.67073981593610787</v>
      </c>
      <c r="D32" s="2">
        <v>0.87160375032366733</v>
      </c>
      <c r="F32" s="2">
        <v>2050</v>
      </c>
      <c r="G32" s="2">
        <f>(B35-$B$6)*$B$2*Output!$X$98*$D$2/Output!$X$95/1000000</f>
        <v>0</v>
      </c>
      <c r="H32" s="2">
        <f>(C35-$B$6)*$B$2*Output!$X$98*$D$2/Output!$X$95/1000000</f>
        <v>0</v>
      </c>
      <c r="I32" s="2">
        <f>(D35-$B$6)*$B$2*Output!$X$98*$D$2/Output!$X$95/1000000</f>
        <v>0</v>
      </c>
      <c r="P32" s="2">
        <v>2050</v>
      </c>
      <c r="Q32" s="2">
        <f>(L35-$B$6)*$B$2*Output!$X$98*$D$2/Output!$X$95/1000000</f>
        <v>0</v>
      </c>
      <c r="R32" s="2">
        <f>(M35-$B$6)*$B$2*Output!$X$98*$D$2/Output!$X$95/1000000</f>
        <v>0</v>
      </c>
      <c r="S32" s="2">
        <f>(N35-$B$6)*$B$2*Output!$X$98*$D$2/Output!$X$95/1000000</f>
        <v>0</v>
      </c>
      <c r="U32" s="2">
        <v>2050</v>
      </c>
      <c r="V32" s="2">
        <f t="shared" si="2"/>
        <v>100</v>
      </c>
      <c r="W32" s="2">
        <f t="shared" si="2"/>
        <v>100</v>
      </c>
      <c r="X32" s="2">
        <f t="shared" si="2"/>
        <v>100</v>
      </c>
      <c r="Z32" s="2">
        <v>2050</v>
      </c>
      <c r="AA32" s="2">
        <f t="shared" si="3"/>
        <v>0</v>
      </c>
      <c r="AB32" s="2">
        <f t="shared" si="3"/>
        <v>0</v>
      </c>
      <c r="AC32" s="2">
        <f t="shared" si="3"/>
        <v>0</v>
      </c>
    </row>
    <row r="33" spans="1:29" x14ac:dyDescent="0.25">
      <c r="A33" s="2">
        <v>2048</v>
      </c>
      <c r="B33" s="2">
        <v>0.47982904327973841</v>
      </c>
      <c r="C33" s="2">
        <v>0.68789112677289199</v>
      </c>
      <c r="D33" s="2">
        <v>0.89595321026604613</v>
      </c>
    </row>
    <row r="34" spans="1:29" x14ac:dyDescent="0.25">
      <c r="A34" s="2">
        <v>2049</v>
      </c>
      <c r="B34" s="2">
        <v>0.48978220501092795</v>
      </c>
      <c r="C34" s="2">
        <v>0.70538255558144103</v>
      </c>
      <c r="D34" s="2">
        <v>0.92098290615195455</v>
      </c>
    </row>
    <row r="35" spans="1:29" x14ac:dyDescent="0.25">
      <c r="A35" s="2">
        <v>2050</v>
      </c>
      <c r="B35" s="2">
        <v>0.49973536674211749</v>
      </c>
      <c r="C35" s="2">
        <v>0.72322360402914221</v>
      </c>
      <c r="D35" s="2">
        <v>0.94671184131616748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43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/>
      <c r="S37" s="6"/>
      <c r="T37" s="6"/>
      <c r="AA37" s="7" t="s">
        <v>44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Output!X112</f>
        <v>0.11168647924136367</v>
      </c>
      <c r="C39" s="2">
        <f>Output!X142</f>
        <v>0.11168647924136367</v>
      </c>
      <c r="D39" s="2">
        <f>Output!X172</f>
        <v>0.11168647924136367</v>
      </c>
      <c r="F39" s="2">
        <v>2024</v>
      </c>
      <c r="G39" s="2">
        <f>((G6*B39+L6*R39)*1000000)/10^9</f>
        <v>0</v>
      </c>
      <c r="H39" s="2">
        <f>((G6*C39+L6*S39)*1000000)/10^9</f>
        <v>0</v>
      </c>
      <c r="I39" s="2">
        <f>((G6*D39+L6*T39)*1000000)/10^9</f>
        <v>0</v>
      </c>
      <c r="J39" s="2">
        <f>((H6*B39+M6*R39)*1000000)/10^9</f>
        <v>0</v>
      </c>
      <c r="K39" s="2">
        <f>((H6*C39+M6*S39)*1000000)/10^9</f>
        <v>0</v>
      </c>
      <c r="L39" s="2">
        <f>((H6*D39+M6*T39)*1000000)/10^9</f>
        <v>0</v>
      </c>
      <c r="M39" s="2">
        <f>((I6*B39+N6*R39)*1000000)/10^9</f>
        <v>0</v>
      </c>
      <c r="N39" s="2">
        <f>((I6*C39+N6*S39)*1000000)/10^9</f>
        <v>0</v>
      </c>
      <c r="O39" s="2">
        <f>((I6*D39+N6*T39)*1000000)/10^9</f>
        <v>0</v>
      </c>
      <c r="Z39" s="2">
        <v>2024</v>
      </c>
      <c r="AA39" s="2">
        <f>0.181/10^3*AA6</f>
        <v>0</v>
      </c>
      <c r="AB39" s="2">
        <f t="shared" ref="AB39:AC39" si="4">0.181/10^3*AB6</f>
        <v>0</v>
      </c>
      <c r="AC39" s="2">
        <f t="shared" si="4"/>
        <v>0</v>
      </c>
    </row>
    <row r="40" spans="1:29" x14ac:dyDescent="0.25">
      <c r="A40" s="2">
        <v>2025</v>
      </c>
      <c r="B40" s="2">
        <f>Output!X113</f>
        <v>0.10740050262613914</v>
      </c>
      <c r="C40" s="2">
        <f>Output!X143</f>
        <v>0.10551104396575942</v>
      </c>
      <c r="D40" s="2">
        <f>Output!X173</f>
        <v>0.10413540817380142</v>
      </c>
      <c r="F40" s="2">
        <v>2025</v>
      </c>
      <c r="G40" s="2">
        <f>G39+((G7-G6)*B40+(L7-L6)*R40)*1000000/10^9</f>
        <v>0</v>
      </c>
      <c r="H40" s="2">
        <f>H39+((G7-G6)*C40+(L7-L6)*S40)*1000000/10^9</f>
        <v>0</v>
      </c>
      <c r="I40" s="2">
        <f>I39+((G7-G6)*D40+(L7-L6)*T40)*1000000/10^9</f>
        <v>0</v>
      </c>
      <c r="J40" s="2">
        <f>J39+((H7-H6)*B40+(M7-M6)*R40)*1000000/10^9</f>
        <v>0</v>
      </c>
      <c r="K40" s="2">
        <f>K39+((H7-H6)*C40+(M7-M6)*S40)*1000000/10^9</f>
        <v>0</v>
      </c>
      <c r="L40" s="2">
        <f>L39+((H7-H6)*D40+(M7-M6)*T40)*1000000/10^9</f>
        <v>0</v>
      </c>
      <c r="M40" s="2">
        <f>M39+((I7-I6)*B40+(N7-N6)*R40)*1000000/10^9</f>
        <v>0</v>
      </c>
      <c r="N40" s="2">
        <f>N39+((I7-I6)*C40+(N7-N6)*S40)*1000000/10^9</f>
        <v>0</v>
      </c>
      <c r="O40" s="2">
        <f>O39+((I7-I6)*D40+(N7-N6)*T40)*1000000/10^9</f>
        <v>0</v>
      </c>
      <c r="Z40" s="2">
        <v>2025</v>
      </c>
      <c r="AA40" s="2">
        <f t="shared" ref="AA40:AC55" si="5">0.181/10^3*AA7</f>
        <v>0</v>
      </c>
      <c r="AB40" s="2">
        <f t="shared" si="5"/>
        <v>0</v>
      </c>
      <c r="AC40" s="2">
        <f t="shared" si="5"/>
        <v>0</v>
      </c>
    </row>
    <row r="41" spans="1:29" x14ac:dyDescent="0.25">
      <c r="A41" s="2">
        <v>2026</v>
      </c>
      <c r="B41" s="2">
        <f>Output!X114</f>
        <v>0.10347487420115983</v>
      </c>
      <c r="C41" s="2">
        <f>Output!X144</f>
        <v>0.10010164606642898</v>
      </c>
      <c r="D41" s="2">
        <f>Output!X174</f>
        <v>9.7633985333669918E-2</v>
      </c>
      <c r="F41" s="2">
        <v>2026</v>
      </c>
      <c r="G41" s="2">
        <f t="shared" ref="G41:G65" si="6">G40+((G8-G7)*B41+(L8-L7)*R41)*1000000/10^9</f>
        <v>0</v>
      </c>
      <c r="H41" s="2">
        <f t="shared" ref="H41:H65" si="7">H40+((G8-G7)*C41+(L8-L7)*S41)*1000000/10^9</f>
        <v>0</v>
      </c>
      <c r="I41" s="2">
        <f t="shared" ref="I41:I65" si="8">I40+((G8-G7)*D41+(L8-L7)*T41)*1000000/10^9</f>
        <v>0</v>
      </c>
      <c r="J41" s="2">
        <f t="shared" ref="J41:J65" si="9">J40+((H8-H7)*B41+(M8-M7)*R41)*1000000/10^9</f>
        <v>0</v>
      </c>
      <c r="K41" s="2">
        <f t="shared" ref="K41:K65" si="10">K40+((H8-H7)*C41+(M8-M7)*S41)*1000000/10^9</f>
        <v>0</v>
      </c>
      <c r="L41" s="2">
        <f t="shared" ref="L41:L65" si="11">L40+((H8-H7)*D41+(M8-M7)*T41)*1000000/10^9</f>
        <v>0</v>
      </c>
      <c r="M41" s="2">
        <f t="shared" ref="M41:M65" si="12">M40+((I8-I7)*B41+(N8-N7)*R41)*1000000/10^9</f>
        <v>0</v>
      </c>
      <c r="N41" s="2">
        <f t="shared" ref="N41:N65" si="13">N40+((I8-I7)*C41+(N8-N7)*S41)*1000000/10^9</f>
        <v>0</v>
      </c>
      <c r="O41" s="2">
        <f t="shared" ref="O41:O65" si="14">O40+((I8-I7)*D41+(N8-N7)*T41)*1000000/10^9</f>
        <v>0</v>
      </c>
      <c r="Z41" s="2">
        <v>2026</v>
      </c>
      <c r="AA41" s="2">
        <f t="shared" si="5"/>
        <v>0</v>
      </c>
      <c r="AB41" s="2">
        <f t="shared" si="5"/>
        <v>0</v>
      </c>
      <c r="AC41" s="2">
        <f t="shared" si="5"/>
        <v>0</v>
      </c>
    </row>
    <row r="42" spans="1:29" x14ac:dyDescent="0.25">
      <c r="A42" s="2">
        <v>2027</v>
      </c>
      <c r="B42" s="2">
        <f>Output!X115</f>
        <v>9.9867384254881536E-2</v>
      </c>
      <c r="C42" s="2">
        <f>Output!X145</f>
        <v>9.5010470146712586E-2</v>
      </c>
      <c r="D42" s="2">
        <f>Output!X175</f>
        <v>9.1450742722695974E-2</v>
      </c>
      <c r="F42" s="2">
        <v>2027</v>
      </c>
      <c r="G42" s="2">
        <f t="shared" si="6"/>
        <v>0</v>
      </c>
      <c r="H42" s="2">
        <f t="shared" si="7"/>
        <v>0</v>
      </c>
      <c r="I42" s="2">
        <f t="shared" si="8"/>
        <v>0</v>
      </c>
      <c r="J42" s="2">
        <f t="shared" si="9"/>
        <v>0</v>
      </c>
      <c r="K42" s="2">
        <f t="shared" si="10"/>
        <v>0</v>
      </c>
      <c r="L42" s="2">
        <f t="shared" si="11"/>
        <v>0</v>
      </c>
      <c r="M42" s="2">
        <f t="shared" si="12"/>
        <v>0</v>
      </c>
      <c r="N42" s="2">
        <f t="shared" si="13"/>
        <v>0</v>
      </c>
      <c r="O42" s="2">
        <f t="shared" si="14"/>
        <v>0</v>
      </c>
      <c r="Z42" s="2">
        <v>2027</v>
      </c>
      <c r="AA42" s="2">
        <f t="shared" si="5"/>
        <v>0</v>
      </c>
      <c r="AB42" s="2">
        <f t="shared" si="5"/>
        <v>0</v>
      </c>
      <c r="AC42" s="2">
        <f t="shared" si="5"/>
        <v>0</v>
      </c>
    </row>
    <row r="43" spans="1:29" x14ac:dyDescent="0.25">
      <c r="A43" s="2">
        <v>2028</v>
      </c>
      <c r="B43" s="2">
        <f>Output!X116</f>
        <v>9.6540833130542777E-2</v>
      </c>
      <c r="C43" s="2">
        <f>Output!X146</f>
        <v>9.020014954802269E-2</v>
      </c>
      <c r="D43" s="2">
        <f>Output!X176</f>
        <v>8.5548397183205033E-2</v>
      </c>
      <c r="F43" s="2">
        <v>2028</v>
      </c>
      <c r="G43" s="2">
        <f t="shared" si="6"/>
        <v>0</v>
      </c>
      <c r="H43" s="2">
        <f t="shared" si="7"/>
        <v>0</v>
      </c>
      <c r="I43" s="2">
        <f t="shared" si="8"/>
        <v>0</v>
      </c>
      <c r="J43" s="2">
        <f t="shared" si="9"/>
        <v>0</v>
      </c>
      <c r="K43" s="2">
        <f t="shared" si="10"/>
        <v>0</v>
      </c>
      <c r="L43" s="2">
        <f t="shared" si="11"/>
        <v>0</v>
      </c>
      <c r="M43" s="2">
        <f t="shared" si="12"/>
        <v>0</v>
      </c>
      <c r="N43" s="2">
        <f t="shared" si="13"/>
        <v>0</v>
      </c>
      <c r="O43" s="2">
        <f t="shared" si="14"/>
        <v>0</v>
      </c>
      <c r="Z43" s="2">
        <v>2028</v>
      </c>
      <c r="AA43" s="2">
        <f t="shared" si="5"/>
        <v>0</v>
      </c>
      <c r="AB43" s="2">
        <f t="shared" si="5"/>
        <v>0</v>
      </c>
      <c r="AC43" s="2">
        <f t="shared" si="5"/>
        <v>0</v>
      </c>
    </row>
    <row r="44" spans="1:29" x14ac:dyDescent="0.25">
      <c r="A44" s="2">
        <v>2029</v>
      </c>
      <c r="B44" s="2">
        <f>Output!X117</f>
        <v>9.3462279717947322E-2</v>
      </c>
      <c r="C44" s="2">
        <f>Output!X147</f>
        <v>8.5637868411532633E-2</v>
      </c>
      <c r="D44" s="2">
        <f>Output!X177</f>
        <v>7.9894091105913931E-2</v>
      </c>
      <c r="F44" s="2">
        <v>2029</v>
      </c>
      <c r="G44" s="2">
        <f t="shared" si="6"/>
        <v>0</v>
      </c>
      <c r="H44" s="2">
        <f t="shared" si="7"/>
        <v>0</v>
      </c>
      <c r="I44" s="2">
        <f t="shared" si="8"/>
        <v>0</v>
      </c>
      <c r="J44" s="2">
        <f t="shared" si="9"/>
        <v>0</v>
      </c>
      <c r="K44" s="2">
        <f t="shared" si="10"/>
        <v>0</v>
      </c>
      <c r="L44" s="2">
        <f t="shared" si="11"/>
        <v>0</v>
      </c>
      <c r="M44" s="2">
        <f t="shared" si="12"/>
        <v>0</v>
      </c>
      <c r="N44" s="2">
        <f t="shared" si="13"/>
        <v>0</v>
      </c>
      <c r="O44" s="2">
        <f t="shared" si="14"/>
        <v>0</v>
      </c>
      <c r="Z44" s="2">
        <v>2029</v>
      </c>
      <c r="AA44" s="2">
        <f t="shared" si="5"/>
        <v>0</v>
      </c>
      <c r="AB44" s="2">
        <f t="shared" si="5"/>
        <v>0</v>
      </c>
      <c r="AC44" s="2">
        <f t="shared" si="5"/>
        <v>0</v>
      </c>
    </row>
    <row r="45" spans="1:29" x14ac:dyDescent="0.25">
      <c r="A45" s="2">
        <v>2030</v>
      </c>
      <c r="B45" s="2">
        <f>Output!X118</f>
        <v>9.0599492664659872E-2</v>
      </c>
      <c r="C45" s="2">
        <f>Output!X148</f>
        <v>8.1291353634350555E-2</v>
      </c>
      <c r="D45" s="2">
        <f>Output!X178</f>
        <v>7.4455509637474299E-2</v>
      </c>
      <c r="F45" s="2">
        <v>2030</v>
      </c>
      <c r="G45" s="2">
        <f t="shared" si="6"/>
        <v>0</v>
      </c>
      <c r="H45" s="2">
        <f t="shared" si="7"/>
        <v>0</v>
      </c>
      <c r="I45" s="2">
        <f t="shared" si="8"/>
        <v>0</v>
      </c>
      <c r="J45" s="2">
        <f t="shared" si="9"/>
        <v>0</v>
      </c>
      <c r="K45" s="2">
        <f t="shared" si="10"/>
        <v>0</v>
      </c>
      <c r="L45" s="2">
        <f t="shared" si="11"/>
        <v>0</v>
      </c>
      <c r="M45" s="2">
        <f t="shared" si="12"/>
        <v>0</v>
      </c>
      <c r="N45" s="2">
        <f t="shared" si="13"/>
        <v>0</v>
      </c>
      <c r="O45" s="2">
        <f t="shared" si="14"/>
        <v>0</v>
      </c>
      <c r="Z45" s="2">
        <v>2030</v>
      </c>
      <c r="AA45" s="2">
        <f t="shared" si="5"/>
        <v>0</v>
      </c>
      <c r="AB45" s="2">
        <f t="shared" si="5"/>
        <v>0</v>
      </c>
      <c r="AC45" s="2">
        <f t="shared" si="5"/>
        <v>0</v>
      </c>
    </row>
    <row r="46" spans="1:29" x14ac:dyDescent="0.25">
      <c r="A46" s="2">
        <v>2031</v>
      </c>
      <c r="B46" s="2">
        <f>Output!X119</f>
        <v>8.8960745495697421E-2</v>
      </c>
      <c r="C46" s="2">
        <f>Output!X149</f>
        <v>7.816883699103698E-2</v>
      </c>
      <c r="D46" s="2">
        <f>Output!X179</f>
        <v>7.0240968053359665E-2</v>
      </c>
      <c r="F46" s="2">
        <v>2031</v>
      </c>
      <c r="G46" s="2">
        <f t="shared" si="6"/>
        <v>0</v>
      </c>
      <c r="H46" s="2">
        <f t="shared" si="7"/>
        <v>0</v>
      </c>
      <c r="I46" s="2">
        <f t="shared" si="8"/>
        <v>0</v>
      </c>
      <c r="J46" s="2">
        <f t="shared" si="9"/>
        <v>0</v>
      </c>
      <c r="K46" s="2">
        <f t="shared" si="10"/>
        <v>0</v>
      </c>
      <c r="L46" s="2">
        <f t="shared" si="11"/>
        <v>0</v>
      </c>
      <c r="M46" s="2">
        <f t="shared" si="12"/>
        <v>0</v>
      </c>
      <c r="N46" s="2">
        <f t="shared" si="13"/>
        <v>0</v>
      </c>
      <c r="O46" s="2">
        <f t="shared" si="14"/>
        <v>0</v>
      </c>
      <c r="Z46" s="2">
        <v>2031</v>
      </c>
      <c r="AA46" s="2">
        <f t="shared" si="5"/>
        <v>0</v>
      </c>
      <c r="AB46" s="2">
        <f t="shared" si="5"/>
        <v>0</v>
      </c>
      <c r="AC46" s="2">
        <f t="shared" si="5"/>
        <v>0</v>
      </c>
    </row>
    <row r="47" spans="1:29" x14ac:dyDescent="0.25">
      <c r="A47" s="2">
        <v>2032</v>
      </c>
      <c r="B47" s="2">
        <f>Output!X120</f>
        <v>8.7337278993822182E-2</v>
      </c>
      <c r="C47" s="2">
        <f>Output!X150</f>
        <v>7.5061642765267139E-2</v>
      </c>
      <c r="D47" s="2">
        <f>Output!X180</f>
        <v>6.6041707136332256E-2</v>
      </c>
      <c r="F47" s="2">
        <v>2032</v>
      </c>
      <c r="G47" s="2">
        <f t="shared" si="6"/>
        <v>0</v>
      </c>
      <c r="H47" s="2">
        <f t="shared" si="7"/>
        <v>0</v>
      </c>
      <c r="I47" s="2">
        <f t="shared" si="8"/>
        <v>0</v>
      </c>
      <c r="J47" s="2">
        <f t="shared" si="9"/>
        <v>0</v>
      </c>
      <c r="K47" s="2">
        <f t="shared" si="10"/>
        <v>0</v>
      </c>
      <c r="L47" s="2">
        <f t="shared" si="11"/>
        <v>0</v>
      </c>
      <c r="M47" s="2">
        <f t="shared" si="12"/>
        <v>0</v>
      </c>
      <c r="N47" s="2">
        <f t="shared" si="13"/>
        <v>0</v>
      </c>
      <c r="O47" s="2">
        <f t="shared" si="14"/>
        <v>0</v>
      </c>
      <c r="Z47" s="2">
        <v>2032</v>
      </c>
      <c r="AA47" s="2">
        <f t="shared" si="5"/>
        <v>0</v>
      </c>
      <c r="AB47" s="2">
        <f t="shared" si="5"/>
        <v>0</v>
      </c>
      <c r="AC47" s="2">
        <f t="shared" si="5"/>
        <v>0</v>
      </c>
    </row>
    <row r="48" spans="1:29" x14ac:dyDescent="0.25">
      <c r="A48" s="2">
        <v>2033</v>
      </c>
      <c r="B48" s="2">
        <f>Output!X121</f>
        <v>8.5729427162686347E-2</v>
      </c>
      <c r="C48" s="2">
        <f>Output!X151</f>
        <v>7.1970063210236676E-2</v>
      </c>
      <c r="D48" s="2">
        <f>Output!X181</f>
        <v>6.1858060890044239E-2</v>
      </c>
      <c r="F48" s="2">
        <v>2033</v>
      </c>
      <c r="G48" s="2">
        <f t="shared" si="6"/>
        <v>0</v>
      </c>
      <c r="H48" s="2">
        <f t="shared" si="7"/>
        <v>0</v>
      </c>
      <c r="I48" s="2">
        <f t="shared" si="8"/>
        <v>0</v>
      </c>
      <c r="J48" s="2">
        <f t="shared" si="9"/>
        <v>0</v>
      </c>
      <c r="K48" s="2">
        <f t="shared" si="10"/>
        <v>0</v>
      </c>
      <c r="L48" s="2">
        <f t="shared" si="11"/>
        <v>0</v>
      </c>
      <c r="M48" s="2">
        <f t="shared" si="12"/>
        <v>0</v>
      </c>
      <c r="N48" s="2">
        <f t="shared" si="13"/>
        <v>0</v>
      </c>
      <c r="O48" s="2">
        <f t="shared" si="14"/>
        <v>0</v>
      </c>
      <c r="Z48" s="2">
        <v>2033</v>
      </c>
      <c r="AA48" s="2">
        <f t="shared" si="5"/>
        <v>0</v>
      </c>
      <c r="AB48" s="2">
        <f t="shared" si="5"/>
        <v>0</v>
      </c>
      <c r="AC48" s="2">
        <f t="shared" si="5"/>
        <v>0</v>
      </c>
    </row>
    <row r="49" spans="1:29" x14ac:dyDescent="0.25">
      <c r="A49" s="2">
        <v>2034</v>
      </c>
      <c r="B49" s="2">
        <f>Output!X122</f>
        <v>8.4136563745442067E-2</v>
      </c>
      <c r="C49" s="2">
        <f>Output!X152</f>
        <v>6.8893472069097794E-2</v>
      </c>
      <c r="D49" s="2">
        <f>Output!X182</f>
        <v>5.7689403057647783E-2</v>
      </c>
      <c r="F49" s="2">
        <v>2034</v>
      </c>
      <c r="G49" s="2">
        <f t="shared" si="6"/>
        <v>0</v>
      </c>
      <c r="H49" s="2">
        <f t="shared" si="7"/>
        <v>0</v>
      </c>
      <c r="I49" s="2">
        <f t="shared" si="8"/>
        <v>0</v>
      </c>
      <c r="J49" s="2">
        <f t="shared" si="9"/>
        <v>0</v>
      </c>
      <c r="K49" s="2">
        <f t="shared" si="10"/>
        <v>0</v>
      </c>
      <c r="L49" s="2">
        <f t="shared" si="11"/>
        <v>0</v>
      </c>
      <c r="M49" s="2">
        <f t="shared" si="12"/>
        <v>0</v>
      </c>
      <c r="N49" s="2">
        <f t="shared" si="13"/>
        <v>0</v>
      </c>
      <c r="O49" s="2">
        <f t="shared" si="14"/>
        <v>0</v>
      </c>
      <c r="Z49" s="2">
        <v>2034</v>
      </c>
      <c r="AA49" s="2">
        <f t="shared" si="5"/>
        <v>0</v>
      </c>
      <c r="AB49" s="2">
        <f t="shared" si="5"/>
        <v>0</v>
      </c>
      <c r="AC49" s="2">
        <f t="shared" si="5"/>
        <v>0</v>
      </c>
    </row>
    <row r="50" spans="1:29" x14ac:dyDescent="0.25">
      <c r="A50" s="2">
        <v>2035</v>
      </c>
      <c r="B50" s="2">
        <f>Output!X123</f>
        <v>8.2558187736611069E-2</v>
      </c>
      <c r="C50" s="2">
        <f>Output!X153</f>
        <v>6.5831326585915659E-2</v>
      </c>
      <c r="D50" s="2">
        <f>Output!X183</f>
        <v>5.3535232633664609E-2</v>
      </c>
      <c r="F50" s="2">
        <v>2035</v>
      </c>
      <c r="G50" s="2">
        <f t="shared" si="6"/>
        <v>0</v>
      </c>
      <c r="H50" s="2">
        <f t="shared" si="7"/>
        <v>0</v>
      </c>
      <c r="I50" s="2">
        <f t="shared" si="8"/>
        <v>0</v>
      </c>
      <c r="J50" s="2">
        <f t="shared" si="9"/>
        <v>0</v>
      </c>
      <c r="K50" s="2">
        <f t="shared" si="10"/>
        <v>0</v>
      </c>
      <c r="L50" s="2">
        <f t="shared" si="11"/>
        <v>0</v>
      </c>
      <c r="M50" s="2">
        <f t="shared" si="12"/>
        <v>0</v>
      </c>
      <c r="N50" s="2">
        <f t="shared" si="13"/>
        <v>0</v>
      </c>
      <c r="O50" s="2">
        <f t="shared" si="14"/>
        <v>0</v>
      </c>
      <c r="Z50" s="2">
        <v>2035</v>
      </c>
      <c r="AA50" s="2">
        <f t="shared" si="5"/>
        <v>0</v>
      </c>
      <c r="AB50" s="2">
        <f t="shared" si="5"/>
        <v>0</v>
      </c>
      <c r="AC50" s="2">
        <f t="shared" si="5"/>
        <v>0</v>
      </c>
    </row>
    <row r="51" spans="1:29" x14ac:dyDescent="0.25">
      <c r="A51" s="2">
        <v>2036</v>
      </c>
      <c r="B51" s="2">
        <f>Output!X124</f>
        <v>8.096382130293199E-2</v>
      </c>
      <c r="C51" s="2">
        <f>Output!X154</f>
        <v>6.45779778811119E-2</v>
      </c>
      <c r="D51" s="2">
        <f>Output!X184</f>
        <v>5.2710118361411554E-2</v>
      </c>
      <c r="F51" s="2">
        <v>2036</v>
      </c>
      <c r="G51" s="2">
        <f t="shared" si="6"/>
        <v>0</v>
      </c>
      <c r="H51" s="2">
        <f t="shared" si="7"/>
        <v>0</v>
      </c>
      <c r="I51" s="2">
        <f t="shared" si="8"/>
        <v>0</v>
      </c>
      <c r="J51" s="2">
        <f t="shared" si="9"/>
        <v>0</v>
      </c>
      <c r="K51" s="2">
        <f t="shared" si="10"/>
        <v>0</v>
      </c>
      <c r="L51" s="2">
        <f t="shared" si="11"/>
        <v>0</v>
      </c>
      <c r="M51" s="2">
        <f t="shared" si="12"/>
        <v>0</v>
      </c>
      <c r="N51" s="2">
        <f t="shared" si="13"/>
        <v>0</v>
      </c>
      <c r="O51" s="2">
        <f t="shared" si="14"/>
        <v>0</v>
      </c>
      <c r="Z51" s="2">
        <v>2036</v>
      </c>
      <c r="AA51" s="2">
        <f t="shared" si="5"/>
        <v>0</v>
      </c>
      <c r="AB51" s="2">
        <f t="shared" si="5"/>
        <v>0</v>
      </c>
      <c r="AC51" s="2">
        <f t="shared" si="5"/>
        <v>0</v>
      </c>
    </row>
    <row r="52" spans="1:29" x14ac:dyDescent="0.25">
      <c r="A52" s="2">
        <v>2037</v>
      </c>
      <c r="B52" s="2">
        <f>Output!X125</f>
        <v>7.9382898516253131E-2</v>
      </c>
      <c r="C52" s="2">
        <f>Output!X155</f>
        <v>6.3338072823308361E-2</v>
      </c>
      <c r="D52" s="2">
        <f>Output!X185</f>
        <v>5.1898447736158718E-2</v>
      </c>
      <c r="F52" s="2">
        <v>2037</v>
      </c>
      <c r="G52" s="2">
        <f t="shared" si="6"/>
        <v>0</v>
      </c>
      <c r="H52" s="2">
        <f t="shared" si="7"/>
        <v>0</v>
      </c>
      <c r="I52" s="2">
        <f t="shared" si="8"/>
        <v>0</v>
      </c>
      <c r="J52" s="2">
        <f t="shared" si="9"/>
        <v>0</v>
      </c>
      <c r="K52" s="2">
        <f t="shared" si="10"/>
        <v>0</v>
      </c>
      <c r="L52" s="2">
        <f t="shared" si="11"/>
        <v>0</v>
      </c>
      <c r="M52" s="2">
        <f t="shared" si="12"/>
        <v>0</v>
      </c>
      <c r="N52" s="2">
        <f t="shared" si="13"/>
        <v>0</v>
      </c>
      <c r="O52" s="2">
        <f t="shared" si="14"/>
        <v>0</v>
      </c>
      <c r="Z52" s="2">
        <v>2037</v>
      </c>
      <c r="AA52" s="2">
        <f t="shared" si="5"/>
        <v>0</v>
      </c>
      <c r="AB52" s="2">
        <f t="shared" si="5"/>
        <v>0</v>
      </c>
      <c r="AC52" s="2">
        <f t="shared" si="5"/>
        <v>0</v>
      </c>
    </row>
    <row r="53" spans="1:29" x14ac:dyDescent="0.25">
      <c r="A53" s="2">
        <v>2038</v>
      </c>
      <c r="B53" s="2">
        <f>Output!X126</f>
        <v>7.781491837109622E-2</v>
      </c>
      <c r="C53" s="2">
        <f>Output!X156</f>
        <v>6.2111152157483293E-2</v>
      </c>
      <c r="D53" s="2">
        <f>Output!X186</f>
        <v>5.1099719752427844E-2</v>
      </c>
      <c r="F53" s="2">
        <v>2038</v>
      </c>
      <c r="G53" s="2">
        <f t="shared" si="6"/>
        <v>0</v>
      </c>
      <c r="H53" s="2">
        <f t="shared" si="7"/>
        <v>0</v>
      </c>
      <c r="I53" s="2">
        <f t="shared" si="8"/>
        <v>0</v>
      </c>
      <c r="J53" s="2">
        <f t="shared" si="9"/>
        <v>0</v>
      </c>
      <c r="K53" s="2">
        <f t="shared" si="10"/>
        <v>0</v>
      </c>
      <c r="L53" s="2">
        <f t="shared" si="11"/>
        <v>0</v>
      </c>
      <c r="M53" s="2">
        <f t="shared" si="12"/>
        <v>0</v>
      </c>
      <c r="N53" s="2">
        <f t="shared" si="13"/>
        <v>0</v>
      </c>
      <c r="O53" s="2">
        <f t="shared" si="14"/>
        <v>0</v>
      </c>
      <c r="Z53" s="2">
        <v>2038</v>
      </c>
      <c r="AA53" s="2">
        <f t="shared" si="5"/>
        <v>0</v>
      </c>
      <c r="AB53" s="2">
        <f t="shared" si="5"/>
        <v>0</v>
      </c>
      <c r="AC53" s="2">
        <f t="shared" si="5"/>
        <v>0</v>
      </c>
    </row>
    <row r="54" spans="1:29" x14ac:dyDescent="0.25">
      <c r="A54" s="2">
        <v>2039</v>
      </c>
      <c r="B54" s="2">
        <f>Output!X127</f>
        <v>7.6259463362896046E-2</v>
      </c>
      <c r="C54" s="2">
        <f>Output!X157</f>
        <v>6.0896673127701924E-2</v>
      </c>
      <c r="D54" s="2">
        <f>Output!X187</f>
        <v>5.0313475155197178E-2</v>
      </c>
      <c r="F54" s="2">
        <v>2039</v>
      </c>
      <c r="G54" s="2">
        <f t="shared" si="6"/>
        <v>0</v>
      </c>
      <c r="H54" s="2">
        <f t="shared" si="7"/>
        <v>0</v>
      </c>
      <c r="I54" s="2">
        <f t="shared" si="8"/>
        <v>0</v>
      </c>
      <c r="J54" s="2">
        <f t="shared" si="9"/>
        <v>0</v>
      </c>
      <c r="K54" s="2">
        <f t="shared" si="10"/>
        <v>0</v>
      </c>
      <c r="L54" s="2">
        <f t="shared" si="11"/>
        <v>0</v>
      </c>
      <c r="M54" s="2">
        <f t="shared" si="12"/>
        <v>0</v>
      </c>
      <c r="N54" s="2">
        <f t="shared" si="13"/>
        <v>0</v>
      </c>
      <c r="O54" s="2">
        <f t="shared" si="14"/>
        <v>0</v>
      </c>
      <c r="Z54" s="2">
        <v>2039</v>
      </c>
      <c r="AA54" s="2">
        <f t="shared" si="5"/>
        <v>0</v>
      </c>
      <c r="AB54" s="2">
        <f t="shared" si="5"/>
        <v>0</v>
      </c>
      <c r="AC54" s="2">
        <f t="shared" si="5"/>
        <v>0</v>
      </c>
    </row>
    <row r="55" spans="1:29" x14ac:dyDescent="0.25">
      <c r="A55" s="2">
        <v>2040</v>
      </c>
      <c r="B55" s="2">
        <f>Output!X128</f>
        <v>7.471490522384823E-2</v>
      </c>
      <c r="C55" s="2">
        <f>Output!X158</f>
        <v>5.9693174467985957E-2</v>
      </c>
      <c r="D55" s="2">
        <f>Output!X188</f>
        <v>4.9538169177575399E-2</v>
      </c>
      <c r="F55" s="2">
        <v>2040</v>
      </c>
      <c r="G55" s="2">
        <f t="shared" si="6"/>
        <v>0</v>
      </c>
      <c r="H55" s="2">
        <f t="shared" si="7"/>
        <v>0</v>
      </c>
      <c r="I55" s="2">
        <f t="shared" si="8"/>
        <v>0</v>
      </c>
      <c r="J55" s="2">
        <f t="shared" si="9"/>
        <v>0</v>
      </c>
      <c r="K55" s="2">
        <f t="shared" si="10"/>
        <v>0</v>
      </c>
      <c r="L55" s="2">
        <f t="shared" si="11"/>
        <v>0</v>
      </c>
      <c r="M55" s="2">
        <f t="shared" si="12"/>
        <v>0</v>
      </c>
      <c r="N55" s="2">
        <f t="shared" si="13"/>
        <v>0</v>
      </c>
      <c r="O55" s="2">
        <f t="shared" si="14"/>
        <v>0</v>
      </c>
      <c r="Z55" s="2">
        <v>2040</v>
      </c>
      <c r="AA55" s="2">
        <f t="shared" si="5"/>
        <v>0</v>
      </c>
      <c r="AB55" s="2">
        <f t="shared" si="5"/>
        <v>0</v>
      </c>
      <c r="AC55" s="2">
        <f t="shared" si="5"/>
        <v>0</v>
      </c>
    </row>
    <row r="56" spans="1:29" x14ac:dyDescent="0.25">
      <c r="A56" s="2">
        <v>2041</v>
      </c>
      <c r="B56" s="2">
        <f>Output!X129</f>
        <v>7.3311254875563669E-2</v>
      </c>
      <c r="C56" s="2">
        <f>Output!X159</f>
        <v>5.863054184857671E-2</v>
      </c>
      <c r="D56" s="2">
        <f>Output!X189</f>
        <v>4.8903770990716862E-2</v>
      </c>
      <c r="F56" s="2">
        <v>2041</v>
      </c>
      <c r="G56" s="2">
        <f t="shared" si="6"/>
        <v>0</v>
      </c>
      <c r="H56" s="2">
        <f t="shared" si="7"/>
        <v>0</v>
      </c>
      <c r="I56" s="2">
        <f t="shared" si="8"/>
        <v>0</v>
      </c>
      <c r="J56" s="2">
        <f t="shared" si="9"/>
        <v>0</v>
      </c>
      <c r="K56" s="2">
        <f t="shared" si="10"/>
        <v>0</v>
      </c>
      <c r="L56" s="2">
        <f t="shared" si="11"/>
        <v>0</v>
      </c>
      <c r="M56" s="2">
        <f t="shared" si="12"/>
        <v>0</v>
      </c>
      <c r="N56" s="2">
        <f t="shared" si="13"/>
        <v>0</v>
      </c>
      <c r="O56" s="2">
        <f t="shared" si="14"/>
        <v>0</v>
      </c>
      <c r="Z56" s="2">
        <v>2041</v>
      </c>
      <c r="AA56" s="2">
        <f t="shared" ref="AA56:AC65" si="15">0.181/10^3*AA23</f>
        <v>0</v>
      </c>
      <c r="AB56" s="2">
        <f t="shared" si="15"/>
        <v>0</v>
      </c>
      <c r="AC56" s="2">
        <f t="shared" si="15"/>
        <v>0</v>
      </c>
    </row>
    <row r="57" spans="1:29" x14ac:dyDescent="0.25">
      <c r="A57" s="2">
        <v>2042</v>
      </c>
      <c r="B57" s="2">
        <f>Output!X130</f>
        <v>7.1910819312431332E-2</v>
      </c>
      <c r="C57" s="2">
        <f>Output!X160</f>
        <v>5.7571082263863177E-2</v>
      </c>
      <c r="D57" s="2">
        <f>Output!X190</f>
        <v>4.8272545838554032E-2</v>
      </c>
      <c r="F57" s="2">
        <v>2042</v>
      </c>
      <c r="G57" s="2">
        <f t="shared" si="6"/>
        <v>0</v>
      </c>
      <c r="H57" s="2">
        <f t="shared" si="7"/>
        <v>0</v>
      </c>
      <c r="I57" s="2">
        <f t="shared" si="8"/>
        <v>0</v>
      </c>
      <c r="J57" s="2">
        <f t="shared" si="9"/>
        <v>0</v>
      </c>
      <c r="K57" s="2">
        <f t="shared" si="10"/>
        <v>0</v>
      </c>
      <c r="L57" s="2">
        <f t="shared" si="11"/>
        <v>0</v>
      </c>
      <c r="M57" s="2">
        <f t="shared" si="12"/>
        <v>0</v>
      </c>
      <c r="N57" s="2">
        <f t="shared" si="13"/>
        <v>0</v>
      </c>
      <c r="O57" s="2">
        <f t="shared" si="14"/>
        <v>0</v>
      </c>
      <c r="Z57" s="2">
        <v>2042</v>
      </c>
      <c r="AA57" s="2">
        <f t="shared" si="15"/>
        <v>0</v>
      </c>
      <c r="AB57" s="2">
        <f t="shared" si="15"/>
        <v>0</v>
      </c>
      <c r="AC57" s="2">
        <f t="shared" si="15"/>
        <v>0</v>
      </c>
    </row>
    <row r="58" spans="1:29" x14ac:dyDescent="0.25">
      <c r="A58" s="2">
        <v>2043</v>
      </c>
      <c r="B58" s="2">
        <f>Output!X131</f>
        <v>7.0514183040842546E-2</v>
      </c>
      <c r="C58" s="2">
        <f>Output!X161</f>
        <v>5.6515463721149704E-2</v>
      </c>
      <c r="D58" s="2">
        <f>Output!X191</f>
        <v>4.7645161728391262E-2</v>
      </c>
      <c r="F58" s="2">
        <v>2043</v>
      </c>
      <c r="G58" s="2">
        <f t="shared" si="6"/>
        <v>0</v>
      </c>
      <c r="H58" s="2">
        <f t="shared" si="7"/>
        <v>0</v>
      </c>
      <c r="I58" s="2">
        <f t="shared" si="8"/>
        <v>0</v>
      </c>
      <c r="J58" s="2">
        <f t="shared" si="9"/>
        <v>0</v>
      </c>
      <c r="K58" s="2">
        <f t="shared" si="10"/>
        <v>0</v>
      </c>
      <c r="L58" s="2">
        <f t="shared" si="11"/>
        <v>0</v>
      </c>
      <c r="M58" s="2">
        <f t="shared" si="12"/>
        <v>0</v>
      </c>
      <c r="N58" s="2">
        <f t="shared" si="13"/>
        <v>0</v>
      </c>
      <c r="O58" s="2">
        <f t="shared" si="14"/>
        <v>0</v>
      </c>
      <c r="Z58" s="2">
        <v>2043</v>
      </c>
      <c r="AA58" s="2">
        <f t="shared" si="15"/>
        <v>0</v>
      </c>
      <c r="AB58" s="2">
        <f t="shared" si="15"/>
        <v>0</v>
      </c>
      <c r="AC58" s="2">
        <f t="shared" si="15"/>
        <v>0</v>
      </c>
    </row>
    <row r="59" spans="1:29" x14ac:dyDescent="0.25">
      <c r="A59" s="2">
        <v>2044</v>
      </c>
      <c r="B59" s="2">
        <f>Output!X132</f>
        <v>6.9121262559884239E-2</v>
      </c>
      <c r="C59" s="2">
        <f>Output!X162</f>
        <v>5.5463560969066725E-2</v>
      </c>
      <c r="D59" s="2">
        <f>Output!X192</f>
        <v>4.7021493408859E-2</v>
      </c>
      <c r="F59" s="2">
        <v>2044</v>
      </c>
      <c r="G59" s="2">
        <f t="shared" si="6"/>
        <v>0</v>
      </c>
      <c r="H59" s="2">
        <f t="shared" si="7"/>
        <v>0</v>
      </c>
      <c r="I59" s="2">
        <f t="shared" si="8"/>
        <v>0</v>
      </c>
      <c r="J59" s="2">
        <f t="shared" si="9"/>
        <v>0</v>
      </c>
      <c r="K59" s="2">
        <f t="shared" si="10"/>
        <v>0</v>
      </c>
      <c r="L59" s="2">
        <f t="shared" si="11"/>
        <v>0</v>
      </c>
      <c r="M59" s="2">
        <f t="shared" si="12"/>
        <v>0</v>
      </c>
      <c r="N59" s="2">
        <f t="shared" si="13"/>
        <v>0</v>
      </c>
      <c r="O59" s="2">
        <f t="shared" si="14"/>
        <v>0</v>
      </c>
      <c r="Z59" s="2">
        <v>2044</v>
      </c>
      <c r="AA59" s="2">
        <f t="shared" si="15"/>
        <v>0</v>
      </c>
      <c r="AB59" s="2">
        <f t="shared" si="15"/>
        <v>0</v>
      </c>
      <c r="AC59" s="2">
        <f t="shared" si="15"/>
        <v>0</v>
      </c>
    </row>
    <row r="60" spans="1:29" x14ac:dyDescent="0.25">
      <c r="A60" s="2">
        <v>2045</v>
      </c>
      <c r="B60" s="2">
        <f>Output!X133</f>
        <v>6.7732016119099916E-2</v>
      </c>
      <c r="C60" s="2">
        <f>Output!X163</f>
        <v>5.4415332257157729E-2</v>
      </c>
      <c r="D60" s="2">
        <f>Output!X193</f>
        <v>4.6401457379044185E-2</v>
      </c>
      <c r="F60" s="2">
        <v>2045</v>
      </c>
      <c r="G60" s="2">
        <f t="shared" si="6"/>
        <v>0</v>
      </c>
      <c r="H60" s="2">
        <f t="shared" si="7"/>
        <v>0</v>
      </c>
      <c r="I60" s="2">
        <f t="shared" si="8"/>
        <v>0</v>
      </c>
      <c r="J60" s="2">
        <f t="shared" si="9"/>
        <v>0</v>
      </c>
      <c r="K60" s="2">
        <f t="shared" si="10"/>
        <v>0</v>
      </c>
      <c r="L60" s="2">
        <f t="shared" si="11"/>
        <v>0</v>
      </c>
      <c r="M60" s="2">
        <f t="shared" si="12"/>
        <v>0</v>
      </c>
      <c r="N60" s="2">
        <f t="shared" si="13"/>
        <v>0</v>
      </c>
      <c r="O60" s="2">
        <f t="shared" si="14"/>
        <v>0</v>
      </c>
      <c r="Z60" s="2">
        <v>2045</v>
      </c>
      <c r="AA60" s="2">
        <f t="shared" si="15"/>
        <v>0</v>
      </c>
      <c r="AB60" s="2">
        <f t="shared" si="15"/>
        <v>0</v>
      </c>
      <c r="AC60" s="2">
        <f t="shared" si="15"/>
        <v>0</v>
      </c>
    </row>
    <row r="61" spans="1:29" x14ac:dyDescent="0.25">
      <c r="A61" s="2">
        <v>2046</v>
      </c>
      <c r="B61" s="2">
        <f>Output!X134</f>
        <v>6.6346360217576533E-2</v>
      </c>
      <c r="C61" s="2">
        <f>Output!X164</f>
        <v>5.3370694084509659E-2</v>
      </c>
      <c r="D61" s="2">
        <f>Output!X194</f>
        <v>4.5785053638946818E-2</v>
      </c>
      <c r="F61" s="2">
        <v>2046</v>
      </c>
      <c r="G61" s="2">
        <f t="shared" si="6"/>
        <v>0</v>
      </c>
      <c r="H61" s="2">
        <f t="shared" si="7"/>
        <v>0</v>
      </c>
      <c r="I61" s="2">
        <f t="shared" si="8"/>
        <v>0</v>
      </c>
      <c r="J61" s="2">
        <f t="shared" si="9"/>
        <v>0</v>
      </c>
      <c r="K61" s="2">
        <f t="shared" si="10"/>
        <v>0</v>
      </c>
      <c r="L61" s="2">
        <f t="shared" si="11"/>
        <v>0</v>
      </c>
      <c r="M61" s="2">
        <f t="shared" si="12"/>
        <v>0</v>
      </c>
      <c r="N61" s="2">
        <f t="shared" si="13"/>
        <v>0</v>
      </c>
      <c r="O61" s="2">
        <f t="shared" si="14"/>
        <v>0</v>
      </c>
      <c r="Z61" s="2">
        <v>2046</v>
      </c>
      <c r="AA61" s="2">
        <f t="shared" si="15"/>
        <v>0</v>
      </c>
      <c r="AB61" s="2">
        <f t="shared" si="15"/>
        <v>0</v>
      </c>
      <c r="AC61" s="2">
        <f t="shared" si="15"/>
        <v>0</v>
      </c>
    </row>
    <row r="62" spans="1:29" x14ac:dyDescent="0.25">
      <c r="A62" s="2">
        <v>2047</v>
      </c>
      <c r="B62" s="2">
        <f>Output!X135</f>
        <v>6.4964169603944508E-2</v>
      </c>
      <c r="C62" s="2">
        <f>Output!X165</f>
        <v>5.2329521199752954E-2</v>
      </c>
      <c r="D62" s="2">
        <f>Output!X195</f>
        <v>4.5172115186740823E-2</v>
      </c>
      <c r="F62" s="2">
        <v>2047</v>
      </c>
      <c r="G62" s="2">
        <f t="shared" si="6"/>
        <v>0</v>
      </c>
      <c r="H62" s="2">
        <f t="shared" si="7"/>
        <v>0</v>
      </c>
      <c r="I62" s="2">
        <f t="shared" si="8"/>
        <v>0</v>
      </c>
      <c r="J62" s="2">
        <f t="shared" si="9"/>
        <v>0</v>
      </c>
      <c r="K62" s="2">
        <f t="shared" si="10"/>
        <v>0</v>
      </c>
      <c r="L62" s="2">
        <f t="shared" si="11"/>
        <v>0</v>
      </c>
      <c r="M62" s="2">
        <f t="shared" si="12"/>
        <v>0</v>
      </c>
      <c r="N62" s="2">
        <f t="shared" si="13"/>
        <v>0</v>
      </c>
      <c r="O62" s="2">
        <f t="shared" si="14"/>
        <v>0</v>
      </c>
      <c r="Z62" s="2">
        <v>2047</v>
      </c>
      <c r="AA62" s="2">
        <f t="shared" si="15"/>
        <v>0</v>
      </c>
      <c r="AB62" s="2">
        <f t="shared" si="15"/>
        <v>0</v>
      </c>
      <c r="AC62" s="2">
        <f t="shared" si="15"/>
        <v>0</v>
      </c>
    </row>
    <row r="63" spans="1:29" x14ac:dyDescent="0.25">
      <c r="A63" s="2">
        <v>2048</v>
      </c>
      <c r="B63" s="2">
        <f>Output!X136</f>
        <v>6.358544427820384E-2</v>
      </c>
      <c r="C63" s="2">
        <f>Output!X166</f>
        <v>5.1291813602887606E-2</v>
      </c>
      <c r="D63" s="2">
        <f>Output!X196</f>
        <v>4.4562642022426185E-2</v>
      </c>
      <c r="F63" s="2">
        <v>2048</v>
      </c>
      <c r="G63" s="2">
        <f t="shared" si="6"/>
        <v>0</v>
      </c>
      <c r="H63" s="2">
        <f t="shared" si="7"/>
        <v>0</v>
      </c>
      <c r="I63" s="2">
        <f t="shared" si="8"/>
        <v>0</v>
      </c>
      <c r="J63" s="2">
        <f t="shared" si="9"/>
        <v>0</v>
      </c>
      <c r="K63" s="2">
        <f t="shared" si="10"/>
        <v>0</v>
      </c>
      <c r="L63" s="2">
        <f t="shared" si="11"/>
        <v>0</v>
      </c>
      <c r="M63" s="2">
        <f t="shared" si="12"/>
        <v>0</v>
      </c>
      <c r="N63" s="2">
        <f t="shared" si="13"/>
        <v>0</v>
      </c>
      <c r="O63" s="2">
        <f t="shared" si="14"/>
        <v>0</v>
      </c>
      <c r="Z63" s="2">
        <v>2048</v>
      </c>
      <c r="AA63" s="2">
        <f t="shared" si="15"/>
        <v>0</v>
      </c>
      <c r="AB63" s="2">
        <f t="shared" si="15"/>
        <v>0</v>
      </c>
      <c r="AC63" s="2">
        <f t="shared" si="15"/>
        <v>0</v>
      </c>
    </row>
    <row r="64" spans="1:29" x14ac:dyDescent="0.25">
      <c r="A64" s="2">
        <v>2049</v>
      </c>
      <c r="B64" s="2">
        <f>Output!X137</f>
        <v>6.2210058988984962E-2</v>
      </c>
      <c r="C64" s="2">
        <f>Output!X167</f>
        <v>5.0257487793000585E-2</v>
      </c>
      <c r="D64" s="2">
        <f>Output!X197</f>
        <v>4.3956508894633345E-2</v>
      </c>
      <c r="F64" s="2">
        <v>2049</v>
      </c>
      <c r="G64" s="2">
        <f t="shared" si="6"/>
        <v>0</v>
      </c>
      <c r="H64" s="2">
        <f t="shared" si="7"/>
        <v>0</v>
      </c>
      <c r="I64" s="2">
        <f t="shared" si="8"/>
        <v>0</v>
      </c>
      <c r="J64" s="2">
        <f t="shared" si="9"/>
        <v>0</v>
      </c>
      <c r="K64" s="2">
        <f t="shared" si="10"/>
        <v>0</v>
      </c>
      <c r="L64" s="2">
        <f t="shared" si="11"/>
        <v>0</v>
      </c>
      <c r="M64" s="2">
        <f t="shared" si="12"/>
        <v>0</v>
      </c>
      <c r="N64" s="2">
        <f t="shared" si="13"/>
        <v>0</v>
      </c>
      <c r="O64" s="2">
        <f t="shared" si="14"/>
        <v>0</v>
      </c>
      <c r="Z64" s="2">
        <v>2049</v>
      </c>
      <c r="AA64" s="2">
        <f t="shared" si="15"/>
        <v>0</v>
      </c>
      <c r="AB64" s="2">
        <f t="shared" si="15"/>
        <v>0</v>
      </c>
      <c r="AC64" s="2">
        <f t="shared" si="15"/>
        <v>0</v>
      </c>
    </row>
    <row r="65" spans="1:29" x14ac:dyDescent="0.25">
      <c r="A65" s="2">
        <v>2050</v>
      </c>
      <c r="B65" s="2">
        <f>Output!X138</f>
        <v>6.0828786885396433E-2</v>
      </c>
      <c r="C65" s="2">
        <f>Output!X168</f>
        <v>4.9217191667830847E-2</v>
      </c>
      <c r="D65" s="2">
        <f>Output!X198</f>
        <v>4.3344447202014316E-2</v>
      </c>
      <c r="F65" s="2">
        <v>2050</v>
      </c>
      <c r="G65" s="2">
        <f t="shared" si="6"/>
        <v>0</v>
      </c>
      <c r="H65" s="2">
        <f t="shared" si="7"/>
        <v>0</v>
      </c>
      <c r="I65" s="2">
        <f t="shared" si="8"/>
        <v>0</v>
      </c>
      <c r="J65" s="2">
        <f t="shared" si="9"/>
        <v>0</v>
      </c>
      <c r="K65" s="2">
        <f t="shared" si="10"/>
        <v>0</v>
      </c>
      <c r="L65" s="2">
        <f t="shared" si="11"/>
        <v>0</v>
      </c>
      <c r="M65" s="2">
        <f t="shared" si="12"/>
        <v>0</v>
      </c>
      <c r="N65" s="2">
        <f t="shared" si="13"/>
        <v>0</v>
      </c>
      <c r="O65" s="2">
        <f t="shared" si="14"/>
        <v>0</v>
      </c>
      <c r="Z65" s="2">
        <v>2050</v>
      </c>
      <c r="AA65" s="2">
        <f t="shared" si="15"/>
        <v>0</v>
      </c>
      <c r="AB65" s="2">
        <f t="shared" si="15"/>
        <v>0</v>
      </c>
      <c r="AC65" s="2">
        <f t="shared" si="15"/>
        <v>0</v>
      </c>
    </row>
  </sheetData>
  <mergeCells count="12">
    <mergeCell ref="B37:D37"/>
    <mergeCell ref="G37:I37"/>
    <mergeCell ref="J37:L37"/>
    <mergeCell ref="M37:O37"/>
    <mergeCell ref="R37:T37"/>
    <mergeCell ref="AA4:AC4"/>
    <mergeCell ref="AA37:AC37"/>
    <mergeCell ref="V4:X4"/>
    <mergeCell ref="G36:O36"/>
    <mergeCell ref="G4:I4"/>
    <mergeCell ref="L4:N4"/>
    <mergeCell ref="Q4:S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C025D-9122-44B7-A1FA-A2B27FE28508}">
  <dimension ref="A2:AC65"/>
  <sheetViews>
    <sheetView workbookViewId="0">
      <selection activeCell="I3" sqref="I3"/>
    </sheetView>
  </sheetViews>
  <sheetFormatPr defaultRowHeight="15" x14ac:dyDescent="0.25"/>
  <cols>
    <col min="1" max="4" width="9.28515625" style="2" bestFit="1" customWidth="1"/>
    <col min="5" max="5" width="9.140625" style="2"/>
    <col min="6" max="6" width="9.28515625" style="2" bestFit="1" customWidth="1"/>
    <col min="7" max="13" width="12.140625" style="2" bestFit="1" customWidth="1"/>
    <col min="14" max="15" width="12" style="2" bestFit="1" customWidth="1"/>
    <col min="16" max="24" width="9.28515625" style="2" bestFit="1" customWidth="1"/>
    <col min="25" max="25" width="9.140625" style="2"/>
    <col min="26" max="29" width="9.28515625" style="2" bestFit="1" customWidth="1"/>
    <col min="30" max="16384" width="9.140625" style="2"/>
  </cols>
  <sheetData>
    <row r="2" spans="1:29" x14ac:dyDescent="0.25">
      <c r="A2" s="2">
        <v>15.668900000000002</v>
      </c>
      <c r="B2" s="2">
        <v>0.766250537150856</v>
      </c>
      <c r="D2" s="2">
        <v>1.7308157244163281E-4</v>
      </c>
    </row>
    <row r="4" spans="1:29" ht="44.25" customHeight="1" x14ac:dyDescent="0.25">
      <c r="G4" s="6" t="s">
        <v>42</v>
      </c>
      <c r="H4" s="6"/>
      <c r="I4" s="6"/>
      <c r="L4" s="6"/>
      <c r="M4" s="6"/>
      <c r="N4" s="6"/>
      <c r="Q4" s="7" t="s">
        <v>46</v>
      </c>
      <c r="R4" s="7"/>
      <c r="S4" s="7"/>
      <c r="V4" s="7" t="s">
        <v>47</v>
      </c>
      <c r="W4" s="7"/>
      <c r="X4" s="7"/>
      <c r="AA4" s="7" t="s">
        <v>45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0.73799999999999999</v>
      </c>
      <c r="C6" s="2">
        <v>0.73799999999999999</v>
      </c>
      <c r="D6" s="2">
        <v>0.73799999999999999</v>
      </c>
      <c r="F6" s="2">
        <v>2024</v>
      </c>
      <c r="G6" s="2">
        <f>(B9-$B$6)*$B$2*Output!$Y$98*$D$2/Output!$Y$95/1000000</f>
        <v>1.8416136244452225E-3</v>
      </c>
      <c r="H6" s="2">
        <f>(C9-$B$6)*$B$2*Output!$Y$98*$D$2/Output!$Y$95/1000000</f>
        <v>3.6306436292566475E-3</v>
      </c>
      <c r="I6" s="2">
        <f>(D9-$B$6)*$B$2*Output!$Y$98*$D$2/Output!$Y$95/1000000</f>
        <v>5.4196736340680783E-3</v>
      </c>
      <c r="P6" s="2">
        <v>2024</v>
      </c>
      <c r="Q6" s="2">
        <v>0</v>
      </c>
      <c r="R6" s="2">
        <v>0</v>
      </c>
      <c r="S6" s="2">
        <v>0</v>
      </c>
      <c r="U6" s="2">
        <v>2024</v>
      </c>
      <c r="V6" s="2">
        <f>100-Q6</f>
        <v>100</v>
      </c>
      <c r="W6" s="2">
        <f t="shared" ref="W6:X21" si="0">100-R6</f>
        <v>100</v>
      </c>
      <c r="X6" s="2">
        <f t="shared" si="0"/>
        <v>100</v>
      </c>
      <c r="Z6" s="2">
        <v>2024</v>
      </c>
      <c r="AA6" s="2">
        <f>V6/100*$A$2</f>
        <v>15.668900000000002</v>
      </c>
      <c r="AB6" s="2">
        <f t="shared" ref="AB6:AC21" si="1">W6/100*$A$2</f>
        <v>15.668900000000002</v>
      </c>
      <c r="AC6" s="2">
        <f t="shared" si="1"/>
        <v>15.668900000000002</v>
      </c>
    </row>
    <row r="7" spans="1:29" x14ac:dyDescent="0.25">
      <c r="F7" s="2">
        <v>2025</v>
      </c>
      <c r="G7" s="2">
        <f>(B10-$B$6)*$B$2*Output!$Y$98*$D$2/Output!$Y$95/1000000</f>
        <v>3.6832272488904515E-3</v>
      </c>
      <c r="H7" s="2">
        <f>(C10-$B$6)*$B$2*Output!$Y$98*$D$2/Output!$Y$95/1000000</f>
        <v>7.6048980822016133E-3</v>
      </c>
      <c r="I7" s="2">
        <f>(D10-$B$6)*$B$2*Output!$Y$98*$D$2/Output!$Y$95/1000000</f>
        <v>1.1526568915512774E-2</v>
      </c>
      <c r="P7" s="2">
        <v>2025</v>
      </c>
      <c r="Q7" s="2">
        <v>0</v>
      </c>
      <c r="R7" s="2">
        <v>0</v>
      </c>
      <c r="S7" s="2">
        <v>0</v>
      </c>
      <c r="U7" s="2">
        <v>2025</v>
      </c>
      <c r="V7" s="2">
        <f t="shared" ref="V7:X32" si="2">100-Q7</f>
        <v>100</v>
      </c>
      <c r="W7" s="2">
        <f t="shared" si="0"/>
        <v>100</v>
      </c>
      <c r="X7" s="2">
        <f t="shared" si="0"/>
        <v>100</v>
      </c>
      <c r="Z7" s="2">
        <v>2025</v>
      </c>
      <c r="AA7" s="2">
        <f t="shared" ref="AA7:AC32" si="3">V7/100*$A$2</f>
        <v>15.668900000000002</v>
      </c>
      <c r="AB7" s="2">
        <f t="shared" si="1"/>
        <v>15.668900000000002</v>
      </c>
      <c r="AC7" s="2">
        <f t="shared" si="1"/>
        <v>15.668900000000002</v>
      </c>
    </row>
    <row r="8" spans="1:29" x14ac:dyDescent="0.25">
      <c r="F8" s="2">
        <v>2026</v>
      </c>
      <c r="G8" s="2">
        <f>(B11-$B$6)*$B$2*Output!$Y$98*$D$2/Output!$Y$95/1000000</f>
        <v>5.5248408733356734E-3</v>
      </c>
      <c r="H8" s="2">
        <f>(C11-$B$6)*$B$2*Output!$Y$98*$D$2/Output!$Y$95/1000000</f>
        <v>1.1966333657021705E-2</v>
      </c>
      <c r="I8" s="2">
        <f>(D11-$B$6)*$B$2*Output!$Y$98*$D$2/Output!$Y$95/1000000</f>
        <v>1.8407826440707702E-2</v>
      </c>
      <c r="P8" s="2">
        <v>2026</v>
      </c>
      <c r="Q8" s="2">
        <v>0</v>
      </c>
      <c r="R8" s="2">
        <v>0</v>
      </c>
      <c r="S8" s="2">
        <v>0</v>
      </c>
      <c r="U8" s="2">
        <v>2026</v>
      </c>
      <c r="V8" s="2">
        <f t="shared" si="2"/>
        <v>100</v>
      </c>
      <c r="W8" s="2">
        <f t="shared" si="0"/>
        <v>100</v>
      </c>
      <c r="X8" s="2">
        <f t="shared" si="0"/>
        <v>100</v>
      </c>
      <c r="Z8" s="2">
        <v>2026</v>
      </c>
      <c r="AA8" s="2">
        <f t="shared" si="3"/>
        <v>15.668900000000002</v>
      </c>
      <c r="AB8" s="2">
        <f t="shared" si="1"/>
        <v>15.668900000000002</v>
      </c>
      <c r="AC8" s="2">
        <f t="shared" si="1"/>
        <v>15.668900000000002</v>
      </c>
    </row>
    <row r="9" spans="1:29" x14ac:dyDescent="0.25">
      <c r="A9" s="2">
        <v>2024</v>
      </c>
      <c r="B9" s="2">
        <v>0.76979841280354044</v>
      </c>
      <c r="C9" s="2">
        <v>0.80068888508056379</v>
      </c>
      <c r="D9" s="2">
        <v>0.83157935735758726</v>
      </c>
      <c r="F9" s="2">
        <v>2027</v>
      </c>
      <c r="G9" s="2">
        <f>(B12-$B$6)*$B$2*Output!$Y$98*$D$2/Output!$Y$95/1000000</f>
        <v>7.3664544977808961E-3</v>
      </c>
      <c r="H9" s="2">
        <f>(C12-$B$6)*$B$2*Output!$Y$98*$D$2/Output!$Y$95/1000000</f>
        <v>1.676404542223461E-2</v>
      </c>
      <c r="I9" s="2">
        <f>(D12-$B$6)*$B$2*Output!$Y$98*$D$2/Output!$Y$95/1000000</f>
        <v>2.6161636346688281E-2</v>
      </c>
      <c r="P9" s="2">
        <v>2027</v>
      </c>
      <c r="Q9" s="2">
        <v>0</v>
      </c>
      <c r="R9" s="2">
        <v>0</v>
      </c>
      <c r="S9" s="2">
        <v>0</v>
      </c>
      <c r="U9" s="2">
        <v>2027</v>
      </c>
      <c r="V9" s="2">
        <f t="shared" si="2"/>
        <v>100</v>
      </c>
      <c r="W9" s="2">
        <f t="shared" si="0"/>
        <v>100</v>
      </c>
      <c r="X9" s="2">
        <f t="shared" si="0"/>
        <v>100</v>
      </c>
      <c r="Z9" s="2">
        <v>2027</v>
      </c>
      <c r="AA9" s="2">
        <f t="shared" si="3"/>
        <v>15.668900000000002</v>
      </c>
      <c r="AB9" s="2">
        <f t="shared" si="1"/>
        <v>15.668900000000002</v>
      </c>
      <c r="AC9" s="2">
        <f t="shared" si="1"/>
        <v>15.668900000000002</v>
      </c>
    </row>
    <row r="10" spans="1:29" x14ac:dyDescent="0.25">
      <c r="A10" s="2">
        <v>2025</v>
      </c>
      <c r="B10" s="2">
        <v>0.80159682560708101</v>
      </c>
      <c r="C10" s="2">
        <v>0.86931076211469072</v>
      </c>
      <c r="D10" s="2">
        <v>0.93702469862230042</v>
      </c>
      <c r="F10" s="2">
        <v>2028</v>
      </c>
      <c r="G10" s="2">
        <f>(B13-$B$6)*$B$2*Output!$Y$98*$D$2/Output!$Y$95/1000000</f>
        <v>9.2080681222261249E-3</v>
      </c>
      <c r="H10" s="2">
        <f>(C13-$B$6)*$B$2*Output!$Y$98*$D$2/Output!$Y$95/1000000</f>
        <v>2.2053353764733795E-2</v>
      </c>
      <c r="I10" s="2">
        <f>(D13-$B$6)*$B$2*Output!$Y$98*$D$2/Output!$Y$95/1000000</f>
        <v>3.4898639407241437E-2</v>
      </c>
      <c r="P10" s="2">
        <v>2028</v>
      </c>
      <c r="Q10" s="2">
        <v>0</v>
      </c>
      <c r="R10" s="2">
        <v>0</v>
      </c>
      <c r="S10" s="2">
        <v>0</v>
      </c>
      <c r="U10" s="2">
        <v>2028</v>
      </c>
      <c r="V10" s="2">
        <f t="shared" si="2"/>
        <v>100</v>
      </c>
      <c r="W10" s="2">
        <f t="shared" si="0"/>
        <v>100</v>
      </c>
      <c r="X10" s="2">
        <f t="shared" si="0"/>
        <v>100</v>
      </c>
      <c r="Z10" s="2">
        <v>2028</v>
      </c>
      <c r="AA10" s="2">
        <f t="shared" si="3"/>
        <v>15.668900000000002</v>
      </c>
      <c r="AB10" s="2">
        <f t="shared" si="1"/>
        <v>15.668900000000002</v>
      </c>
      <c r="AC10" s="2">
        <f t="shared" si="1"/>
        <v>15.668900000000002</v>
      </c>
    </row>
    <row r="11" spans="1:29" x14ac:dyDescent="0.25">
      <c r="A11" s="2">
        <v>2026</v>
      </c>
      <c r="B11" s="2">
        <v>0.83339523841062146</v>
      </c>
      <c r="C11" s="2">
        <v>0.94461794217856254</v>
      </c>
      <c r="D11" s="2">
        <v>1.0558406459465031</v>
      </c>
      <c r="F11" s="2">
        <v>2029</v>
      </c>
      <c r="G11" s="2">
        <f>(B14-$B$6)*$B$2*Output!$Y$98*$D$2/Output!$Y$95/1000000</f>
        <v>1.1049681746671347E-2</v>
      </c>
      <c r="H11" s="2">
        <f>(C14-$B$6)*$B$2*Output!$Y$98*$D$2/Output!$Y$95/1000000</f>
        <v>2.789659376823423E-2</v>
      </c>
      <c r="I11" s="2">
        <f>(D14-$B$6)*$B$2*Output!$Y$98*$D$2/Output!$Y$95/1000000</f>
        <v>4.4743505789797071E-2</v>
      </c>
      <c r="P11" s="2">
        <v>2029</v>
      </c>
      <c r="Q11" s="2">
        <v>0</v>
      </c>
      <c r="R11" s="2">
        <v>0</v>
      </c>
      <c r="S11" s="2">
        <v>0</v>
      </c>
      <c r="U11" s="2">
        <v>2029</v>
      </c>
      <c r="V11" s="2">
        <f t="shared" si="2"/>
        <v>100</v>
      </c>
      <c r="W11" s="2">
        <f t="shared" si="0"/>
        <v>100</v>
      </c>
      <c r="X11" s="2">
        <f t="shared" si="0"/>
        <v>100</v>
      </c>
      <c r="Z11" s="2">
        <v>2029</v>
      </c>
      <c r="AA11" s="2">
        <f t="shared" si="3"/>
        <v>15.668900000000002</v>
      </c>
      <c r="AB11" s="2">
        <f t="shared" si="1"/>
        <v>15.668900000000002</v>
      </c>
      <c r="AC11" s="2">
        <f t="shared" si="1"/>
        <v>15.668900000000002</v>
      </c>
    </row>
    <row r="12" spans="1:29" x14ac:dyDescent="0.25">
      <c r="A12" s="2">
        <v>2027</v>
      </c>
      <c r="B12" s="2">
        <v>0.86519365121416192</v>
      </c>
      <c r="C12" s="2">
        <v>1.0274581303687431</v>
      </c>
      <c r="D12" s="2">
        <v>1.1897226095233235</v>
      </c>
      <c r="F12" s="2">
        <v>2030</v>
      </c>
      <c r="G12" s="2">
        <f>(B15-$B$6)*$B$2*Output!$Y$98*$D$2/Output!$Y$95/1000000</f>
        <v>1.2891295371116569E-2</v>
      </c>
      <c r="H12" s="2">
        <f>(C15-$B$6)*$B$2*Output!$Y$98*$D$2/Output!$Y$95/1000000</f>
        <v>3.4364004685929019E-2</v>
      </c>
      <c r="I12" s="2">
        <f>(D15-$B$6)*$B$2*Output!$Y$98*$D$2/Output!$Y$95/1000000</f>
        <v>5.5836714000741423E-2</v>
      </c>
      <c r="P12" s="2">
        <v>2030</v>
      </c>
      <c r="Q12" s="2">
        <v>0</v>
      </c>
      <c r="R12" s="2">
        <v>0</v>
      </c>
      <c r="S12" s="2">
        <v>0</v>
      </c>
      <c r="U12" s="2">
        <v>2030</v>
      </c>
      <c r="V12" s="2">
        <f t="shared" si="2"/>
        <v>100</v>
      </c>
      <c r="W12" s="2">
        <f t="shared" si="0"/>
        <v>100</v>
      </c>
      <c r="X12" s="2">
        <f t="shared" si="0"/>
        <v>100</v>
      </c>
      <c r="Z12" s="2">
        <v>2030</v>
      </c>
      <c r="AA12" s="2">
        <f t="shared" si="3"/>
        <v>15.668900000000002</v>
      </c>
      <c r="AB12" s="2">
        <f t="shared" si="1"/>
        <v>15.668900000000002</v>
      </c>
      <c r="AC12" s="2">
        <f t="shared" si="1"/>
        <v>15.668900000000002</v>
      </c>
    </row>
    <row r="13" spans="1:29" x14ac:dyDescent="0.25">
      <c r="A13" s="2">
        <v>2028</v>
      </c>
      <c r="B13" s="2">
        <v>0.89699206401770248</v>
      </c>
      <c r="C13" s="2">
        <v>1.1187865218877113</v>
      </c>
      <c r="D13" s="2">
        <v>1.3405809797577197</v>
      </c>
      <c r="F13" s="2">
        <v>2031</v>
      </c>
      <c r="G13" s="2">
        <f>(B16-$B$6)*$B$2*Output!$Y$98*$D$2/Output!$Y$95/1000000</f>
        <v>1.4732908995561792E-2</v>
      </c>
      <c r="H13" s="2">
        <f>(C16-$B$6)*$B$2*Output!$Y$98*$D$2/Output!$Y$95/1000000</f>
        <v>3.6782656844740511E-2</v>
      </c>
      <c r="I13" s="2">
        <f>(D16-$B$6)*$B$2*Output!$Y$98*$D$2/Output!$Y$95/1000000</f>
        <v>5.8832404693919184E-2</v>
      </c>
      <c r="P13" s="2">
        <v>2031</v>
      </c>
      <c r="Q13" s="2">
        <v>0</v>
      </c>
      <c r="R13" s="2">
        <v>0</v>
      </c>
      <c r="S13" s="2">
        <v>0</v>
      </c>
      <c r="U13" s="2">
        <v>2031</v>
      </c>
      <c r="V13" s="2">
        <f t="shared" si="2"/>
        <v>100</v>
      </c>
      <c r="W13" s="2">
        <f t="shared" si="0"/>
        <v>100</v>
      </c>
      <c r="X13" s="2">
        <f t="shared" si="0"/>
        <v>100</v>
      </c>
      <c r="Z13" s="2">
        <v>2031</v>
      </c>
      <c r="AA13" s="2">
        <f t="shared" si="3"/>
        <v>15.668900000000002</v>
      </c>
      <c r="AB13" s="2">
        <f t="shared" si="1"/>
        <v>15.668900000000002</v>
      </c>
      <c r="AC13" s="2">
        <f t="shared" si="1"/>
        <v>15.668900000000002</v>
      </c>
    </row>
    <row r="14" spans="1:29" x14ac:dyDescent="0.25">
      <c r="A14" s="2">
        <v>2029</v>
      </c>
      <c r="B14" s="2">
        <v>0.92879047682124294</v>
      </c>
      <c r="C14" s="2">
        <v>1.219679431928731</v>
      </c>
      <c r="D14" s="2">
        <v>1.5105683870362183</v>
      </c>
      <c r="F14" s="2">
        <v>2032</v>
      </c>
      <c r="G14" s="2">
        <f>(B17-$B$6)*$B$2*Output!$Y$98*$D$2/Output!$Y$95/1000000</f>
        <v>1.6574522620007016E-2</v>
      </c>
      <c r="H14" s="2">
        <f>(C17-$B$6)*$B$2*Output!$Y$98*$D$2/Output!$Y$95/1000000</f>
        <v>3.9246827000100508E-2</v>
      </c>
      <c r="I14" s="2">
        <f>(D17-$B$6)*$B$2*Output!$Y$98*$D$2/Output!$Y$95/1000000</f>
        <v>6.1919131380193927E-2</v>
      </c>
      <c r="P14" s="2">
        <v>2032</v>
      </c>
      <c r="Q14" s="2">
        <v>0</v>
      </c>
      <c r="R14" s="2">
        <v>0</v>
      </c>
      <c r="S14" s="2">
        <v>0</v>
      </c>
      <c r="U14" s="2">
        <v>2032</v>
      </c>
      <c r="V14" s="2">
        <f t="shared" si="2"/>
        <v>100</v>
      </c>
      <c r="W14" s="2">
        <f t="shared" si="0"/>
        <v>100</v>
      </c>
      <c r="X14" s="2">
        <f t="shared" si="0"/>
        <v>100</v>
      </c>
      <c r="Z14" s="2">
        <v>2032</v>
      </c>
      <c r="AA14" s="2">
        <f t="shared" si="3"/>
        <v>15.668900000000002</v>
      </c>
      <c r="AB14" s="2">
        <f t="shared" si="1"/>
        <v>15.668900000000002</v>
      </c>
      <c r="AC14" s="2">
        <f t="shared" si="1"/>
        <v>15.668900000000002</v>
      </c>
    </row>
    <row r="15" spans="1:29" x14ac:dyDescent="0.25">
      <c r="A15" s="2">
        <v>2030</v>
      </c>
      <c r="B15" s="2">
        <v>0.96058888962478339</v>
      </c>
      <c r="C15" s="2">
        <v>1.3313496538478022</v>
      </c>
      <c r="D15" s="2">
        <v>1.7021104180708204</v>
      </c>
      <c r="F15" s="2">
        <v>2033</v>
      </c>
      <c r="G15" s="2">
        <f>(B18-$B$6)*$B$2*Output!$Y$98*$D$2/Output!$Y$95/1000000</f>
        <v>1.8416136244452243E-2</v>
      </c>
      <c r="H15" s="2">
        <f>(C18-$B$6)*$B$2*Output!$Y$98*$D$2/Output!$Y$95/1000000</f>
        <v>4.1757898397625413E-2</v>
      </c>
      <c r="I15" s="2">
        <f>(D18-$B$6)*$B$2*Output!$Y$98*$D$2/Output!$Y$95/1000000</f>
        <v>6.5099660550798549E-2</v>
      </c>
      <c r="P15" s="2">
        <v>2033</v>
      </c>
      <c r="Q15" s="2">
        <v>0</v>
      </c>
      <c r="R15" s="2">
        <v>0</v>
      </c>
      <c r="S15" s="2">
        <v>0</v>
      </c>
      <c r="U15" s="2">
        <v>2033</v>
      </c>
      <c r="V15" s="2">
        <f t="shared" si="2"/>
        <v>100</v>
      </c>
      <c r="W15" s="2">
        <f t="shared" si="0"/>
        <v>100</v>
      </c>
      <c r="X15" s="2">
        <f t="shared" si="0"/>
        <v>100</v>
      </c>
      <c r="Z15" s="2">
        <v>2033</v>
      </c>
      <c r="AA15" s="2">
        <f t="shared" si="3"/>
        <v>15.668900000000002</v>
      </c>
      <c r="AB15" s="2">
        <f t="shared" si="1"/>
        <v>15.668900000000002</v>
      </c>
      <c r="AC15" s="2">
        <f t="shared" si="1"/>
        <v>15.668900000000002</v>
      </c>
    </row>
    <row r="16" spans="1:29" x14ac:dyDescent="0.25">
      <c r="A16" s="2">
        <v>2031</v>
      </c>
      <c r="B16" s="2">
        <v>0.99238730242832385</v>
      </c>
      <c r="C16" s="2">
        <v>1.3731115624008141</v>
      </c>
      <c r="D16" s="2">
        <v>1.7538358223733037</v>
      </c>
      <c r="F16" s="2">
        <v>2034</v>
      </c>
      <c r="G16" s="2">
        <f>(B19-$B$6)*$B$2*Output!$Y$98*$D$2/Output!$Y$95/1000000</f>
        <v>2.0257749868897473E-2</v>
      </c>
      <c r="H16" s="2">
        <f>(C19-$B$6)*$B$2*Output!$Y$98*$D$2/Output!$Y$95/1000000</f>
        <v>4.4317296318359047E-2</v>
      </c>
      <c r="I16" s="2">
        <f>(D19-$B$6)*$B$2*Output!$Y$98*$D$2/Output!$Y$95/1000000</f>
        <v>6.8376842767820592E-2</v>
      </c>
      <c r="P16" s="2">
        <v>2034</v>
      </c>
      <c r="Q16" s="2">
        <v>0</v>
      </c>
      <c r="R16" s="2">
        <v>0</v>
      </c>
      <c r="S16" s="2">
        <v>0</v>
      </c>
      <c r="U16" s="2">
        <v>2034</v>
      </c>
      <c r="V16" s="2">
        <f t="shared" si="2"/>
        <v>100</v>
      </c>
      <c r="W16" s="2">
        <f t="shared" si="0"/>
        <v>100</v>
      </c>
      <c r="X16" s="2">
        <f t="shared" si="0"/>
        <v>100</v>
      </c>
      <c r="Z16" s="2">
        <v>2034</v>
      </c>
      <c r="AA16" s="2">
        <f t="shared" si="3"/>
        <v>15.668900000000002</v>
      </c>
      <c r="AB16" s="2">
        <f t="shared" si="1"/>
        <v>15.668900000000002</v>
      </c>
      <c r="AC16" s="2">
        <f t="shared" si="1"/>
        <v>15.668900000000002</v>
      </c>
    </row>
    <row r="17" spans="1:29" x14ac:dyDescent="0.25">
      <c r="A17" s="2">
        <v>2032</v>
      </c>
      <c r="B17" s="2">
        <v>1.0241857152318643</v>
      </c>
      <c r="C17" s="2">
        <v>1.4156594121659385</v>
      </c>
      <c r="D17" s="2">
        <v>1.8071331091000116</v>
      </c>
      <c r="F17" s="2">
        <v>2035</v>
      </c>
      <c r="G17" s="2">
        <f>(B20-$B$6)*$B$2*Output!$Y$98*$D$2/Output!$Y$95/1000000</f>
        <v>2.2099363493342693E-2</v>
      </c>
      <c r="H17" s="2">
        <f>(C20-$B$6)*$B$2*Output!$Y$98*$D$2/Output!$Y$95/1000000</f>
        <v>4.6926489356186367E-2</v>
      </c>
      <c r="I17" s="2">
        <f>(D20-$B$6)*$B$2*Output!$Y$98*$D$2/Output!$Y$95/1000000</f>
        <v>7.1753615219029981E-2</v>
      </c>
      <c r="P17" s="2">
        <v>2035</v>
      </c>
      <c r="Q17" s="2">
        <v>0</v>
      </c>
      <c r="R17" s="2">
        <v>0</v>
      </c>
      <c r="S17" s="2">
        <v>0</v>
      </c>
      <c r="U17" s="2">
        <v>2035</v>
      </c>
      <c r="V17" s="2">
        <f t="shared" si="2"/>
        <v>100</v>
      </c>
      <c r="W17" s="2">
        <f t="shared" si="0"/>
        <v>100</v>
      </c>
      <c r="X17" s="2">
        <f t="shared" si="0"/>
        <v>100</v>
      </c>
      <c r="Z17" s="2">
        <v>2035</v>
      </c>
      <c r="AA17" s="2">
        <f t="shared" si="3"/>
        <v>15.668900000000002</v>
      </c>
      <c r="AB17" s="2">
        <f t="shared" si="1"/>
        <v>15.668900000000002</v>
      </c>
      <c r="AC17" s="2">
        <f t="shared" si="1"/>
        <v>15.668900000000002</v>
      </c>
    </row>
    <row r="18" spans="1:29" x14ac:dyDescent="0.25">
      <c r="A18" s="2">
        <v>2033</v>
      </c>
      <c r="B18" s="2">
        <v>1.0559841280354048</v>
      </c>
      <c r="C18" s="2">
        <v>1.4590170870971904</v>
      </c>
      <c r="D18" s="2">
        <v>1.8620500461589753</v>
      </c>
      <c r="F18" s="2">
        <v>2036</v>
      </c>
      <c r="G18" s="2">
        <f>(B21-$B$6)*$B$2*Output!$Y$98*$D$2/Output!$Y$95/1000000</f>
        <v>2.394097711778792E-2</v>
      </c>
      <c r="H18" s="2">
        <f>(C21-$B$6)*$B$2*Output!$Y$98*$D$2/Output!$Y$95/1000000</f>
        <v>4.9586990734066659E-2</v>
      </c>
      <c r="I18" s="2">
        <f>(D21-$B$6)*$B$2*Output!$Y$98*$D$2/Output!$Y$95/1000000</f>
        <v>7.5233004350345384E-2</v>
      </c>
      <c r="P18" s="2">
        <v>2036</v>
      </c>
      <c r="Q18" s="2">
        <v>0</v>
      </c>
      <c r="R18" s="2">
        <v>0</v>
      </c>
      <c r="S18" s="2">
        <v>0</v>
      </c>
      <c r="U18" s="2">
        <v>2036</v>
      </c>
      <c r="V18" s="2">
        <f t="shared" si="2"/>
        <v>100</v>
      </c>
      <c r="W18" s="2">
        <f t="shared" si="0"/>
        <v>100</v>
      </c>
      <c r="X18" s="2">
        <f t="shared" si="0"/>
        <v>100</v>
      </c>
      <c r="Z18" s="2">
        <v>2036</v>
      </c>
      <c r="AA18" s="2">
        <f t="shared" si="3"/>
        <v>15.668900000000002</v>
      </c>
      <c r="AB18" s="2">
        <f t="shared" si="1"/>
        <v>15.668900000000002</v>
      </c>
      <c r="AC18" s="2">
        <f t="shared" si="1"/>
        <v>15.668900000000002</v>
      </c>
    </row>
    <row r="19" spans="1:29" x14ac:dyDescent="0.25">
      <c r="A19" s="2">
        <v>2034</v>
      </c>
      <c r="B19" s="2">
        <v>1.0877825408389454</v>
      </c>
      <c r="C19" s="2">
        <v>1.5032091969576546</v>
      </c>
      <c r="D19" s="2">
        <v>1.9186358530763634</v>
      </c>
      <c r="F19" s="2">
        <v>2037</v>
      </c>
      <c r="G19" s="2">
        <f>(B22-$B$6)*$B$2*Output!$Y$98*$D$2/Output!$Y$95/1000000</f>
        <v>2.5782590742233137E-2</v>
      </c>
      <c r="H19" s="2">
        <f>(C22-$B$6)*$B$2*Output!$Y$98*$D$2/Output!$Y$95/1000000</f>
        <v>5.2300359660265881E-2</v>
      </c>
      <c r="I19" s="2">
        <f>(D22-$B$6)*$B$2*Output!$Y$98*$D$2/Output!$Y$95/1000000</f>
        <v>7.8818128578298591E-2</v>
      </c>
      <c r="P19" s="2">
        <v>2037</v>
      </c>
      <c r="Q19" s="2">
        <v>0</v>
      </c>
      <c r="R19" s="2">
        <v>0</v>
      </c>
      <c r="S19" s="2">
        <v>0</v>
      </c>
      <c r="U19" s="2">
        <v>2037</v>
      </c>
      <c r="V19" s="2">
        <f t="shared" si="2"/>
        <v>100</v>
      </c>
      <c r="W19" s="2">
        <f t="shared" si="0"/>
        <v>100</v>
      </c>
      <c r="X19" s="2">
        <f t="shared" si="0"/>
        <v>100</v>
      </c>
      <c r="Z19" s="2">
        <v>2037</v>
      </c>
      <c r="AA19" s="2">
        <f t="shared" si="3"/>
        <v>15.668900000000002</v>
      </c>
      <c r="AB19" s="2">
        <f t="shared" si="1"/>
        <v>15.668900000000002</v>
      </c>
      <c r="AC19" s="2">
        <f t="shared" si="1"/>
        <v>15.668900000000002</v>
      </c>
    </row>
    <row r="20" spans="1:29" x14ac:dyDescent="0.25">
      <c r="A20" s="2">
        <v>2035</v>
      </c>
      <c r="B20" s="2">
        <v>1.1195809536424859</v>
      </c>
      <c r="C20" s="2">
        <v>1.5482610993760844</v>
      </c>
      <c r="D20" s="2">
        <v>1.9769412451096817</v>
      </c>
      <c r="F20" s="2">
        <v>2038</v>
      </c>
      <c r="G20" s="2">
        <f>(B23-$B$6)*$B$2*Output!$Y$98*$D$2/Output!$Y$95/1000000</f>
        <v>2.7624204366678361E-2</v>
      </c>
      <c r="H20" s="2">
        <f>(C23-$B$6)*$B$2*Output!$Y$98*$D$2/Output!$Y$95/1000000</f>
        <v>5.5068202725803192E-2</v>
      </c>
      <c r="I20" s="2">
        <f>(D23-$B$6)*$B$2*Output!$Y$98*$D$2/Output!$Y$95/1000000</f>
        <v>8.2512201084927961E-2</v>
      </c>
      <c r="P20" s="2">
        <v>2038</v>
      </c>
      <c r="Q20" s="2">
        <v>0</v>
      </c>
      <c r="R20" s="2">
        <v>0</v>
      </c>
      <c r="S20" s="2">
        <v>0</v>
      </c>
      <c r="U20" s="2">
        <v>2038</v>
      </c>
      <c r="V20" s="2">
        <f t="shared" si="2"/>
        <v>100</v>
      </c>
      <c r="W20" s="2">
        <f t="shared" si="0"/>
        <v>100</v>
      </c>
      <c r="X20" s="2">
        <f t="shared" si="0"/>
        <v>100</v>
      </c>
      <c r="Z20" s="2">
        <v>2038</v>
      </c>
      <c r="AA20" s="2">
        <f t="shared" si="3"/>
        <v>15.668900000000002</v>
      </c>
      <c r="AB20" s="2">
        <f t="shared" si="1"/>
        <v>15.668900000000002</v>
      </c>
      <c r="AC20" s="2">
        <f t="shared" si="1"/>
        <v>15.668900000000002</v>
      </c>
    </row>
    <row r="21" spans="1:29" x14ac:dyDescent="0.25">
      <c r="A21" s="2">
        <v>2036</v>
      </c>
      <c r="B21" s="2">
        <v>1.1513793664460263</v>
      </c>
      <c r="C21" s="2">
        <v>1.5941989225737765</v>
      </c>
      <c r="D21" s="2">
        <v>2.0370184787015262</v>
      </c>
      <c r="F21" s="2">
        <v>2039</v>
      </c>
      <c r="G21" s="2">
        <f>(B24-$B$6)*$B$2*Output!$Y$98*$D$2/Output!$Y$95/1000000</f>
        <v>2.9465817991123584E-2</v>
      </c>
      <c r="H21" s="2">
        <f>(C24-$B$6)*$B$2*Output!$Y$98*$D$2/Output!$Y$95/1000000</f>
        <v>5.789217534436461E-2</v>
      </c>
      <c r="I21" s="2">
        <f>(D24-$B$6)*$B$2*Output!$Y$98*$D$2/Output!$Y$95/1000000</f>
        <v>8.6318532697605532E-2</v>
      </c>
      <c r="P21" s="2">
        <v>2039</v>
      </c>
      <c r="Q21" s="2">
        <v>0</v>
      </c>
      <c r="R21" s="2">
        <v>0</v>
      </c>
      <c r="S21" s="2">
        <v>0</v>
      </c>
      <c r="U21" s="2">
        <v>2039</v>
      </c>
      <c r="V21" s="2">
        <f t="shared" si="2"/>
        <v>100</v>
      </c>
      <c r="W21" s="2">
        <f t="shared" si="0"/>
        <v>100</v>
      </c>
      <c r="X21" s="2">
        <f t="shared" si="0"/>
        <v>100</v>
      </c>
      <c r="Z21" s="2">
        <v>2039</v>
      </c>
      <c r="AA21" s="2">
        <f t="shared" si="3"/>
        <v>15.668900000000002</v>
      </c>
      <c r="AB21" s="2">
        <f t="shared" si="1"/>
        <v>15.668900000000002</v>
      </c>
      <c r="AC21" s="2">
        <f t="shared" si="1"/>
        <v>15.668900000000002</v>
      </c>
    </row>
    <row r="22" spans="1:29" x14ac:dyDescent="0.25">
      <c r="A22" s="2">
        <v>2037</v>
      </c>
      <c r="B22" s="2">
        <v>1.1831777792495668</v>
      </c>
      <c r="C22" s="2">
        <v>1.6410495887820991</v>
      </c>
      <c r="D22" s="2">
        <v>2.0989213983146309</v>
      </c>
      <c r="F22" s="2">
        <v>2040</v>
      </c>
      <c r="G22" s="2">
        <f>(B25-$B$6)*$B$2*Output!$Y$98*$D$2/Output!$Y$95/1000000</f>
        <v>3.1307431615568815E-2</v>
      </c>
      <c r="H22" s="2">
        <f>(C25-$B$6)*$B$2*Output!$Y$98*$D$2/Output!$Y$95/1000000</f>
        <v>6.0773983235974348E-2</v>
      </c>
      <c r="I22" s="2">
        <f>(D25-$B$6)*$B$2*Output!$Y$98*$D$2/Output!$Y$95/1000000</f>
        <v>9.0240534856379867E-2</v>
      </c>
      <c r="P22" s="2">
        <v>2040</v>
      </c>
      <c r="Q22" s="2">
        <v>0</v>
      </c>
      <c r="R22" s="2">
        <v>0</v>
      </c>
      <c r="S22" s="2">
        <v>0</v>
      </c>
      <c r="U22" s="2">
        <v>2040</v>
      </c>
      <c r="V22" s="2">
        <f t="shared" si="2"/>
        <v>100</v>
      </c>
      <c r="W22" s="2">
        <f t="shared" si="2"/>
        <v>100</v>
      </c>
      <c r="X22" s="2">
        <f t="shared" si="2"/>
        <v>100</v>
      </c>
      <c r="Z22" s="2">
        <v>2040</v>
      </c>
      <c r="AA22" s="2">
        <f t="shared" si="3"/>
        <v>15.668900000000002</v>
      </c>
      <c r="AB22" s="2">
        <f t="shared" si="3"/>
        <v>15.668900000000002</v>
      </c>
      <c r="AC22" s="2">
        <f t="shared" si="3"/>
        <v>15.668900000000002</v>
      </c>
    </row>
    <row r="23" spans="1:29" x14ac:dyDescent="0.25">
      <c r="A23" s="2">
        <v>2038</v>
      </c>
      <c r="B23" s="2">
        <v>1.2149761920531073</v>
      </c>
      <c r="C23" s="2">
        <v>1.6888408383716462</v>
      </c>
      <c r="D23" s="2">
        <v>2.1627054846901843</v>
      </c>
      <c r="F23" s="2">
        <v>2041</v>
      </c>
      <c r="G23" s="2">
        <f>(B26-$B$6)*$B$2*Output!$Y$98*$D$2/Output!$Y$95/1000000</f>
        <v>3.3149045240014045E-2</v>
      </c>
      <c r="H23" s="2">
        <f>(C26-$B$6)*$B$2*Output!$Y$98*$D$2/Output!$Y$95/1000000</f>
        <v>6.3552308421224002E-2</v>
      </c>
      <c r="I23" s="2">
        <f>(D26-$B$6)*$B$2*Output!$Y$98*$D$2/Output!$Y$95/1000000</f>
        <v>9.395557160243391E-2</v>
      </c>
      <c r="P23" s="2">
        <v>2041</v>
      </c>
      <c r="Q23" s="2">
        <v>0</v>
      </c>
      <c r="R23" s="2">
        <v>0</v>
      </c>
      <c r="S23" s="2">
        <v>0</v>
      </c>
      <c r="U23" s="2">
        <v>2041</v>
      </c>
      <c r="V23" s="2">
        <f t="shared" si="2"/>
        <v>100</v>
      </c>
      <c r="W23" s="2">
        <f t="shared" si="2"/>
        <v>100</v>
      </c>
      <c r="X23" s="2">
        <f t="shared" si="2"/>
        <v>100</v>
      </c>
      <c r="Z23" s="2">
        <v>2041</v>
      </c>
      <c r="AA23" s="2">
        <f t="shared" si="3"/>
        <v>15.668900000000002</v>
      </c>
      <c r="AB23" s="2">
        <f t="shared" si="3"/>
        <v>15.668900000000002</v>
      </c>
      <c r="AC23" s="2">
        <f t="shared" si="3"/>
        <v>15.668900000000002</v>
      </c>
    </row>
    <row r="24" spans="1:29" x14ac:dyDescent="0.25">
      <c r="A24" s="2">
        <v>2039</v>
      </c>
      <c r="B24" s="2">
        <v>1.2467746048566477</v>
      </c>
      <c r="C24" s="2">
        <v>1.7376012547146575</v>
      </c>
      <c r="D24" s="2">
        <v>2.228427904572666</v>
      </c>
      <c r="F24" s="2">
        <v>2042</v>
      </c>
      <c r="G24" s="2">
        <f>(B27-$B$6)*$B$2*Output!$Y$98*$D$2/Output!$Y$95/1000000</f>
        <v>3.4990658864459269E-2</v>
      </c>
      <c r="H24" s="2">
        <f>(C27-$B$6)*$B$2*Output!$Y$98*$D$2/Output!$Y$95/1000000</f>
        <v>6.638252595916197E-2</v>
      </c>
      <c r="I24" s="2">
        <f>(D27-$B$6)*$B$2*Output!$Y$98*$D$2/Output!$Y$95/1000000</f>
        <v>9.7774393053864594E-2</v>
      </c>
      <c r="P24" s="2">
        <v>2042</v>
      </c>
      <c r="Q24" s="2">
        <v>0</v>
      </c>
      <c r="R24" s="2">
        <v>0</v>
      </c>
      <c r="S24" s="2">
        <v>0</v>
      </c>
      <c r="U24" s="2">
        <v>2042</v>
      </c>
      <c r="V24" s="2">
        <f t="shared" si="2"/>
        <v>100</v>
      </c>
      <c r="W24" s="2">
        <f t="shared" si="2"/>
        <v>100</v>
      </c>
      <c r="X24" s="2">
        <f t="shared" si="2"/>
        <v>100</v>
      </c>
      <c r="Z24" s="2">
        <v>2042</v>
      </c>
      <c r="AA24" s="2">
        <f t="shared" si="3"/>
        <v>15.668900000000002</v>
      </c>
      <c r="AB24" s="2">
        <f t="shared" si="3"/>
        <v>15.668900000000002</v>
      </c>
      <c r="AC24" s="2">
        <f t="shared" si="3"/>
        <v>15.668900000000002</v>
      </c>
    </row>
    <row r="25" spans="1:29" x14ac:dyDescent="0.25">
      <c r="A25" s="2">
        <v>2040</v>
      </c>
      <c r="B25" s="2">
        <v>1.2785730176601882</v>
      </c>
      <c r="C25" s="2">
        <v>1.7873602898029823</v>
      </c>
      <c r="D25" s="2">
        <v>2.2961475619457761</v>
      </c>
      <c r="F25" s="2">
        <v>2043</v>
      </c>
      <c r="G25" s="2">
        <f>(B28-$B$6)*$B$2*Output!$Y$98*$D$2/Output!$Y$95/1000000</f>
        <v>3.6832272488904499E-2</v>
      </c>
      <c r="H25" s="2">
        <f>(C28-$B$6)*$B$2*Output!$Y$98*$D$2/Output!$Y$95/1000000</f>
        <v>6.9266085534650912E-2</v>
      </c>
      <c r="I25" s="2">
        <f>(D28-$B$6)*$B$2*Output!$Y$98*$D$2/Output!$Y$95/1000000</f>
        <v>0.10169989858039727</v>
      </c>
      <c r="P25" s="2">
        <v>2043</v>
      </c>
      <c r="Q25" s="2">
        <v>0</v>
      </c>
      <c r="R25" s="2">
        <v>0</v>
      </c>
      <c r="S25" s="2">
        <v>0</v>
      </c>
      <c r="U25" s="2">
        <v>2043</v>
      </c>
      <c r="V25" s="2">
        <f t="shared" si="2"/>
        <v>100</v>
      </c>
      <c r="W25" s="2">
        <f t="shared" si="2"/>
        <v>100</v>
      </c>
      <c r="X25" s="2">
        <f t="shared" si="2"/>
        <v>100</v>
      </c>
      <c r="Z25" s="2">
        <v>2043</v>
      </c>
      <c r="AA25" s="2">
        <f t="shared" si="3"/>
        <v>15.668900000000002</v>
      </c>
      <c r="AB25" s="2">
        <f t="shared" si="3"/>
        <v>15.668900000000002</v>
      </c>
      <c r="AC25" s="2">
        <f t="shared" si="3"/>
        <v>15.668900000000002</v>
      </c>
    </row>
    <row r="26" spans="1:29" x14ac:dyDescent="0.25">
      <c r="A26" s="2">
        <v>2041</v>
      </c>
      <c r="B26" s="2">
        <v>1.3103714304637288</v>
      </c>
      <c r="C26" s="2">
        <v>1.8353325300005729</v>
      </c>
      <c r="D26" s="2">
        <v>2.3602936295374159</v>
      </c>
      <c r="F26" s="2">
        <v>2044</v>
      </c>
      <c r="G26" s="2">
        <f>(B29-$B$6)*$B$2*Output!$Y$98*$D$2/Output!$Y$95/1000000</f>
        <v>3.8673886113349709E-2</v>
      </c>
      <c r="H26" s="2">
        <f>(C29-$B$6)*$B$2*Output!$Y$98*$D$2/Output!$Y$95/1000000</f>
        <v>7.2204477331511335E-2</v>
      </c>
      <c r="I26" s="2">
        <f>(D29-$B$6)*$B$2*Output!$Y$98*$D$2/Output!$Y$95/1000000</f>
        <v>0.10573506854967292</v>
      </c>
      <c r="P26" s="2">
        <v>2044</v>
      </c>
      <c r="Q26" s="2">
        <v>0</v>
      </c>
      <c r="R26" s="2">
        <v>0</v>
      </c>
      <c r="S26" s="2">
        <v>0</v>
      </c>
      <c r="U26" s="2">
        <v>2044</v>
      </c>
      <c r="V26" s="2">
        <f t="shared" si="2"/>
        <v>100</v>
      </c>
      <c r="W26" s="2">
        <f t="shared" si="2"/>
        <v>100</v>
      </c>
      <c r="X26" s="2">
        <f t="shared" si="2"/>
        <v>100</v>
      </c>
      <c r="Z26" s="2">
        <v>2044</v>
      </c>
      <c r="AA26" s="2">
        <f t="shared" si="3"/>
        <v>15.668900000000002</v>
      </c>
      <c r="AB26" s="2">
        <f t="shared" si="3"/>
        <v>15.668900000000002</v>
      </c>
      <c r="AC26" s="2">
        <f t="shared" si="3"/>
        <v>15.668900000000002</v>
      </c>
    </row>
    <row r="27" spans="1:29" x14ac:dyDescent="0.25">
      <c r="A27" s="2">
        <v>2042</v>
      </c>
      <c r="B27" s="2">
        <v>1.3421698432672693</v>
      </c>
      <c r="C27" s="2">
        <v>1.8842007748922138</v>
      </c>
      <c r="D27" s="2">
        <v>2.4262317065171568</v>
      </c>
      <c r="F27" s="2">
        <v>2045</v>
      </c>
      <c r="G27" s="2">
        <f>(B30-$B$6)*$B$2*Output!$Y$98*$D$2/Output!$Y$95/1000000</f>
        <v>4.0515499737794926E-2</v>
      </c>
      <c r="H27" s="2">
        <f>(C30-$B$6)*$B$2*Output!$Y$98*$D$2/Output!$Y$95/1000000</f>
        <v>7.5199233163916052E-2</v>
      </c>
      <c r="I27" s="2">
        <f>(D30-$B$6)*$B$2*Output!$Y$98*$D$2/Output!$Y$95/1000000</f>
        <v>0.10988296659003713</v>
      </c>
      <c r="P27" s="2">
        <v>2045</v>
      </c>
      <c r="Q27" s="2">
        <v>0</v>
      </c>
      <c r="R27" s="2">
        <v>0</v>
      </c>
      <c r="S27" s="2">
        <v>0</v>
      </c>
      <c r="U27" s="2">
        <v>2045</v>
      </c>
      <c r="V27" s="2">
        <f t="shared" si="2"/>
        <v>100</v>
      </c>
      <c r="W27" s="2">
        <f t="shared" si="2"/>
        <v>100</v>
      </c>
      <c r="X27" s="2">
        <f t="shared" si="2"/>
        <v>100</v>
      </c>
      <c r="Z27" s="2">
        <v>2045</v>
      </c>
      <c r="AA27" s="2">
        <f t="shared" si="3"/>
        <v>15.668900000000002</v>
      </c>
      <c r="AB27" s="2">
        <f t="shared" si="3"/>
        <v>15.668900000000002</v>
      </c>
      <c r="AC27" s="2">
        <f t="shared" si="3"/>
        <v>15.668900000000002</v>
      </c>
    </row>
    <row r="28" spans="1:29" x14ac:dyDescent="0.25">
      <c r="A28" s="2">
        <v>2043</v>
      </c>
      <c r="B28" s="2">
        <v>1.3739682560708097</v>
      </c>
      <c r="C28" s="2">
        <v>1.9339900556120613</v>
      </c>
      <c r="D28" s="2">
        <v>2.4940118551533121</v>
      </c>
      <c r="F28" s="2">
        <v>2046</v>
      </c>
      <c r="G28" s="2">
        <f>(B31-$B$6)*$B$2*Output!$Y$98*$D$2/Output!$Y$95/1000000</f>
        <v>4.2357113362240156E-2</v>
      </c>
      <c r="H28" s="2">
        <f>(C31-$B$6)*$B$2*Output!$Y$98*$D$2/Output!$Y$95/1000000</f>
        <v>7.8251927639391886E-2</v>
      </c>
      <c r="I28" s="2">
        <f>(D31-$B$6)*$B$2*Output!$Y$98*$D$2/Output!$Y$95/1000000</f>
        <v>0.11414674191654359</v>
      </c>
      <c r="P28" s="2">
        <v>2046</v>
      </c>
      <c r="Q28" s="2">
        <v>0</v>
      </c>
      <c r="R28" s="2">
        <v>0</v>
      </c>
      <c r="S28" s="2">
        <v>0</v>
      </c>
      <c r="U28" s="2">
        <v>2046</v>
      </c>
      <c r="V28" s="2">
        <f t="shared" si="2"/>
        <v>100</v>
      </c>
      <c r="W28" s="2">
        <f t="shared" si="2"/>
        <v>100</v>
      </c>
      <c r="X28" s="2">
        <f t="shared" si="2"/>
        <v>100</v>
      </c>
      <c r="Z28" s="2">
        <v>2046</v>
      </c>
      <c r="AA28" s="2">
        <f t="shared" si="3"/>
        <v>15.668900000000002</v>
      </c>
      <c r="AB28" s="2">
        <f t="shared" si="3"/>
        <v>15.668900000000002</v>
      </c>
      <c r="AC28" s="2">
        <f t="shared" si="3"/>
        <v>15.668900000000002</v>
      </c>
    </row>
    <row r="29" spans="1:29" x14ac:dyDescent="0.25">
      <c r="A29" s="2">
        <v>2044</v>
      </c>
      <c r="B29" s="2">
        <v>1.4057666688743502</v>
      </c>
      <c r="C29" s="2">
        <v>1.9847261025737319</v>
      </c>
      <c r="D29" s="2">
        <v>2.5636855362731126</v>
      </c>
      <c r="F29" s="2">
        <v>2047</v>
      </c>
      <c r="G29" s="2">
        <f>(B32-$B$6)*$B$2*Output!$Y$98*$D$2/Output!$Y$95/1000000</f>
        <v>4.4198726986685387E-2</v>
      </c>
      <c r="H29" s="2">
        <f>(C32-$B$6)*$B$2*Output!$Y$98*$D$2/Output!$Y$95/1000000</f>
        <v>8.1364179354311422E-2</v>
      </c>
      <c r="I29" s="2">
        <f>(D32-$B$6)*$B$2*Output!$Y$98*$D$2/Output!$Y$95/1000000</f>
        <v>0.11852963172193737</v>
      </c>
      <c r="P29" s="2">
        <v>2047</v>
      </c>
      <c r="Q29" s="2">
        <v>0</v>
      </c>
      <c r="R29" s="2">
        <v>0</v>
      </c>
      <c r="S29" s="2">
        <v>0</v>
      </c>
      <c r="U29" s="2">
        <v>2047</v>
      </c>
      <c r="V29" s="2">
        <f t="shared" si="2"/>
        <v>100</v>
      </c>
      <c r="W29" s="2">
        <f t="shared" si="2"/>
        <v>100</v>
      </c>
      <c r="X29" s="2">
        <f t="shared" si="2"/>
        <v>100</v>
      </c>
      <c r="Z29" s="2">
        <v>2047</v>
      </c>
      <c r="AA29" s="2">
        <f t="shared" si="3"/>
        <v>15.668900000000002</v>
      </c>
      <c r="AB29" s="2">
        <f t="shared" si="3"/>
        <v>15.668900000000002</v>
      </c>
      <c r="AC29" s="2">
        <f t="shared" si="3"/>
        <v>15.668900000000002</v>
      </c>
    </row>
    <row r="30" spans="1:29" x14ac:dyDescent="0.25">
      <c r="A30" s="2">
        <v>2045</v>
      </c>
      <c r="B30" s="2">
        <v>1.4375650816778907</v>
      </c>
      <c r="C30" s="2">
        <v>2.0364353650056399</v>
      </c>
      <c r="D30" s="2">
        <v>2.6353056483333885</v>
      </c>
      <c r="F30" s="2">
        <v>2048</v>
      </c>
      <c r="G30" s="2">
        <f>(B33-$B$6)*$B$2*Output!$Y$98*$D$2/Output!$Y$95/1000000</f>
        <v>4.6040340611130617E-2</v>
      </c>
      <c r="H30" s="2">
        <f>(C33-$B$6)*$B$2*Output!$Y$98*$D$2/Output!$Y$95/1000000</f>
        <v>8.4537652122782345E-2</v>
      </c>
      <c r="I30" s="2">
        <f>(D33-$B$6)*$B$2*Output!$Y$98*$D$2/Output!$Y$95/1000000</f>
        <v>0.12303496363443402</v>
      </c>
      <c r="P30" s="2">
        <v>2048</v>
      </c>
      <c r="Q30" s="2">
        <v>0</v>
      </c>
      <c r="R30" s="2">
        <v>0</v>
      </c>
      <c r="S30" s="2">
        <v>0</v>
      </c>
      <c r="U30" s="2">
        <v>2048</v>
      </c>
      <c r="V30" s="2">
        <f t="shared" si="2"/>
        <v>100</v>
      </c>
      <c r="W30" s="2">
        <f t="shared" si="2"/>
        <v>100</v>
      </c>
      <c r="X30" s="2">
        <f t="shared" si="2"/>
        <v>100</v>
      </c>
      <c r="Z30" s="2">
        <v>2048</v>
      </c>
      <c r="AA30" s="2">
        <f t="shared" si="3"/>
        <v>15.668900000000002</v>
      </c>
      <c r="AB30" s="2">
        <f t="shared" si="3"/>
        <v>15.668900000000002</v>
      </c>
      <c r="AC30" s="2">
        <f t="shared" si="3"/>
        <v>15.668900000000002</v>
      </c>
    </row>
    <row r="31" spans="1:29" x14ac:dyDescent="0.25">
      <c r="A31" s="2">
        <v>2046</v>
      </c>
      <c r="B31" s="2">
        <v>1.4693634944814311</v>
      </c>
      <c r="C31" s="2">
        <v>2.08914503103209</v>
      </c>
      <c r="D31" s="2">
        <v>2.7089265675827483</v>
      </c>
      <c r="F31" s="2">
        <v>2049</v>
      </c>
      <c r="G31" s="2">
        <f>(B34-$B$6)*$B$2*Output!$Y$98*$D$2/Output!$Y$95/1000000</f>
        <v>4.7881954235575841E-2</v>
      </c>
      <c r="H31" s="2">
        <f>(C34-$B$6)*$B$2*Output!$Y$98*$D$2/Output!$Y$95/1000000</f>
        <v>8.7774056239867643E-2</v>
      </c>
      <c r="I31" s="2">
        <f>(D34-$B$6)*$B$2*Output!$Y$98*$D$2/Output!$Y$95/1000000</f>
        <v>0.12766615824415936</v>
      </c>
      <c r="P31" s="2">
        <v>2049</v>
      </c>
      <c r="Q31" s="2">
        <v>0</v>
      </c>
      <c r="R31" s="2">
        <v>0</v>
      </c>
      <c r="S31" s="2">
        <v>0</v>
      </c>
      <c r="U31" s="2">
        <v>2049</v>
      </c>
      <c r="V31" s="2">
        <f t="shared" si="2"/>
        <v>100</v>
      </c>
      <c r="W31" s="2">
        <f t="shared" si="2"/>
        <v>100</v>
      </c>
      <c r="X31" s="2">
        <f t="shared" si="2"/>
        <v>100</v>
      </c>
      <c r="Z31" s="2">
        <v>2049</v>
      </c>
      <c r="AA31" s="2">
        <f t="shared" si="3"/>
        <v>15.668900000000002</v>
      </c>
      <c r="AB31" s="2">
        <f t="shared" si="3"/>
        <v>15.668900000000002</v>
      </c>
      <c r="AC31" s="2">
        <f t="shared" si="3"/>
        <v>15.668900000000002</v>
      </c>
    </row>
    <row r="32" spans="1:29" x14ac:dyDescent="0.25">
      <c r="A32" s="2">
        <v>2047</v>
      </c>
      <c r="B32" s="2">
        <v>1.5011619072849718</v>
      </c>
      <c r="C32" s="2">
        <v>2.1428830483153574</v>
      </c>
      <c r="D32" s="2">
        <v>2.7846041893457421</v>
      </c>
      <c r="F32" s="2">
        <v>2050</v>
      </c>
      <c r="G32" s="2">
        <f>(B35-$B$6)*$B$2*Output!$Y$98*$D$2/Output!$Y$95/1000000</f>
        <v>4.9723567860021065E-2</v>
      </c>
      <c r="H32" s="2">
        <f>(C35-$B$6)*$B$2*Output!$Y$98*$D$2/Output!$Y$95/1000000</f>
        <v>9.1075149780095593E-2</v>
      </c>
      <c r="I32" s="2">
        <f>(D35-$B$6)*$B$2*Output!$Y$98*$D$2/Output!$Y$95/1000000</f>
        <v>0.13242673170017005</v>
      </c>
      <c r="P32" s="2">
        <v>2050</v>
      </c>
      <c r="Q32" s="2">
        <v>0</v>
      </c>
      <c r="R32" s="2">
        <v>0</v>
      </c>
      <c r="S32" s="2">
        <v>0</v>
      </c>
      <c r="U32" s="2">
        <v>2050</v>
      </c>
      <c r="V32" s="2">
        <f t="shared" si="2"/>
        <v>100</v>
      </c>
      <c r="W32" s="2">
        <f t="shared" si="2"/>
        <v>100</v>
      </c>
      <c r="X32" s="2">
        <f t="shared" si="2"/>
        <v>100</v>
      </c>
      <c r="Z32" s="2">
        <v>2050</v>
      </c>
      <c r="AA32" s="2">
        <f t="shared" si="3"/>
        <v>15.668900000000002</v>
      </c>
      <c r="AB32" s="2">
        <f t="shared" si="3"/>
        <v>15.668900000000002</v>
      </c>
      <c r="AC32" s="2">
        <f t="shared" si="3"/>
        <v>15.668900000000002</v>
      </c>
    </row>
    <row r="33" spans="1:29" x14ac:dyDescent="0.25">
      <c r="A33" s="2">
        <v>2048</v>
      </c>
      <c r="B33" s="2">
        <v>1.5329603200885122</v>
      </c>
      <c r="C33" s="2">
        <v>2.1976781452744341</v>
      </c>
      <c r="D33" s="2">
        <v>2.862395970460355</v>
      </c>
    </row>
    <row r="34" spans="1:29" x14ac:dyDescent="0.25">
      <c r="A34" s="2">
        <v>2049</v>
      </c>
      <c r="B34" s="2">
        <v>1.5647587328920527</v>
      </c>
      <c r="C34" s="2">
        <v>2.2535598528965517</v>
      </c>
      <c r="D34" s="2">
        <v>2.9423609729010494</v>
      </c>
    </row>
    <row r="35" spans="1:29" x14ac:dyDescent="0.25">
      <c r="A35" s="2">
        <v>2050</v>
      </c>
      <c r="B35" s="2">
        <v>1.5965571456955931</v>
      </c>
      <c r="C35" s="2">
        <v>2.3105585271580384</v>
      </c>
      <c r="D35" s="2">
        <v>3.0245599086204829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43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/>
      <c r="S37" s="6"/>
      <c r="T37" s="6"/>
      <c r="AA37" s="7" t="s">
        <v>44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Output!Y112</f>
        <v>0.21363775140174207</v>
      </c>
      <c r="C39" s="2">
        <f>Output!Y142</f>
        <v>0.21363775140174207</v>
      </c>
      <c r="D39" s="2">
        <f>Output!Y172</f>
        <v>0.21363775140174207</v>
      </c>
      <c r="F39" s="2">
        <v>2024</v>
      </c>
      <c r="G39" s="2">
        <f>((G6*B39+L6*R39)*1000000)/10^9</f>
        <v>3.9343819367728963E-7</v>
      </c>
      <c r="H39" s="2">
        <f>((G6*C39+L6*S39)*1000000)/10^9</f>
        <v>3.9343819367728963E-7</v>
      </c>
      <c r="I39" s="2">
        <f>((G6*D39+L6*T39)*1000000)/10^9</f>
        <v>3.9343819367728963E-7</v>
      </c>
      <c r="J39" s="2">
        <f>((H6*B39+M6*R39)*1000000)/10^9</f>
        <v>7.7564254109545022E-7</v>
      </c>
      <c r="K39" s="2">
        <f>((H6*C39+M6*S39)*1000000)/10^9</f>
        <v>7.7564254109545022E-7</v>
      </c>
      <c r="L39" s="2">
        <f>((H6*D39+M6*T39)*1000000)/10^9</f>
        <v>7.7564254109545022E-7</v>
      </c>
      <c r="M39" s="2">
        <f>((I6*B39+N6*R39)*1000000)/10^9</f>
        <v>1.1578468885136122E-6</v>
      </c>
      <c r="N39" s="2">
        <f>((I6*C39+N6*S39)*1000000)/10^9</f>
        <v>1.1578468885136122E-6</v>
      </c>
      <c r="O39" s="2">
        <f>((I6*D39+N6*T39)*1000000)/10^9</f>
        <v>1.1578468885136122E-6</v>
      </c>
      <c r="Z39" s="2">
        <v>2024</v>
      </c>
      <c r="AA39" s="2">
        <f>0.181/10^3*AA6</f>
        <v>2.8360709000000003E-3</v>
      </c>
      <c r="AB39" s="2">
        <f t="shared" ref="AB39:AC39" si="4">0.181/10^3*AB6</f>
        <v>2.8360709000000003E-3</v>
      </c>
      <c r="AC39" s="2">
        <f t="shared" si="4"/>
        <v>2.8360709000000003E-3</v>
      </c>
    </row>
    <row r="40" spans="1:29" x14ac:dyDescent="0.25">
      <c r="A40" s="2">
        <v>2025</v>
      </c>
      <c r="B40" s="2">
        <f>Output!Y113</f>
        <v>0.20609723386380935</v>
      </c>
      <c r="C40" s="2">
        <f>Output!Y143</f>
        <v>0.20214480357022627</v>
      </c>
      <c r="D40" s="2">
        <f>Output!Y173</f>
        <v>0.19927930182369541</v>
      </c>
      <c r="F40" s="2">
        <v>2025</v>
      </c>
      <c r="G40" s="2">
        <f>G39+((G7-G6)*B40+(L7-L6)*R40)*1000000/10^9</f>
        <v>7.729896675213555E-7</v>
      </c>
      <c r="H40" s="2">
        <f>H39+((G7-G6)*C40+(L7-L6)*S40)*1000000/10^9</f>
        <v>7.6571081804302292E-7</v>
      </c>
      <c r="I40" s="2">
        <f>I39+((G7-G6)*D40+(L7-L6)*T40)*1000000/10^9</f>
        <v>7.6043367098574E-7</v>
      </c>
      <c r="J40" s="2">
        <f>J39+((H7-H6)*B40+(M7-M6)*R40)*1000000/10^9</f>
        <v>1.5947253905183348E-6</v>
      </c>
      <c r="K40" s="2">
        <f>K39+((H7-H6)*C40+(M7-M6)*S40)*1000000/10^9</f>
        <v>1.5790174268241075E-6</v>
      </c>
      <c r="L40" s="2">
        <f>L39+((H7-H6)*D40+(M7-M6)*T40)*1000000/10^9</f>
        <v>1.5676291937480357E-6</v>
      </c>
      <c r="M40" s="2">
        <f>M39+((I7-I6)*B40+(N7-N6)*R40)*1000000/10^9</f>
        <v>2.4164611135153132E-6</v>
      </c>
      <c r="N40" s="2">
        <f>N39+((I7-I6)*C40+(N7-N6)*S40)*1000000/10^9</f>
        <v>2.3923240356051915E-6</v>
      </c>
      <c r="O40" s="2">
        <f>O39+((I7-I6)*D40+(N7-N6)*T40)*1000000/10^9</f>
        <v>2.374824716510331E-6</v>
      </c>
      <c r="Z40" s="2">
        <v>2025</v>
      </c>
      <c r="AA40" s="2">
        <f t="shared" ref="AA40:AC55" si="5">0.181/10^3*AA7</f>
        <v>2.8360709000000003E-3</v>
      </c>
      <c r="AB40" s="2">
        <f t="shared" si="5"/>
        <v>2.8360709000000003E-3</v>
      </c>
      <c r="AC40" s="2">
        <f t="shared" si="5"/>
        <v>2.8360709000000003E-3</v>
      </c>
    </row>
    <row r="41" spans="1:29" x14ac:dyDescent="0.25">
      <c r="A41" s="2">
        <v>2026</v>
      </c>
      <c r="B41" s="2">
        <f>Output!Y114</f>
        <v>0.19916140552695979</v>
      </c>
      <c r="C41" s="2">
        <f>Output!Y144</f>
        <v>0.19229151621816812</v>
      </c>
      <c r="D41" s="2">
        <f>Output!Y174</f>
        <v>0.18728379877036802</v>
      </c>
      <c r="F41" s="2">
        <v>2026</v>
      </c>
      <c r="G41" s="2">
        <f t="shared" ref="G41:G65" si="6">G40+((G8-G7)*B41+(L8-L7)*R41)*1000000/10^9</f>
        <v>1.1397680254034645E-6</v>
      </c>
      <c r="H41" s="2">
        <f t="shared" ref="H41:H65" si="7">H40+((G8-G7)*C41+(L8-L7)*S41)*1000000/10^9</f>
        <v>1.1198374941756307E-6</v>
      </c>
      <c r="I41" s="2">
        <f t="shared" ref="I41:I65" si="8">I40+((G8-G7)*D41+(L8-L7)*T41)*1000000/10^9</f>
        <v>1.105338066439107E-6</v>
      </c>
      <c r="J41" s="2">
        <f t="shared" ref="J41:J65" si="9">J40+((H8-H7)*B41+(M8-M7)*R41)*1000000/10^9</f>
        <v>2.463355029714788E-6</v>
      </c>
      <c r="K41" s="2">
        <f t="shared" ref="K41:K65" si="10">K40+((H8-H7)*C41+(M8-M7)*S41)*1000000/10^9</f>
        <v>2.4176844863941206E-6</v>
      </c>
      <c r="L41" s="2">
        <f t="shared" ref="L41:L65" si="11">L40+((H8-H7)*D41+(M8-M7)*T41)*1000000/10^9</f>
        <v>2.3844554162925663E-6</v>
      </c>
      <c r="M41" s="2">
        <f t="shared" ref="M41:M65" si="12">M40+((I8-I7)*B41+(N8-N7)*R41)*1000000/10^9</f>
        <v>3.7869420340261038E-6</v>
      </c>
      <c r="N41" s="2">
        <f t="shared" ref="N41:N65" si="13">N40+((I8-I7)*C41+(N8-N7)*S41)*1000000/10^9</f>
        <v>3.7155314786126033E-6</v>
      </c>
      <c r="O41" s="2">
        <f t="shared" ref="O41:O65" si="14">O40+((I8-I7)*D41+(N8-N7)*T41)*1000000/10^9</f>
        <v>3.6635727661460188E-6</v>
      </c>
      <c r="Z41" s="2">
        <v>2026</v>
      </c>
      <c r="AA41" s="2">
        <f t="shared" si="5"/>
        <v>2.8360709000000003E-3</v>
      </c>
      <c r="AB41" s="2">
        <f t="shared" si="5"/>
        <v>2.8360709000000003E-3</v>
      </c>
      <c r="AC41" s="2">
        <f t="shared" si="5"/>
        <v>2.8360709000000003E-3</v>
      </c>
    </row>
    <row r="42" spans="1:29" x14ac:dyDescent="0.25">
      <c r="A42" s="2">
        <v>2027</v>
      </c>
      <c r="B42" s="2">
        <f>Output!Y115</f>
        <v>0.19275948190998918</v>
      </c>
      <c r="C42" s="2">
        <f>Output!Y145</f>
        <v>0.18297207520703535</v>
      </c>
      <c r="D42" s="2">
        <f>Output!Y175</f>
        <v>0.17582217124744279</v>
      </c>
      <c r="F42" s="2">
        <v>2027</v>
      </c>
      <c r="G42" s="2">
        <f t="shared" si="6"/>
        <v>1.4947565135299029E-6</v>
      </c>
      <c r="H42" s="2">
        <f t="shared" si="7"/>
        <v>1.4568013607699229E-6</v>
      </c>
      <c r="I42" s="2">
        <f t="shared" si="8"/>
        <v>1.4291345724879389E-6</v>
      </c>
      <c r="J42" s="2">
        <f t="shared" si="9"/>
        <v>3.3881594639306872E-6</v>
      </c>
      <c r="K42" s="2">
        <f t="shared" si="10"/>
        <v>3.2955317643203344E-6</v>
      </c>
      <c r="L42" s="2">
        <f t="shared" si="11"/>
        <v>3.2279995158717005E-6</v>
      </c>
      <c r="M42" s="2">
        <f t="shared" si="12"/>
        <v>5.2815624143314624E-6</v>
      </c>
      <c r="N42" s="2">
        <f t="shared" si="13"/>
        <v>5.1342621678707378E-6</v>
      </c>
      <c r="O42" s="2">
        <f t="shared" si="14"/>
        <v>5.0268644592554542E-6</v>
      </c>
      <c r="Z42" s="2">
        <v>2027</v>
      </c>
      <c r="AA42" s="2">
        <f t="shared" si="5"/>
        <v>2.8360709000000003E-3</v>
      </c>
      <c r="AB42" s="2">
        <f t="shared" si="5"/>
        <v>2.8360709000000003E-3</v>
      </c>
      <c r="AC42" s="2">
        <f t="shared" si="5"/>
        <v>2.8360709000000003E-3</v>
      </c>
    </row>
    <row r="43" spans="1:29" x14ac:dyDescent="0.25">
      <c r="A43" s="2">
        <v>2028</v>
      </c>
      <c r="B43" s="2">
        <f>Output!Y116</f>
        <v>0.18682888077466994</v>
      </c>
      <c r="C43" s="2">
        <f>Output!Y146</f>
        <v>0.17412401505650751</v>
      </c>
      <c r="D43" s="2">
        <f>Output!Y176</f>
        <v>0.16483189539564572</v>
      </c>
      <c r="F43" s="2">
        <v>2028</v>
      </c>
      <c r="G43" s="2">
        <f t="shared" si="6"/>
        <v>1.8388231258043882E-6</v>
      </c>
      <c r="H43" s="2">
        <f t="shared" si="7"/>
        <v>1.7774705192410933E-6</v>
      </c>
      <c r="I43" s="2">
        <f t="shared" si="8"/>
        <v>1.7326912367916909E-6</v>
      </c>
      <c r="J43" s="2">
        <f t="shared" si="9"/>
        <v>4.3763550216319344E-6</v>
      </c>
      <c r="K43" s="2">
        <f t="shared" si="10"/>
        <v>4.2165273697881733E-6</v>
      </c>
      <c r="L43" s="2">
        <f t="shared" si="11"/>
        <v>4.0998462352978424E-6</v>
      </c>
      <c r="M43" s="2">
        <f t="shared" si="12"/>
        <v>6.9138869174594746E-6</v>
      </c>
      <c r="N43" s="2">
        <f t="shared" si="13"/>
        <v>6.6555842203352474E-6</v>
      </c>
      <c r="O43" s="2">
        <f t="shared" si="14"/>
        <v>6.4670012338039882E-6</v>
      </c>
      <c r="Z43" s="2">
        <v>2028</v>
      </c>
      <c r="AA43" s="2">
        <f t="shared" si="5"/>
        <v>2.8360709000000003E-3</v>
      </c>
      <c r="AB43" s="2">
        <f t="shared" si="5"/>
        <v>2.8360709000000003E-3</v>
      </c>
      <c r="AC43" s="2">
        <f t="shared" si="5"/>
        <v>2.8360709000000003E-3</v>
      </c>
    </row>
    <row r="44" spans="1:29" x14ac:dyDescent="0.25">
      <c r="A44" s="2">
        <v>2029</v>
      </c>
      <c r="B44" s="2">
        <f>Output!Y117</f>
        <v>0.18131449238883154</v>
      </c>
      <c r="C44" s="2">
        <f>Output!Y147</f>
        <v>0.16569210927650693</v>
      </c>
      <c r="D44" s="2">
        <f>Output!Y177</f>
        <v>0.1542578031038527</v>
      </c>
      <c r="F44" s="2">
        <v>2029</v>
      </c>
      <c r="G44" s="2">
        <f t="shared" si="6"/>
        <v>2.1727343652970299E-6</v>
      </c>
      <c r="H44" s="2">
        <f t="shared" si="7"/>
        <v>2.0826113651477749E-6</v>
      </c>
      <c r="I44" s="2">
        <f t="shared" si="8"/>
        <v>2.0167745086647347E-6</v>
      </c>
      <c r="J44" s="2">
        <f t="shared" si="9"/>
        <v>5.4358191167727304E-6</v>
      </c>
      <c r="K44" s="2">
        <f t="shared" si="10"/>
        <v>5.1847061309770242E-6</v>
      </c>
      <c r="L44" s="2">
        <f t="shared" si="11"/>
        <v>5.0012116012463686E-6</v>
      </c>
      <c r="M44" s="2">
        <f t="shared" si="12"/>
        <v>8.6989038682484211E-6</v>
      </c>
      <c r="N44" s="2">
        <f t="shared" si="13"/>
        <v>8.2868008968062651E-6</v>
      </c>
      <c r="O44" s="2">
        <f t="shared" si="14"/>
        <v>7.9856486938279939E-6</v>
      </c>
      <c r="Z44" s="2">
        <v>2029</v>
      </c>
      <c r="AA44" s="2">
        <f t="shared" si="5"/>
        <v>2.8360709000000003E-3</v>
      </c>
      <c r="AB44" s="2">
        <f t="shared" si="5"/>
        <v>2.8360709000000003E-3</v>
      </c>
      <c r="AC44" s="2">
        <f t="shared" si="5"/>
        <v>2.8360709000000003E-3</v>
      </c>
    </row>
    <row r="45" spans="1:29" x14ac:dyDescent="0.25">
      <c r="A45" s="2">
        <v>2030</v>
      </c>
      <c r="B45" s="2">
        <f>Output!Y118</f>
        <v>0.17616208270460698</v>
      </c>
      <c r="C45" s="2">
        <f>Output!Y148</f>
        <v>0.15762224057707377</v>
      </c>
      <c r="D45" s="2">
        <f>Output!Y178</f>
        <v>0.14404571870315028</v>
      </c>
      <c r="F45" s="2">
        <v>2030</v>
      </c>
      <c r="G45" s="2">
        <f t="shared" si="6"/>
        <v>2.4971568569164801E-6</v>
      </c>
      <c r="H45" s="2">
        <f t="shared" si="7"/>
        <v>2.3728906309100965E-6</v>
      </c>
      <c r="I45" s="2">
        <f t="shared" si="8"/>
        <v>2.2820510667714601E-6</v>
      </c>
      <c r="J45" s="2">
        <f t="shared" si="9"/>
        <v>6.5751316937403572E-6</v>
      </c>
      <c r="K45" s="2">
        <f t="shared" si="10"/>
        <v>6.2041139305567056E-6</v>
      </c>
      <c r="L45" s="2">
        <f t="shared" si="11"/>
        <v>5.9328144550343148E-6</v>
      </c>
      <c r="M45" s="2">
        <f t="shared" si="12"/>
        <v>1.0653106530564226E-5</v>
      </c>
      <c r="N45" s="2">
        <f t="shared" si="13"/>
        <v>1.0035337230203306E-5</v>
      </c>
      <c r="O45" s="2">
        <f t="shared" si="14"/>
        <v>9.5835778432971606E-6</v>
      </c>
      <c r="Z45" s="2">
        <v>2030</v>
      </c>
      <c r="AA45" s="2">
        <f t="shared" si="5"/>
        <v>2.8360709000000003E-3</v>
      </c>
      <c r="AB45" s="2">
        <f t="shared" si="5"/>
        <v>2.8360709000000003E-3</v>
      </c>
      <c r="AC45" s="2">
        <f t="shared" si="5"/>
        <v>2.8360709000000003E-3</v>
      </c>
    </row>
    <row r="46" spans="1:29" x14ac:dyDescent="0.25">
      <c r="A46" s="2">
        <v>2031</v>
      </c>
      <c r="B46" s="2">
        <f>Output!Y119</f>
        <v>0.17306361974385306</v>
      </c>
      <c r="C46" s="2">
        <f>Output!Y149</f>
        <v>0.15160628941163448</v>
      </c>
      <c r="D46" s="2">
        <f>Output!Y179</f>
        <v>0.13588755183644174</v>
      </c>
      <c r="F46" s="2">
        <v>2031</v>
      </c>
      <c r="G46" s="2">
        <f t="shared" si="6"/>
        <v>2.8158731769325673E-6</v>
      </c>
      <c r="H46" s="2">
        <f t="shared" si="7"/>
        <v>2.6520908390421483E-6</v>
      </c>
      <c r="I46" s="2">
        <f t="shared" si="8"/>
        <v>2.5323034336259577E-6</v>
      </c>
      <c r="J46" s="2">
        <f t="shared" si="9"/>
        <v>6.9937123912455585E-6</v>
      </c>
      <c r="K46" s="2">
        <f t="shared" si="10"/>
        <v>6.5707968097315548E-6</v>
      </c>
      <c r="L46" s="2">
        <f t="shared" si="11"/>
        <v>6.2614791756391334E-6</v>
      </c>
      <c r="M46" s="2">
        <f t="shared" si="12"/>
        <v>1.1171551605558541E-5</v>
      </c>
      <c r="N46" s="2">
        <f t="shared" si="13"/>
        <v>1.0489502780420954E-5</v>
      </c>
      <c r="O46" s="2">
        <f t="shared" si="14"/>
        <v>9.9906549176522998E-6</v>
      </c>
      <c r="Z46" s="2">
        <v>2031</v>
      </c>
      <c r="AA46" s="2">
        <f t="shared" si="5"/>
        <v>2.8360709000000003E-3</v>
      </c>
      <c r="AB46" s="2">
        <f t="shared" si="5"/>
        <v>2.8360709000000003E-3</v>
      </c>
      <c r="AC46" s="2">
        <f t="shared" si="5"/>
        <v>2.8360709000000003E-3</v>
      </c>
    </row>
    <row r="47" spans="1:29" x14ac:dyDescent="0.25">
      <c r="A47" s="2">
        <v>2032</v>
      </c>
      <c r="B47" s="2">
        <f>Output!Y120</f>
        <v>0.16999081433319338</v>
      </c>
      <c r="C47" s="2">
        <f>Output!Y150</f>
        <v>0.14561599579628942</v>
      </c>
      <c r="D47" s="2">
        <f>Output!Y180</f>
        <v>0.12775507170930425</v>
      </c>
      <c r="F47" s="2">
        <v>2032</v>
      </c>
      <c r="G47" s="2">
        <f t="shared" si="6"/>
        <v>3.1289305766391145E-6</v>
      </c>
      <c r="H47" s="2">
        <f t="shared" si="7"/>
        <v>2.920259240837753E-6</v>
      </c>
      <c r="I47" s="2">
        <f t="shared" si="8"/>
        <v>2.767578914277789E-6</v>
      </c>
      <c r="J47" s="2">
        <f t="shared" si="9"/>
        <v>7.4125986826107557E-6</v>
      </c>
      <c r="K47" s="2">
        <f t="shared" si="10"/>
        <v>6.9296194007157977E-6</v>
      </c>
      <c r="L47" s="2">
        <f t="shared" si="11"/>
        <v>6.5762894105410774E-6</v>
      </c>
      <c r="M47" s="2">
        <f t="shared" si="12"/>
        <v>1.1696266788582384E-5</v>
      </c>
      <c r="N47" s="2">
        <f t="shared" si="13"/>
        <v>1.093897956059383E-5</v>
      </c>
      <c r="O47" s="2">
        <f t="shared" si="14"/>
        <v>1.0384999906804353E-5</v>
      </c>
      <c r="Z47" s="2">
        <v>2032</v>
      </c>
      <c r="AA47" s="2">
        <f t="shared" si="5"/>
        <v>2.8360709000000003E-3</v>
      </c>
      <c r="AB47" s="2">
        <f t="shared" si="5"/>
        <v>2.8360709000000003E-3</v>
      </c>
      <c r="AC47" s="2">
        <f t="shared" si="5"/>
        <v>2.8360709000000003E-3</v>
      </c>
    </row>
    <row r="48" spans="1:29" x14ac:dyDescent="0.25">
      <c r="A48" s="2">
        <v>2033</v>
      </c>
      <c r="B48" s="2">
        <f>Output!Y121</f>
        <v>0.16694413350425652</v>
      </c>
      <c r="C48" s="2">
        <f>Output!Y151</f>
        <v>0.13965185595214394</v>
      </c>
      <c r="D48" s="2">
        <f>Output!Y181</f>
        <v>0.11964871616388952</v>
      </c>
      <c r="F48" s="2">
        <v>2033</v>
      </c>
      <c r="G48" s="2">
        <f t="shared" si="6"/>
        <v>3.436377167421756E-6</v>
      </c>
      <c r="H48" s="2">
        <f t="shared" si="7"/>
        <v>3.1774440014382838E-6</v>
      </c>
      <c r="I48" s="2">
        <f t="shared" si="8"/>
        <v>2.987925620112588E-6</v>
      </c>
      <c r="J48" s="2">
        <f t="shared" si="9"/>
        <v>7.831807321237873E-6</v>
      </c>
      <c r="K48" s="2">
        <f t="shared" si="10"/>
        <v>7.2802951818084944E-6</v>
      </c>
      <c r="L48" s="2">
        <f t="shared" si="11"/>
        <v>6.876735879450796E-6</v>
      </c>
      <c r="M48" s="2">
        <f t="shared" si="12"/>
        <v>1.2227237475053985E-5</v>
      </c>
      <c r="N48" s="2">
        <f t="shared" si="13"/>
        <v>1.1383146362178698E-5</v>
      </c>
      <c r="O48" s="2">
        <f t="shared" si="14"/>
        <v>1.0765546138788996E-5</v>
      </c>
      <c r="Z48" s="2">
        <v>2033</v>
      </c>
      <c r="AA48" s="2">
        <f t="shared" si="5"/>
        <v>2.8360709000000003E-3</v>
      </c>
      <c r="AB48" s="2">
        <f t="shared" si="5"/>
        <v>2.8360709000000003E-3</v>
      </c>
      <c r="AC48" s="2">
        <f t="shared" si="5"/>
        <v>2.8360709000000003E-3</v>
      </c>
    </row>
    <row r="49" spans="1:29" x14ac:dyDescent="0.25">
      <c r="A49" s="2">
        <v>2034</v>
      </c>
      <c r="B49" s="2">
        <f>Output!Y122</f>
        <v>0.16392267238326208</v>
      </c>
      <c r="C49" s="2">
        <f>Output!Y152</f>
        <v>0.1337129066264641</v>
      </c>
      <c r="D49" s="2">
        <f>Output!Y182</f>
        <v>0.11156758032641725</v>
      </c>
      <c r="F49" s="2">
        <v>2034</v>
      </c>
      <c r="G49" s="2">
        <f t="shared" si="6"/>
        <v>3.7382593942382434E-6</v>
      </c>
      <c r="H49" s="2">
        <f t="shared" si="7"/>
        <v>3.423691512045753E-6</v>
      </c>
      <c r="I49" s="2">
        <f t="shared" si="8"/>
        <v>3.1933899960881057E-6</v>
      </c>
      <c r="J49" s="2">
        <f t="shared" si="9"/>
        <v>8.2513506680966953E-6</v>
      </c>
      <c r="K49" s="2">
        <f t="shared" si="10"/>
        <v>7.6225197170035174E-6</v>
      </c>
      <c r="L49" s="2">
        <f t="shared" si="11"/>
        <v>7.1622817125595107E-6</v>
      </c>
      <c r="M49" s="2">
        <f t="shared" si="12"/>
        <v>1.2764441941955142E-5</v>
      </c>
      <c r="N49" s="2">
        <f t="shared" si="13"/>
        <v>1.1821347921961275E-5</v>
      </c>
      <c r="O49" s="2">
        <f t="shared" si="14"/>
        <v>1.1131173429030909E-5</v>
      </c>
      <c r="Z49" s="2">
        <v>2034</v>
      </c>
      <c r="AA49" s="2">
        <f t="shared" si="5"/>
        <v>2.8360709000000003E-3</v>
      </c>
      <c r="AB49" s="2">
        <f t="shared" si="5"/>
        <v>2.8360709000000003E-3</v>
      </c>
      <c r="AC49" s="2">
        <f t="shared" si="5"/>
        <v>2.8360709000000003E-3</v>
      </c>
    </row>
    <row r="50" spans="1:29" x14ac:dyDescent="0.25">
      <c r="A50" s="2">
        <v>2035</v>
      </c>
      <c r="B50" s="2">
        <f>Output!Y123</f>
        <v>0.16092549690695296</v>
      </c>
      <c r="C50" s="2">
        <f>Output!Y153</f>
        <v>0.12779824294546963</v>
      </c>
      <c r="D50" s="2">
        <f>Output!Y183</f>
        <v>0.10351070094415352</v>
      </c>
      <c r="F50" s="2">
        <v>2035</v>
      </c>
      <c r="G50" s="2">
        <f t="shared" si="6"/>
        <v>4.0346219818627051E-6</v>
      </c>
      <c r="H50" s="2">
        <f t="shared" si="7"/>
        <v>3.6590464974342899E-6</v>
      </c>
      <c r="I50" s="2">
        <f t="shared" si="8"/>
        <v>3.3840167132227338E-6</v>
      </c>
      <c r="J50" s="2">
        <f t="shared" si="9"/>
        <v>8.671236354235219E-6</v>
      </c>
      <c r="K50" s="2">
        <f t="shared" si="10"/>
        <v>7.9559700027434018E-6</v>
      </c>
      <c r="L50" s="2">
        <f t="shared" si="11"/>
        <v>7.4323611128036222E-6</v>
      </c>
      <c r="M50" s="2">
        <f t="shared" si="12"/>
        <v>1.3307850726607722E-5</v>
      </c>
      <c r="N50" s="2">
        <f t="shared" si="13"/>
        <v>1.2252893508052501E-5</v>
      </c>
      <c r="O50" s="2">
        <f t="shared" si="14"/>
        <v>1.1480705512384501E-5</v>
      </c>
      <c r="Z50" s="2">
        <v>2035</v>
      </c>
      <c r="AA50" s="2">
        <f t="shared" si="5"/>
        <v>2.8360709000000003E-3</v>
      </c>
      <c r="AB50" s="2">
        <f t="shared" si="5"/>
        <v>2.8360709000000003E-3</v>
      </c>
      <c r="AC50" s="2">
        <f t="shared" si="5"/>
        <v>2.8360709000000003E-3</v>
      </c>
    </row>
    <row r="51" spans="1:29" x14ac:dyDescent="0.25">
      <c r="A51" s="2">
        <v>2036</v>
      </c>
      <c r="B51" s="2">
        <f>Output!Y124</f>
        <v>0.15789273945844265</v>
      </c>
      <c r="C51" s="2">
        <f>Output!Y154</f>
        <v>0.12544031701075742</v>
      </c>
      <c r="D51" s="2">
        <f>Output!Y184</f>
        <v>0.10199667197277958</v>
      </c>
      <c r="F51" s="2">
        <v>2036</v>
      </c>
      <c r="G51" s="2">
        <f t="shared" si="6"/>
        <v>4.3253994020503539E-6</v>
      </c>
      <c r="H51" s="2">
        <f t="shared" si="7"/>
        <v>3.890059094296029E-6</v>
      </c>
      <c r="I51" s="2">
        <f t="shared" si="8"/>
        <v>3.5718551739758751E-6</v>
      </c>
      <c r="J51" s="2">
        <f t="shared" si="9"/>
        <v>9.0913102051216993E-6</v>
      </c>
      <c r="K51" s="2">
        <f t="shared" si="10"/>
        <v>8.2897041389922627E-6</v>
      </c>
      <c r="L51" s="2">
        <f t="shared" si="11"/>
        <v>7.7037233991264073E-6</v>
      </c>
      <c r="M51" s="2">
        <f t="shared" si="12"/>
        <v>1.3857221008193042E-5</v>
      </c>
      <c r="N51" s="2">
        <f t="shared" si="13"/>
        <v>1.268934918368849E-5</v>
      </c>
      <c r="O51" s="2">
        <f t="shared" si="14"/>
        <v>1.1835591624276932E-5</v>
      </c>
      <c r="Z51" s="2">
        <v>2036</v>
      </c>
      <c r="AA51" s="2">
        <f t="shared" si="5"/>
        <v>2.8360709000000003E-3</v>
      </c>
      <c r="AB51" s="2">
        <f t="shared" si="5"/>
        <v>2.8360709000000003E-3</v>
      </c>
      <c r="AC51" s="2">
        <f t="shared" si="5"/>
        <v>2.8360709000000003E-3</v>
      </c>
    </row>
    <row r="52" spans="1:29" x14ac:dyDescent="0.25">
      <c r="A52" s="2">
        <v>2037</v>
      </c>
      <c r="B52" s="2">
        <f>Output!Y125</f>
        <v>0.15488254547548733</v>
      </c>
      <c r="C52" s="2">
        <f>Output!Y155</f>
        <v>0.1231049253521234</v>
      </c>
      <c r="D52" s="2">
        <f>Output!Y185</f>
        <v>0.10050520646696062</v>
      </c>
      <c r="F52" s="2">
        <v>2037</v>
      </c>
      <c r="G52" s="2">
        <f t="shared" si="6"/>
        <v>4.6106332079867674E-6</v>
      </c>
      <c r="H52" s="2">
        <f t="shared" si="7"/>
        <v>4.1167708020608109E-6</v>
      </c>
      <c r="I52" s="2">
        <f t="shared" si="8"/>
        <v>3.7569469315331095E-6</v>
      </c>
      <c r="J52" s="2">
        <f t="shared" si="9"/>
        <v>9.5115636912255253E-6</v>
      </c>
      <c r="K52" s="2">
        <f t="shared" si="10"/>
        <v>8.6237332181047891E-6</v>
      </c>
      <c r="L52" s="2">
        <f t="shared" si="11"/>
        <v>7.9764311032750954E-6</v>
      </c>
      <c r="M52" s="2">
        <f t="shared" si="12"/>
        <v>1.4412494174464276E-5</v>
      </c>
      <c r="N52" s="2">
        <f t="shared" si="13"/>
        <v>1.3130695634148759E-5</v>
      </c>
      <c r="O52" s="2">
        <f t="shared" si="14"/>
        <v>1.2195915275017072E-5</v>
      </c>
      <c r="Z52" s="2">
        <v>2037</v>
      </c>
      <c r="AA52" s="2">
        <f t="shared" si="5"/>
        <v>2.8360709000000003E-3</v>
      </c>
      <c r="AB52" s="2">
        <f t="shared" si="5"/>
        <v>2.8360709000000003E-3</v>
      </c>
      <c r="AC52" s="2">
        <f t="shared" si="5"/>
        <v>2.8360709000000003E-3</v>
      </c>
    </row>
    <row r="53" spans="1:29" x14ac:dyDescent="0.25">
      <c r="A53" s="2">
        <v>2038</v>
      </c>
      <c r="B53" s="2">
        <f>Output!Y126</f>
        <v>0.15189406846326023</v>
      </c>
      <c r="C53" s="2">
        <f>Output!Y156</f>
        <v>0.12079125066421763</v>
      </c>
      <c r="D53" s="2">
        <f>Output!Y186</f>
        <v>9.9035457931869894E-2</v>
      </c>
      <c r="F53" s="2">
        <v>2038</v>
      </c>
      <c r="G53" s="2">
        <f t="shared" si="6"/>
        <v>4.8903633939411225E-6</v>
      </c>
      <c r="H53" s="2">
        <f t="shared" si="7"/>
        <v>4.3392216149978122E-6</v>
      </c>
      <c r="I53" s="2">
        <f t="shared" si="8"/>
        <v>3.939331980163613E-6</v>
      </c>
      <c r="J53" s="2">
        <f t="shared" si="9"/>
        <v>9.931982635317809E-6</v>
      </c>
      <c r="K53" s="2">
        <f t="shared" si="10"/>
        <v>8.9580644436333229E-6</v>
      </c>
      <c r="L53" s="2">
        <f t="shared" si="11"/>
        <v>8.250545708754134E-6</v>
      </c>
      <c r="M53" s="2">
        <f t="shared" si="12"/>
        <v>1.4973601876694484E-5</v>
      </c>
      <c r="N53" s="2">
        <f t="shared" si="13"/>
        <v>1.3576907272268822E-5</v>
      </c>
      <c r="O53" s="2">
        <f t="shared" si="14"/>
        <v>1.2561759437344642E-5</v>
      </c>
      <c r="Z53" s="2">
        <v>2038</v>
      </c>
      <c r="AA53" s="2">
        <f t="shared" si="5"/>
        <v>2.8360709000000003E-3</v>
      </c>
      <c r="AB53" s="2">
        <f t="shared" si="5"/>
        <v>2.8360709000000003E-3</v>
      </c>
      <c r="AC53" s="2">
        <f t="shared" si="5"/>
        <v>2.8360709000000003E-3</v>
      </c>
    </row>
    <row r="54" spans="1:29" x14ac:dyDescent="0.25">
      <c r="A54" s="2">
        <v>2039</v>
      </c>
      <c r="B54" s="2">
        <f>Output!Y127</f>
        <v>0.14892654949536491</v>
      </c>
      <c r="C54" s="2">
        <f>Output!Y157</f>
        <v>0.11849856321012045</v>
      </c>
      <c r="D54" s="2">
        <f>Output!Y187</f>
        <v>9.7586667441110969E-2</v>
      </c>
      <c r="F54" s="2">
        <v>2039</v>
      </c>
      <c r="G54" s="2">
        <f t="shared" si="6"/>
        <v>5.1646285565334024E-6</v>
      </c>
      <c r="H54" s="2">
        <f t="shared" si="7"/>
        <v>4.5574501834827539E-6</v>
      </c>
      <c r="I54" s="2">
        <f t="shared" si="8"/>
        <v>4.1190489164873682E-6</v>
      </c>
      <c r="J54" s="2">
        <f t="shared" si="9"/>
        <v>1.0352547133269551E-5</v>
      </c>
      <c r="K54" s="2">
        <f t="shared" si="10"/>
        <v>9.2927011414775731E-6</v>
      </c>
      <c r="L54" s="2">
        <f t="shared" si="11"/>
        <v>8.5261277855444913E-6</v>
      </c>
      <c r="M54" s="2">
        <f t="shared" si="12"/>
        <v>1.5540465710005682E-5</v>
      </c>
      <c r="N54" s="2">
        <f t="shared" si="13"/>
        <v>1.4027952099472375E-5</v>
      </c>
      <c r="O54" s="2">
        <f t="shared" si="14"/>
        <v>1.2933206654601597E-5</v>
      </c>
      <c r="Z54" s="2">
        <v>2039</v>
      </c>
      <c r="AA54" s="2">
        <f t="shared" si="5"/>
        <v>2.8360709000000003E-3</v>
      </c>
      <c r="AB54" s="2">
        <f t="shared" si="5"/>
        <v>2.8360709000000003E-3</v>
      </c>
      <c r="AC54" s="2">
        <f t="shared" si="5"/>
        <v>2.8360709000000003E-3</v>
      </c>
    </row>
    <row r="55" spans="1:29" x14ac:dyDescent="0.25">
      <c r="A55" s="2">
        <v>2040</v>
      </c>
      <c r="B55" s="2">
        <f>Output!Y128</f>
        <v>0.14597736151889076</v>
      </c>
      <c r="C55" s="2">
        <f>Output!Y158</f>
        <v>0.11622420674744441</v>
      </c>
      <c r="D55" s="2">
        <f>Output!Y188</f>
        <v>9.6156207941773181E-2</v>
      </c>
      <c r="F55" s="2">
        <v>2040</v>
      </c>
      <c r="G55" s="2">
        <f t="shared" si="6"/>
        <v>5.4334624543671584E-6</v>
      </c>
      <c r="H55" s="2">
        <f t="shared" si="7"/>
        <v>4.7714902661191869E-6</v>
      </c>
      <c r="I55" s="2">
        <f t="shared" si="8"/>
        <v>4.2961314991079267E-6</v>
      </c>
      <c r="J55" s="2">
        <f t="shared" si="9"/>
        <v>1.0773225845691058E-5</v>
      </c>
      <c r="K55" s="2">
        <f t="shared" si="10"/>
        <v>9.6276369776784392E-6</v>
      </c>
      <c r="L55" s="2">
        <f t="shared" si="11"/>
        <v>8.8032315044183595E-6</v>
      </c>
      <c r="M55" s="2">
        <f t="shared" si="12"/>
        <v>1.6112989237014953E-5</v>
      </c>
      <c r="N55" s="2">
        <f t="shared" si="13"/>
        <v>1.4483783689237687E-5</v>
      </c>
      <c r="O55" s="2">
        <f t="shared" si="14"/>
        <v>1.3310331509728785E-5</v>
      </c>
      <c r="Z55" s="2">
        <v>2040</v>
      </c>
      <c r="AA55" s="2">
        <f t="shared" si="5"/>
        <v>2.8360709000000003E-3</v>
      </c>
      <c r="AB55" s="2">
        <f t="shared" si="5"/>
        <v>2.8360709000000003E-3</v>
      </c>
      <c r="AC55" s="2">
        <f t="shared" si="5"/>
        <v>2.8360709000000003E-3</v>
      </c>
    </row>
    <row r="56" spans="1:29" x14ac:dyDescent="0.25">
      <c r="A56" s="2">
        <v>2041</v>
      </c>
      <c r="B56" s="2">
        <f>Output!Y129</f>
        <v>0.14326463749385387</v>
      </c>
      <c r="C56" s="2">
        <f>Output!Y159</f>
        <v>0.11418628504672886</v>
      </c>
      <c r="D56" s="2">
        <f>Output!Y189</f>
        <v>9.4962212393872675E-2</v>
      </c>
      <c r="F56" s="2">
        <v>2041</v>
      </c>
      <c r="G56" s="2">
        <f t="shared" si="6"/>
        <v>5.6973005626770468E-6</v>
      </c>
      <c r="H56" s="2">
        <f t="shared" si="7"/>
        <v>4.9817772843860298E-6</v>
      </c>
      <c r="I56" s="2">
        <f t="shared" si="8"/>
        <v>4.4710152032599445E-6</v>
      </c>
      <c r="J56" s="2">
        <f t="shared" si="9"/>
        <v>1.1171261596195894E-5</v>
      </c>
      <c r="K56" s="2">
        <f t="shared" si="10"/>
        <v>9.944883609233862E-6</v>
      </c>
      <c r="L56" s="2">
        <f t="shared" si="11"/>
        <v>9.067067410759283E-6</v>
      </c>
      <c r="M56" s="2">
        <f t="shared" si="12"/>
        <v>1.6645222629714733E-5</v>
      </c>
      <c r="N56" s="2">
        <f t="shared" si="13"/>
        <v>1.4907989934081687E-5</v>
      </c>
      <c r="O56" s="2">
        <f t="shared" si="14"/>
        <v>1.366311961825861E-5</v>
      </c>
      <c r="Z56" s="2">
        <v>2041</v>
      </c>
      <c r="AA56" s="2">
        <f t="shared" ref="AA56:AC65" si="15">0.181/10^3*AA23</f>
        <v>2.8360709000000003E-3</v>
      </c>
      <c r="AB56" s="2">
        <f t="shared" si="15"/>
        <v>2.8360709000000003E-3</v>
      </c>
      <c r="AC56" s="2">
        <f t="shared" si="15"/>
        <v>2.8360709000000003E-3</v>
      </c>
    </row>
    <row r="57" spans="1:29" x14ac:dyDescent="0.25">
      <c r="A57" s="2">
        <v>2042</v>
      </c>
      <c r="B57" s="2">
        <f>Output!Y130</f>
        <v>0.14055722595359191</v>
      </c>
      <c r="C57" s="2">
        <f>Output!Y160</f>
        <v>0.112153705020265</v>
      </c>
      <c r="D57" s="2">
        <f>Output!Y190</f>
        <v>9.3773529330747077E-2</v>
      </c>
      <c r="F57" s="2">
        <v>2042</v>
      </c>
      <c r="G57" s="2">
        <f t="shared" si="6"/>
        <v>5.9561526650074077E-6</v>
      </c>
      <c r="H57" s="2">
        <f t="shared" si="7"/>
        <v>5.1883210755833603E-6</v>
      </c>
      <c r="I57" s="2">
        <f t="shared" si="8"/>
        <v>4.6437098124877619E-6</v>
      </c>
      <c r="J57" s="2">
        <f t="shared" si="9"/>
        <v>1.156906912217366E-5</v>
      </c>
      <c r="K57" s="2">
        <f t="shared" si="10"/>
        <v>1.0262302992126937E-5</v>
      </c>
      <c r="L57" s="2">
        <f t="shared" si="11"/>
        <v>9.3324668980655044E-6</v>
      </c>
      <c r="M57" s="2">
        <f t="shared" si="12"/>
        <v>1.7181985579339899E-5</v>
      </c>
      <c r="N57" s="2">
        <f t="shared" si="13"/>
        <v>1.5336284908670505E-5</v>
      </c>
      <c r="O57" s="2">
        <f t="shared" si="14"/>
        <v>1.4021223983643231E-5</v>
      </c>
      <c r="Z57" s="2">
        <v>2042</v>
      </c>
      <c r="AA57" s="2">
        <f t="shared" si="15"/>
        <v>2.8360709000000003E-3</v>
      </c>
      <c r="AB57" s="2">
        <f t="shared" si="15"/>
        <v>2.8360709000000003E-3</v>
      </c>
      <c r="AC57" s="2">
        <f t="shared" si="15"/>
        <v>2.8360709000000003E-3</v>
      </c>
    </row>
    <row r="58" spans="1:29" x14ac:dyDescent="0.25">
      <c r="A58" s="2">
        <v>2043</v>
      </c>
      <c r="B58" s="2">
        <f>Output!Y131</f>
        <v>0.13785620690874592</v>
      </c>
      <c r="C58" s="2">
        <f>Output!Y161</f>
        <v>0.11012751748921712</v>
      </c>
      <c r="D58" s="2">
        <f>Output!Y191</f>
        <v>9.2591267952514239E-2</v>
      </c>
      <c r="F58" s="2">
        <v>2043</v>
      </c>
      <c r="G58" s="2">
        <f t="shared" si="6"/>
        <v>6.2100305338648947E-6</v>
      </c>
      <c r="H58" s="2">
        <f t="shared" si="7"/>
        <v>5.3911334122178327E-6</v>
      </c>
      <c r="I58" s="2">
        <f t="shared" si="8"/>
        <v>4.8142271530537715E-6</v>
      </c>
      <c r="J58" s="2">
        <f t="shared" si="9"/>
        <v>1.1966585707645958E-5</v>
      </c>
      <c r="K58" s="2">
        <f t="shared" si="10"/>
        <v>1.0579862249707796E-5</v>
      </c>
      <c r="L58" s="2">
        <f t="shared" si="11"/>
        <v>9.5994593353766388E-6</v>
      </c>
      <c r="M58" s="2">
        <f t="shared" si="12"/>
        <v>1.7723140881427014E-5</v>
      </c>
      <c r="N58" s="2">
        <f t="shared" si="13"/>
        <v>1.5768591087197751E-5</v>
      </c>
      <c r="O58" s="2">
        <f t="shared" si="14"/>
        <v>1.4384691517699494E-5</v>
      </c>
      <c r="Z58" s="2">
        <v>2043</v>
      </c>
      <c r="AA58" s="2">
        <f t="shared" si="15"/>
        <v>2.8360709000000003E-3</v>
      </c>
      <c r="AB58" s="2">
        <f t="shared" si="15"/>
        <v>2.8360709000000003E-3</v>
      </c>
      <c r="AC58" s="2">
        <f t="shared" si="15"/>
        <v>2.8360709000000003E-3</v>
      </c>
    </row>
    <row r="59" spans="1:29" x14ac:dyDescent="0.25">
      <c r="A59" s="2">
        <v>2044</v>
      </c>
      <c r="B59" s="2">
        <f>Output!Y132</f>
        <v>0.13516149279088555</v>
      </c>
      <c r="C59" s="2">
        <f>Output!Y162</f>
        <v>0.10810760569567807</v>
      </c>
      <c r="D59" s="2">
        <f>Output!Y192</f>
        <v>9.1415253122313453E-2</v>
      </c>
      <c r="F59" s="2">
        <v>2044</v>
      </c>
      <c r="G59" s="2">
        <f t="shared" si="6"/>
        <v>6.4589457804889427E-6</v>
      </c>
      <c r="H59" s="2">
        <f t="shared" si="7"/>
        <v>5.5902258517731439E-6</v>
      </c>
      <c r="I59" s="2">
        <f t="shared" si="8"/>
        <v>4.9825787286859318E-6</v>
      </c>
      <c r="J59" s="2">
        <f t="shared" si="9"/>
        <v>1.2363743129314105E-5</v>
      </c>
      <c r="K59" s="2">
        <f t="shared" si="10"/>
        <v>1.0897524751462197E-5</v>
      </c>
      <c r="L59" s="2">
        <f t="shared" si="11"/>
        <v>9.8680731652591645E-6</v>
      </c>
      <c r="M59" s="2">
        <f t="shared" si="12"/>
        <v>1.8268540478139263E-5</v>
      </c>
      <c r="N59" s="2">
        <f t="shared" si="13"/>
        <v>1.6204823651151246E-5</v>
      </c>
      <c r="O59" s="2">
        <f t="shared" si="14"/>
        <v>1.4753567601832385E-5</v>
      </c>
      <c r="Z59" s="2">
        <v>2044</v>
      </c>
      <c r="AA59" s="2">
        <f t="shared" si="15"/>
        <v>2.8360709000000003E-3</v>
      </c>
      <c r="AB59" s="2">
        <f t="shared" si="15"/>
        <v>2.8360709000000003E-3</v>
      </c>
      <c r="AC59" s="2">
        <f t="shared" si="15"/>
        <v>2.8360709000000003E-3</v>
      </c>
    </row>
    <row r="60" spans="1:29" x14ac:dyDescent="0.25">
      <c r="A60" s="2">
        <v>2045</v>
      </c>
      <c r="B60" s="2">
        <f>Output!Y133</f>
        <v>0.13247287927367327</v>
      </c>
      <c r="C60" s="2">
        <f>Output!Y163</f>
        <v>0.1060938236922639</v>
      </c>
      <c r="D60" s="2">
        <f>Output!Y193</f>
        <v>9.0245397271714337E-2</v>
      </c>
      <c r="F60" s="2">
        <v>2045</v>
      </c>
      <c r="G60" s="2">
        <f t="shared" si="6"/>
        <v>6.7029096398288257E-6</v>
      </c>
      <c r="H60" s="2">
        <f t="shared" si="7"/>
        <v>5.7856096829543058E-6</v>
      </c>
      <c r="I60" s="2">
        <f t="shared" si="8"/>
        <v>5.1487758818449922E-6</v>
      </c>
      <c r="J60" s="2">
        <f t="shared" si="9"/>
        <v>1.2760467057154384E-5</v>
      </c>
      <c r="K60" s="2">
        <f t="shared" si="10"/>
        <v>1.1215249848746722E-5</v>
      </c>
      <c r="L60" s="2">
        <f t="shared" si="11"/>
        <v>1.0138336095086312E-5</v>
      </c>
      <c r="M60" s="2">
        <f t="shared" si="12"/>
        <v>1.8818024474479936E-5</v>
      </c>
      <c r="N60" s="2">
        <f t="shared" si="13"/>
        <v>1.6644890014539134E-5</v>
      </c>
      <c r="O60" s="2">
        <f t="shared" si="14"/>
        <v>1.5127896308327618E-5</v>
      </c>
      <c r="Z60" s="2">
        <v>2045</v>
      </c>
      <c r="AA60" s="2">
        <f t="shared" si="15"/>
        <v>2.8360709000000003E-3</v>
      </c>
      <c r="AB60" s="2">
        <f t="shared" si="15"/>
        <v>2.8360709000000003E-3</v>
      </c>
      <c r="AC60" s="2">
        <f t="shared" si="15"/>
        <v>2.8360709000000003E-3</v>
      </c>
    </row>
    <row r="61" spans="1:29" x14ac:dyDescent="0.25">
      <c r="A61" s="2">
        <v>2046</v>
      </c>
      <c r="B61" s="2">
        <f>Output!Y134</f>
        <v>0.12979030797815555</v>
      </c>
      <c r="C61" s="2">
        <f>Output!Y164</f>
        <v>0.1040860839105443</v>
      </c>
      <c r="D61" s="2">
        <f>Output!Y194</f>
        <v>8.9081554453332989E-2</v>
      </c>
      <c r="F61" s="2">
        <v>2046</v>
      </c>
      <c r="G61" s="2">
        <f t="shared" si="6"/>
        <v>6.9419332393223396E-6</v>
      </c>
      <c r="H61" s="2">
        <f t="shared" si="7"/>
        <v>5.9772960331991136E-6</v>
      </c>
      <c r="I61" s="2">
        <f t="shared" si="8"/>
        <v>5.3128296862130098E-6</v>
      </c>
      <c r="J61" s="2">
        <f t="shared" si="9"/>
        <v>1.3156677213289606E-5</v>
      </c>
      <c r="K61" s="2">
        <f t="shared" si="10"/>
        <v>1.1532992862074354E-5</v>
      </c>
      <c r="L61" s="2">
        <f t="shared" si="11"/>
        <v>1.0410274864232801E-5</v>
      </c>
      <c r="M61" s="2">
        <f t="shared" si="12"/>
        <v>1.937142118725687E-5</v>
      </c>
      <c r="N61" s="2">
        <f t="shared" si="13"/>
        <v>1.7088689690949594E-5</v>
      </c>
      <c r="O61" s="2">
        <f t="shared" si="14"/>
        <v>1.550772004225258E-5</v>
      </c>
      <c r="Z61" s="2">
        <v>2046</v>
      </c>
      <c r="AA61" s="2">
        <f t="shared" si="15"/>
        <v>2.8360709000000003E-3</v>
      </c>
      <c r="AB61" s="2">
        <f t="shared" si="15"/>
        <v>2.8360709000000003E-3</v>
      </c>
      <c r="AC61" s="2">
        <f t="shared" si="15"/>
        <v>2.8360709000000003E-3</v>
      </c>
    </row>
    <row r="62" spans="1:29" x14ac:dyDescent="0.25">
      <c r="A62" s="2">
        <v>2047</v>
      </c>
      <c r="B62" s="2">
        <f>Output!Y135</f>
        <v>0.12711360376747166</v>
      </c>
      <c r="C62" s="2">
        <f>Output!Y165</f>
        <v>0.10208418202418174</v>
      </c>
      <c r="D62" s="2">
        <f>Output!Y195</f>
        <v>8.7923578719785483E-2</v>
      </c>
      <c r="F62" s="2">
        <v>2047</v>
      </c>
      <c r="G62" s="2">
        <f t="shared" si="6"/>
        <v>7.1760273838728483E-6</v>
      </c>
      <c r="H62" s="2">
        <f t="shared" si="7"/>
        <v>6.1652956536551938E-6</v>
      </c>
      <c r="I62" s="2">
        <f t="shared" si="8"/>
        <v>5.4747509466933492E-6</v>
      </c>
      <c r="J62" s="2">
        <f t="shared" si="9"/>
        <v>1.3552286744604522E-5</v>
      </c>
      <c r="K62" s="2">
        <f t="shared" si="10"/>
        <v>1.1850704532645272E-5</v>
      </c>
      <c r="L62" s="2">
        <f t="shared" si="11"/>
        <v>1.0683915172885317E-5</v>
      </c>
      <c r="M62" s="2">
        <f t="shared" si="12"/>
        <v>1.9928546105336187E-5</v>
      </c>
      <c r="N62" s="2">
        <f t="shared" si="13"/>
        <v>1.7536113411635344E-5</v>
      </c>
      <c r="O62" s="2">
        <f t="shared" si="14"/>
        <v>1.5893079399077267E-5</v>
      </c>
      <c r="Z62" s="2">
        <v>2047</v>
      </c>
      <c r="AA62" s="2">
        <f t="shared" si="15"/>
        <v>2.8360709000000003E-3</v>
      </c>
      <c r="AB62" s="2">
        <f t="shared" si="15"/>
        <v>2.8360709000000003E-3</v>
      </c>
      <c r="AC62" s="2">
        <f t="shared" si="15"/>
        <v>2.8360709000000003E-3</v>
      </c>
    </row>
    <row r="63" spans="1:29" x14ac:dyDescent="0.25">
      <c r="A63" s="2">
        <v>2048</v>
      </c>
      <c r="B63" s="2">
        <f>Output!Y136</f>
        <v>0.12444264988371447</v>
      </c>
      <c r="C63" s="2">
        <f>Output!Y166</f>
        <v>0.10008805965422266</v>
      </c>
      <c r="D63" s="2">
        <f>Output!Y196</f>
        <v>8.6771353313164656E-2</v>
      </c>
      <c r="F63" s="2">
        <v>2048</v>
      </c>
      <c r="G63" s="2">
        <f t="shared" si="6"/>
        <v>7.4052026633607648E-6</v>
      </c>
      <c r="H63" s="2">
        <f t="shared" si="7"/>
        <v>6.3496191879586969E-6</v>
      </c>
      <c r="I63" s="2">
        <f t="shared" si="8"/>
        <v>5.6345502531664243E-6</v>
      </c>
      <c r="J63" s="2">
        <f t="shared" si="9"/>
        <v>1.394720210524685E-5</v>
      </c>
      <c r="K63" s="2">
        <f t="shared" si="10"/>
        <v>1.2168331264407042E-5</v>
      </c>
      <c r="L63" s="2">
        <f t="shared" si="11"/>
        <v>1.0959281699708014E-5</v>
      </c>
      <c r="M63" s="2">
        <f t="shared" si="12"/>
        <v>2.0489201547132933E-5</v>
      </c>
      <c r="N63" s="2">
        <f t="shared" si="13"/>
        <v>1.7987043340855382E-5</v>
      </c>
      <c r="O63" s="2">
        <f t="shared" si="14"/>
        <v>1.628401314624959E-5</v>
      </c>
      <c r="Z63" s="2">
        <v>2048</v>
      </c>
      <c r="AA63" s="2">
        <f t="shared" si="15"/>
        <v>2.8360709000000003E-3</v>
      </c>
      <c r="AB63" s="2">
        <f t="shared" si="15"/>
        <v>2.8360709000000003E-3</v>
      </c>
      <c r="AC63" s="2">
        <f t="shared" si="15"/>
        <v>2.8360709000000003E-3</v>
      </c>
    </row>
    <row r="64" spans="1:29" x14ac:dyDescent="0.25">
      <c r="A64" s="2">
        <v>2049</v>
      </c>
      <c r="B64" s="2">
        <f>Output!Y137</f>
        <v>0.12177735875845362</v>
      </c>
      <c r="C64" s="2">
        <f>Output!Y167</f>
        <v>9.8097570853283134E-2</v>
      </c>
      <c r="D64" s="2">
        <f>Output!Y197</f>
        <v>8.5624790665040182E-2</v>
      </c>
      <c r="F64" s="2">
        <v>2049</v>
      </c>
      <c r="G64" s="2">
        <f t="shared" si="6"/>
        <v>7.6294695063992868E-6</v>
      </c>
      <c r="H64" s="2">
        <f t="shared" si="7"/>
        <v>6.530277010967084E-6</v>
      </c>
      <c r="I64" s="2">
        <f t="shared" si="8"/>
        <v>5.7922380342454328E-6</v>
      </c>
      <c r="J64" s="2">
        <f t="shared" si="9"/>
        <v>1.4341322850500483E-5</v>
      </c>
      <c r="K64" s="2">
        <f t="shared" si="10"/>
        <v>1.2485814646592673E-5</v>
      </c>
      <c r="L64" s="2">
        <f t="shared" si="11"/>
        <v>1.1236398124740917E-5</v>
      </c>
      <c r="M64" s="2">
        <f t="shared" si="12"/>
        <v>2.1053176194601674E-5</v>
      </c>
      <c r="N64" s="2">
        <f t="shared" si="13"/>
        <v>1.8441352282218257E-5</v>
      </c>
      <c r="O64" s="2">
        <f t="shared" si="14"/>
        <v>1.6680558215236387E-5</v>
      </c>
      <c r="Z64" s="2">
        <v>2049</v>
      </c>
      <c r="AA64" s="2">
        <f t="shared" si="15"/>
        <v>2.8360709000000003E-3</v>
      </c>
      <c r="AB64" s="2">
        <f t="shared" si="15"/>
        <v>2.8360709000000003E-3</v>
      </c>
      <c r="AC64" s="2">
        <f t="shared" si="15"/>
        <v>2.8360709000000003E-3</v>
      </c>
    </row>
    <row r="65" spans="1:29" x14ac:dyDescent="0.25">
      <c r="A65" s="2">
        <v>2050</v>
      </c>
      <c r="B65" s="2">
        <f>Output!Y138</f>
        <v>0.11910211402160899</v>
      </c>
      <c r="C65" s="2">
        <f>Output!Y168</f>
        <v>9.6097157630236629E-2</v>
      </c>
      <c r="D65" s="2">
        <f>Output!Y198</f>
        <v>8.4468245215855151E-2</v>
      </c>
      <c r="F65" s="2">
        <v>2050</v>
      </c>
      <c r="G65" s="2">
        <f t="shared" si="6"/>
        <v>7.84880958228171E-6</v>
      </c>
      <c r="H65" s="2">
        <f t="shared" si="7"/>
        <v>6.7072508457293881E-6</v>
      </c>
      <c r="I65" s="2">
        <f t="shared" si="8"/>
        <v>5.9477959054679314E-6</v>
      </c>
      <c r="J65" s="2">
        <f t="shared" si="9"/>
        <v>1.4734490069724708E-5</v>
      </c>
      <c r="K65" s="2">
        <f t="shared" si="10"/>
        <v>1.2803040352880115E-5</v>
      </c>
      <c r="L65" s="2">
        <f t="shared" si="11"/>
        <v>1.1515235703377367E-5</v>
      </c>
      <c r="M65" s="2">
        <f t="shared" si="12"/>
        <v>2.1620170557167703E-5</v>
      </c>
      <c r="N65" s="2">
        <f t="shared" si="13"/>
        <v>1.8898829860030836E-5</v>
      </c>
      <c r="O65" s="2">
        <f t="shared" si="14"/>
        <v>1.708267550128679E-5</v>
      </c>
      <c r="Z65" s="2">
        <v>2050</v>
      </c>
      <c r="AA65" s="2">
        <f t="shared" si="15"/>
        <v>2.8360709000000003E-3</v>
      </c>
      <c r="AB65" s="2">
        <f t="shared" si="15"/>
        <v>2.8360709000000003E-3</v>
      </c>
      <c r="AC65" s="2">
        <f t="shared" si="15"/>
        <v>2.8360709000000003E-3</v>
      </c>
    </row>
  </sheetData>
  <mergeCells count="12">
    <mergeCell ref="B37:D37"/>
    <mergeCell ref="G37:I37"/>
    <mergeCell ref="J37:L37"/>
    <mergeCell ref="M37:O37"/>
    <mergeCell ref="R37:T37"/>
    <mergeCell ref="AA4:AC4"/>
    <mergeCell ref="AA37:AC37"/>
    <mergeCell ref="V4:X4"/>
    <mergeCell ref="G36:O36"/>
    <mergeCell ref="G4:I4"/>
    <mergeCell ref="L4:N4"/>
    <mergeCell ref="Q4:S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5F086-9EFD-47B3-8F8B-0F4667E1BE12}">
  <dimension ref="A2:AC65"/>
  <sheetViews>
    <sheetView workbookViewId="0">
      <selection activeCell="I2" sqref="I2"/>
    </sheetView>
  </sheetViews>
  <sheetFormatPr defaultRowHeight="15" x14ac:dyDescent="0.25"/>
  <cols>
    <col min="1" max="4" width="9.28515625" style="2" bestFit="1" customWidth="1"/>
    <col min="5" max="5" width="9.140625" style="2"/>
    <col min="6" max="6" width="9.28515625" style="2" bestFit="1" customWidth="1"/>
    <col min="7" max="13" width="12.140625" style="2" bestFit="1" customWidth="1"/>
    <col min="14" max="15" width="12" style="2" bestFit="1" customWidth="1"/>
    <col min="16" max="24" width="9.28515625" style="2" bestFit="1" customWidth="1"/>
    <col min="25" max="25" width="9.140625" style="2"/>
    <col min="26" max="29" width="9.28515625" style="2" bestFit="1" customWidth="1"/>
    <col min="30" max="16384" width="9.140625" style="2"/>
  </cols>
  <sheetData>
    <row r="2" spans="1:29" x14ac:dyDescent="0.25">
      <c r="A2" s="2">
        <v>22.046050000000001</v>
      </c>
      <c r="B2" s="2">
        <v>0.63486985387001671</v>
      </c>
      <c r="D2" s="2">
        <v>7.593731277860783E-4</v>
      </c>
    </row>
    <row r="4" spans="1:29" ht="44.25" customHeight="1" x14ac:dyDescent="0.25">
      <c r="G4" s="6" t="s">
        <v>42</v>
      </c>
      <c r="H4" s="6"/>
      <c r="I4" s="6"/>
      <c r="L4" s="6"/>
      <c r="M4" s="6"/>
      <c r="N4" s="6"/>
      <c r="Q4" s="7" t="s">
        <v>46</v>
      </c>
      <c r="R4" s="7"/>
      <c r="S4" s="7"/>
      <c r="V4" s="7" t="s">
        <v>47</v>
      </c>
      <c r="W4" s="7"/>
      <c r="X4" s="7"/>
      <c r="AA4" s="7" t="s">
        <v>45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0.46100000000000002</v>
      </c>
      <c r="C6" s="2">
        <v>0.46100000000000002</v>
      </c>
      <c r="D6" s="2">
        <v>0.46100000000000002</v>
      </c>
      <c r="F6" s="2">
        <v>2024</v>
      </c>
      <c r="G6" s="2">
        <f>(B9-$B$6)*$B$2*Output!$Z$98*$D$2/Output!$Z$95/1000000</f>
        <v>4.4204836176445928E-3</v>
      </c>
      <c r="H6" s="2">
        <f>(C9-$B$6)*$B$2*Output!$Z$98*$D$2/Output!$Z$95/1000000</f>
        <v>8.7147491045899712E-3</v>
      </c>
      <c r="I6" s="2">
        <f>(D9-$B$6)*$B$2*Output!$Z$98*$D$2/Output!$Z$95/1000000</f>
        <v>1.3009014591535353E-2</v>
      </c>
      <c r="P6" s="2">
        <v>2024</v>
      </c>
      <c r="Q6" s="2">
        <f>($A$2-(G6*0.67/0.16))/$A$2*100</f>
        <v>99.91603586516004</v>
      </c>
      <c r="R6" s="2">
        <f t="shared" ref="R6:S6" si="0">($A$2-(H6*0.67/0.16))/$A$2*100</f>
        <v>99.834469159439124</v>
      </c>
      <c r="S6" s="2">
        <f t="shared" si="0"/>
        <v>99.752902453718235</v>
      </c>
      <c r="U6" s="2">
        <v>2024</v>
      </c>
      <c r="V6" s="2">
        <f>100-Q6</f>
        <v>8.396413483995957E-2</v>
      </c>
      <c r="W6" s="2">
        <f t="shared" ref="W6:X21" si="1">100-R6</f>
        <v>0.16553084056087641</v>
      </c>
      <c r="X6" s="2">
        <f t="shared" si="1"/>
        <v>0.24709754628176483</v>
      </c>
      <c r="Z6" s="2">
        <v>2024</v>
      </c>
      <c r="AA6" s="2">
        <f>V6/100*$A$2</f>
        <v>1.8510775148884908E-2</v>
      </c>
      <c r="AB6" s="2">
        <f t="shared" ref="AB6:AC21" si="2">W6/100*$A$2</f>
        <v>3.6493011875471097E-2</v>
      </c>
      <c r="AC6" s="2">
        <f t="shared" si="2"/>
        <v>5.4475248602051017E-2</v>
      </c>
    </row>
    <row r="7" spans="1:29" x14ac:dyDescent="0.25">
      <c r="F7" s="2">
        <v>2025</v>
      </c>
      <c r="G7" s="2">
        <f>(B10-$B$6)*$B$2*Output!$Z$98*$D$2/Output!$Z$95/1000000</f>
        <v>8.8409672352891995E-3</v>
      </c>
      <c r="H7" s="2">
        <f>(C10-$B$6)*$B$2*Output!$Z$98*$D$2/Output!$Z$95/1000000</f>
        <v>1.8254278172141591E-2</v>
      </c>
      <c r="I7" s="2">
        <f>(D10-$B$6)*$B$2*Output!$Z$98*$D$2/Output!$Z$95/1000000</f>
        <v>2.7667589108993959E-2</v>
      </c>
      <c r="P7" s="2">
        <v>2025</v>
      </c>
      <c r="Q7" s="2">
        <f t="shared" ref="Q7:Q32" si="3">($A$2-(G7*0.67/0.16))/$A$2*100</f>
        <v>99.832071730320067</v>
      </c>
      <c r="R7" s="2">
        <f t="shared" ref="R7:R32" si="4">($A$2-(H7*0.67/0.16))/$A$2*100</f>
        <v>99.6532721741725</v>
      </c>
      <c r="S7" s="2">
        <f t="shared" ref="S7:S32" si="5">($A$2-(I7*0.67/0.16))/$A$2*100</f>
        <v>99.474472618024947</v>
      </c>
      <c r="U7" s="2">
        <v>2025</v>
      </c>
      <c r="V7" s="2">
        <f t="shared" ref="V7:X32" si="6">100-Q7</f>
        <v>0.16792826967993335</v>
      </c>
      <c r="W7" s="2">
        <f t="shared" si="1"/>
        <v>0.34672782582750017</v>
      </c>
      <c r="X7" s="2">
        <f t="shared" si="1"/>
        <v>0.52552738197505278</v>
      </c>
      <c r="Z7" s="2">
        <v>2025</v>
      </c>
      <c r="AA7" s="2">
        <f t="shared" ref="AA7:AC32" si="7">V7/100*$A$2</f>
        <v>3.7021550297772952E-2</v>
      </c>
      <c r="AB7" s="2">
        <f t="shared" si="2"/>
        <v>7.6439789845843598E-2</v>
      </c>
      <c r="AC7" s="2">
        <f t="shared" si="2"/>
        <v>0.11585802939391113</v>
      </c>
    </row>
    <row r="8" spans="1:29" x14ac:dyDescent="0.25">
      <c r="F8" s="2">
        <v>2026</v>
      </c>
      <c r="G8" s="2">
        <f>(B11-$B$6)*$B$2*Output!$Z$98*$D$2/Output!$Z$95/1000000</f>
        <v>1.3261450852933806E-2</v>
      </c>
      <c r="H8" s="2">
        <f>(C11-$B$6)*$B$2*Output!$Z$98*$D$2/Output!$Z$95/1000000</f>
        <v>2.8723170371889727E-2</v>
      </c>
      <c r="I8" s="2">
        <f>(D11-$B$6)*$B$2*Output!$Z$98*$D$2/Output!$Z$95/1000000</f>
        <v>4.4184889890845645E-2</v>
      </c>
      <c r="P8" s="2">
        <v>2026</v>
      </c>
      <c r="Q8" s="2">
        <f t="shared" si="3"/>
        <v>99.748107595480093</v>
      </c>
      <c r="R8" s="2">
        <f t="shared" si="4"/>
        <v>99.454422556728801</v>
      </c>
      <c r="S8" s="2">
        <f t="shared" si="5"/>
        <v>99.160737517977523</v>
      </c>
      <c r="U8" s="2">
        <v>2026</v>
      </c>
      <c r="V8" s="2">
        <f t="shared" si="6"/>
        <v>0.25189240451990713</v>
      </c>
      <c r="W8" s="2">
        <f t="shared" si="1"/>
        <v>0.54557744327119906</v>
      </c>
      <c r="X8" s="2">
        <f t="shared" si="1"/>
        <v>0.83926248202247677</v>
      </c>
      <c r="Z8" s="2">
        <v>2026</v>
      </c>
      <c r="AA8" s="2">
        <f t="shared" si="7"/>
        <v>5.5532325446660986E-2</v>
      </c>
      <c r="AB8" s="2">
        <f t="shared" si="2"/>
        <v>0.12027827593229018</v>
      </c>
      <c r="AC8" s="2">
        <f t="shared" si="2"/>
        <v>0.18502422641791624</v>
      </c>
    </row>
    <row r="9" spans="1:29" x14ac:dyDescent="0.25">
      <c r="A9" s="2">
        <v>2024</v>
      </c>
      <c r="B9" s="2">
        <v>0.48086323618215743</v>
      </c>
      <c r="C9" s="2">
        <v>0.50015931710317063</v>
      </c>
      <c r="D9" s="2">
        <v>0.51945539802418383</v>
      </c>
      <c r="F9" s="2">
        <v>2027</v>
      </c>
      <c r="G9" s="2">
        <f>(B12-$B$6)*$B$2*Output!$Z$98*$D$2/Output!$Z$95/1000000</f>
        <v>1.7681934470578406E-2</v>
      </c>
      <c r="H9" s="2">
        <f>(C12-$B$6)*$B$2*Output!$Z$98*$D$2/Output!$Z$95/1000000</f>
        <v>4.0239270154596961E-2</v>
      </c>
      <c r="I9" s="2">
        <f>(D12-$B$6)*$B$2*Output!$Z$98*$D$2/Output!$Z$95/1000000</f>
        <v>6.2796605838615557E-2</v>
      </c>
      <c r="P9" s="2">
        <v>2027</v>
      </c>
      <c r="Q9" s="2">
        <f t="shared" si="3"/>
        <v>99.664143460640133</v>
      </c>
      <c r="R9" s="2">
        <f t="shared" si="4"/>
        <v>99.235681930448436</v>
      </c>
      <c r="S9" s="2">
        <f t="shared" si="5"/>
        <v>98.80722040025671</v>
      </c>
      <c r="U9" s="2">
        <v>2027</v>
      </c>
      <c r="V9" s="2">
        <f t="shared" si="6"/>
        <v>0.3358565393598667</v>
      </c>
      <c r="W9" s="2">
        <f t="shared" si="1"/>
        <v>0.76431806955156389</v>
      </c>
      <c r="X9" s="2">
        <f t="shared" si="1"/>
        <v>1.1927795997432895</v>
      </c>
      <c r="Z9" s="2">
        <v>2027</v>
      </c>
      <c r="AA9" s="2">
        <f t="shared" si="7"/>
        <v>7.4043100595545905E-2</v>
      </c>
      <c r="AB9" s="2">
        <f t="shared" si="2"/>
        <v>0.16850194377237257</v>
      </c>
      <c r="AC9" s="2">
        <f t="shared" si="2"/>
        <v>0.26296078694920549</v>
      </c>
    </row>
    <row r="10" spans="1:29" x14ac:dyDescent="0.25">
      <c r="A10" s="2">
        <v>2025</v>
      </c>
      <c r="B10" s="2">
        <v>0.50072647236431489</v>
      </c>
      <c r="C10" s="2">
        <v>0.54302474435619574</v>
      </c>
      <c r="D10" s="2">
        <v>0.58532301634807649</v>
      </c>
      <c r="F10" s="2">
        <v>2028</v>
      </c>
      <c r="G10" s="2">
        <f>(B13-$B$6)*$B$2*Output!$Z$98*$D$2/Output!$Z$95/1000000</f>
        <v>2.2102418088223039E-2</v>
      </c>
      <c r="H10" s="2">
        <f>(C13-$B$6)*$B$2*Output!$Z$98*$D$2/Output!$Z$95/1000000</f>
        <v>5.2935364800254264E-2</v>
      </c>
      <c r="I10" s="2">
        <f>(D13-$B$6)*$B$2*Output!$Z$98*$D$2/Output!$Z$95/1000000</f>
        <v>8.3768311512285518E-2</v>
      </c>
      <c r="P10" s="2">
        <v>2028</v>
      </c>
      <c r="Q10" s="2">
        <f t="shared" si="3"/>
        <v>99.58017932580016</v>
      </c>
      <c r="R10" s="2">
        <f t="shared" si="4"/>
        <v>98.994528089607599</v>
      </c>
      <c r="S10" s="2">
        <f t="shared" si="5"/>
        <v>98.408876853415038</v>
      </c>
      <c r="U10" s="2">
        <v>2028</v>
      </c>
      <c r="V10" s="2">
        <f t="shared" si="6"/>
        <v>0.41982067419984048</v>
      </c>
      <c r="W10" s="2">
        <f t="shared" si="1"/>
        <v>1.0054719103924015</v>
      </c>
      <c r="X10" s="2">
        <f t="shared" si="1"/>
        <v>1.5911231465849625</v>
      </c>
      <c r="Z10" s="2">
        <v>2028</v>
      </c>
      <c r="AA10" s="2">
        <f t="shared" si="7"/>
        <v>9.2553875744433939E-2</v>
      </c>
      <c r="AB10" s="2">
        <f t="shared" si="2"/>
        <v>0.22166684010106405</v>
      </c>
      <c r="AC10" s="2">
        <f t="shared" si="2"/>
        <v>0.35077980445769413</v>
      </c>
    </row>
    <row r="11" spans="1:29" x14ac:dyDescent="0.25">
      <c r="A11" s="2">
        <v>2026</v>
      </c>
      <c r="B11" s="2">
        <v>0.52058970854647235</v>
      </c>
      <c r="C11" s="2">
        <v>0.5900662213337633</v>
      </c>
      <c r="D11" s="2">
        <v>0.65954273412105424</v>
      </c>
      <c r="F11" s="2">
        <v>2029</v>
      </c>
      <c r="G11" s="2">
        <f>(B14-$B$6)*$B$2*Output!$Z$98*$D$2/Output!$Z$95/1000000</f>
        <v>2.6522901705867647E-2</v>
      </c>
      <c r="H11" s="2">
        <f>(C14-$B$6)*$B$2*Output!$Z$98*$D$2/Output!$Z$95/1000000</f>
        <v>6.696107918821137E-2</v>
      </c>
      <c r="I11" s="2">
        <f>(D14-$B$6)*$B$2*Output!$Z$98*$D$2/Output!$Z$95/1000000</f>
        <v>0.10739925667055514</v>
      </c>
      <c r="P11" s="2">
        <v>2029</v>
      </c>
      <c r="Q11" s="2">
        <f t="shared" si="3"/>
        <v>99.496215190960186</v>
      </c>
      <c r="R11" s="2">
        <f t="shared" si="4"/>
        <v>98.728119009524903</v>
      </c>
      <c r="S11" s="2">
        <f t="shared" si="5"/>
        <v>97.96002282808962</v>
      </c>
      <c r="U11" s="2">
        <v>2029</v>
      </c>
      <c r="V11" s="2">
        <f t="shared" si="6"/>
        <v>0.50378480903981426</v>
      </c>
      <c r="W11" s="2">
        <f t="shared" si="1"/>
        <v>1.271880990475097</v>
      </c>
      <c r="X11" s="2">
        <f t="shared" si="1"/>
        <v>2.0399771719103796</v>
      </c>
      <c r="Z11" s="2">
        <v>2029</v>
      </c>
      <c r="AA11" s="2">
        <f t="shared" si="7"/>
        <v>0.11106465089332197</v>
      </c>
      <c r="AB11" s="2">
        <f t="shared" si="2"/>
        <v>0.28039951910063515</v>
      </c>
      <c r="AC11" s="2">
        <f t="shared" si="2"/>
        <v>0.44973438730794829</v>
      </c>
    </row>
    <row r="12" spans="1:29" x14ac:dyDescent="0.25">
      <c r="A12" s="2">
        <v>2027</v>
      </c>
      <c r="B12" s="2">
        <v>0.54045294472862981</v>
      </c>
      <c r="C12" s="2">
        <v>0.64181327655825271</v>
      </c>
      <c r="D12" s="2">
        <v>0.74317360838787572</v>
      </c>
      <c r="F12" s="2">
        <v>2030</v>
      </c>
      <c r="G12" s="2">
        <f>(B15-$B$6)*$B$2*Output!$Z$98*$D$2/Output!$Z$95/1000000</f>
        <v>3.0943385323512249E-2</v>
      </c>
      <c r="H12" s="2">
        <f>(C15-$B$6)*$B$2*Output!$Z$98*$D$2/Output!$Z$95/1000000</f>
        <v>8.2485010826617813E-2</v>
      </c>
      <c r="I12" s="2">
        <f>(D15-$B$6)*$B$2*Output!$Z$98*$D$2/Output!$Z$95/1000000</f>
        <v>0.13402663632972348</v>
      </c>
      <c r="P12" s="2">
        <v>2030</v>
      </c>
      <c r="Q12" s="2">
        <f t="shared" si="3"/>
        <v>99.412251056120212</v>
      </c>
      <c r="R12" s="2">
        <f t="shared" si="4"/>
        <v>98.433252293102569</v>
      </c>
      <c r="S12" s="2">
        <f t="shared" si="5"/>
        <v>97.454253530084912</v>
      </c>
      <c r="U12" s="2">
        <v>2030</v>
      </c>
      <c r="V12" s="2">
        <f t="shared" si="6"/>
        <v>0.58774894387978804</v>
      </c>
      <c r="W12" s="2">
        <f t="shared" si="1"/>
        <v>1.5667477068974307</v>
      </c>
      <c r="X12" s="2">
        <f t="shared" si="1"/>
        <v>2.5457464699150876</v>
      </c>
      <c r="Z12" s="2">
        <v>2030</v>
      </c>
      <c r="AA12" s="2">
        <f t="shared" si="7"/>
        <v>0.12957542604221001</v>
      </c>
      <c r="AB12" s="2">
        <f t="shared" si="2"/>
        <v>0.34540598283646107</v>
      </c>
      <c r="AC12" s="2">
        <f t="shared" si="2"/>
        <v>0.56123653963071518</v>
      </c>
    </row>
    <row r="13" spans="1:29" x14ac:dyDescent="0.25">
      <c r="A13" s="2">
        <v>2028</v>
      </c>
      <c r="B13" s="2">
        <v>0.56031618091078739</v>
      </c>
      <c r="C13" s="2">
        <v>0.69886258345560281</v>
      </c>
      <c r="D13" s="2">
        <v>0.83740898600041846</v>
      </c>
      <c r="F13" s="2">
        <v>2031</v>
      </c>
      <c r="G13" s="2">
        <f>(B16-$B$6)*$B$2*Output!$Z$98*$D$2/Output!$Z$95/1000000</f>
        <v>3.5363868941156888E-2</v>
      </c>
      <c r="H13" s="2">
        <f>(C16-$B$6)*$B$2*Output!$Z$98*$D$2/Output!$Z$95/1000000</f>
        <v>8.8290578347887491E-2</v>
      </c>
      <c r="I13" s="2">
        <f>(D16-$B$6)*$B$2*Output!$Z$98*$D$2/Output!$Z$95/1000000</f>
        <v>0.1412172877546182</v>
      </c>
      <c r="P13" s="2">
        <v>2031</v>
      </c>
      <c r="Q13" s="2">
        <f t="shared" si="3"/>
        <v>99.328286921280252</v>
      </c>
      <c r="R13" s="2">
        <f t="shared" si="4"/>
        <v>98.32297941430879</v>
      </c>
      <c r="S13" s="2">
        <f t="shared" si="5"/>
        <v>97.317671907337299</v>
      </c>
      <c r="U13" s="2">
        <v>2031</v>
      </c>
      <c r="V13" s="2">
        <f t="shared" si="6"/>
        <v>0.67171307871974761</v>
      </c>
      <c r="W13" s="2">
        <f t="shared" si="1"/>
        <v>1.6770205856912099</v>
      </c>
      <c r="X13" s="2">
        <f t="shared" si="1"/>
        <v>2.6823280926627007</v>
      </c>
      <c r="Z13" s="2">
        <v>2031</v>
      </c>
      <c r="AA13" s="2">
        <f t="shared" si="7"/>
        <v>0.14808620119109495</v>
      </c>
      <c r="AB13" s="2">
        <f t="shared" si="2"/>
        <v>0.36971679683177705</v>
      </c>
      <c r="AC13" s="2">
        <f t="shared" si="2"/>
        <v>0.59134739247246537</v>
      </c>
    </row>
    <row r="14" spans="1:29" x14ac:dyDescent="0.25">
      <c r="A14" s="2">
        <v>2029</v>
      </c>
      <c r="B14" s="2">
        <v>0.58017941709294485</v>
      </c>
      <c r="C14" s="2">
        <v>0.76188647441618562</v>
      </c>
      <c r="D14" s="2">
        <v>0.94359353173942662</v>
      </c>
      <c r="F14" s="2">
        <v>2032</v>
      </c>
      <c r="G14" s="2">
        <f>(B17-$B$6)*$B$2*Output!$Z$98*$D$2/Output!$Z$95/1000000</f>
        <v>3.9784352558801486E-2</v>
      </c>
      <c r="H14" s="2">
        <f>(C17-$B$6)*$B$2*Output!$Z$98*$D$2/Output!$Z$95/1000000</f>
        <v>9.4205404160570647E-2</v>
      </c>
      <c r="I14" s="2">
        <f>(D17-$B$6)*$B$2*Output!$Z$98*$D$2/Output!$Z$95/1000000</f>
        <v>0.14862645576233982</v>
      </c>
      <c r="P14" s="2">
        <v>2032</v>
      </c>
      <c r="Q14" s="2">
        <f t="shared" si="3"/>
        <v>99.244322786440293</v>
      </c>
      <c r="R14" s="2">
        <f t="shared" si="4"/>
        <v>98.210631247219382</v>
      </c>
      <c r="S14" s="2">
        <f t="shared" si="5"/>
        <v>97.176939707998486</v>
      </c>
      <c r="U14" s="2">
        <v>2032</v>
      </c>
      <c r="V14" s="2">
        <f t="shared" si="6"/>
        <v>0.75567721355970718</v>
      </c>
      <c r="W14" s="2">
        <f t="shared" si="1"/>
        <v>1.7893687527806179</v>
      </c>
      <c r="X14" s="2">
        <f t="shared" si="1"/>
        <v>2.8230602920015144</v>
      </c>
      <c r="Z14" s="2">
        <v>2032</v>
      </c>
      <c r="AA14" s="2">
        <f t="shared" si="7"/>
        <v>0.16659697633997983</v>
      </c>
      <c r="AB14" s="2">
        <f t="shared" si="2"/>
        <v>0.39448512992239143</v>
      </c>
      <c r="AC14" s="2">
        <f t="shared" si="2"/>
        <v>0.62237328350479992</v>
      </c>
    </row>
    <row r="15" spans="1:29" x14ac:dyDescent="0.25">
      <c r="A15" s="2">
        <v>2030</v>
      </c>
      <c r="B15" s="2">
        <v>0.60004265327510231</v>
      </c>
      <c r="C15" s="2">
        <v>0.83164253444964342</v>
      </c>
      <c r="D15" s="2">
        <v>1.0632424156241849</v>
      </c>
      <c r="F15" s="2">
        <v>2033</v>
      </c>
      <c r="G15" s="2">
        <f>(B18-$B$6)*$B$2*Output!$Z$98*$D$2/Output!$Z$95/1000000</f>
        <v>4.4204836176446084E-2</v>
      </c>
      <c r="H15" s="2">
        <f>(C18-$B$6)*$B$2*Output!$Z$98*$D$2/Output!$Z$95/1000000</f>
        <v>0.10023280851301111</v>
      </c>
      <c r="I15" s="2">
        <f>(D18-$B$6)*$B$2*Output!$Z$98*$D$2/Output!$Z$95/1000000</f>
        <v>0.1562607808495762</v>
      </c>
      <c r="P15" s="2">
        <v>2033</v>
      </c>
      <c r="Q15" s="2">
        <f t="shared" si="3"/>
        <v>99.160358651600319</v>
      </c>
      <c r="R15" s="2">
        <f t="shared" si="4"/>
        <v>98.096144725933982</v>
      </c>
      <c r="S15" s="2">
        <f t="shared" si="5"/>
        <v>97.031930800267617</v>
      </c>
      <c r="U15" s="2">
        <v>2033</v>
      </c>
      <c r="V15" s="2">
        <f t="shared" si="6"/>
        <v>0.83964134839968096</v>
      </c>
      <c r="W15" s="2">
        <f t="shared" si="1"/>
        <v>1.903855274066018</v>
      </c>
      <c r="X15" s="2">
        <f t="shared" si="1"/>
        <v>2.9680691997323834</v>
      </c>
      <c r="Z15" s="2">
        <v>2033</v>
      </c>
      <c r="AA15" s="2">
        <f t="shared" si="7"/>
        <v>0.18510775148886788</v>
      </c>
      <c r="AB15" s="2">
        <f t="shared" si="2"/>
        <v>0.41972488564823135</v>
      </c>
      <c r="AC15" s="2">
        <f t="shared" si="2"/>
        <v>0.65434201980760109</v>
      </c>
    </row>
    <row r="16" spans="1:29" x14ac:dyDescent="0.25">
      <c r="A16" s="2">
        <v>2031</v>
      </c>
      <c r="B16" s="2">
        <v>0.61990588945725988</v>
      </c>
      <c r="C16" s="2">
        <v>0.85772958030728363</v>
      </c>
      <c r="D16" s="2">
        <v>1.0955532711573077</v>
      </c>
      <c r="F16" s="2">
        <v>2034</v>
      </c>
      <c r="G16" s="2">
        <f>(B19-$B$6)*$B$2*Output!$Z$98*$D$2/Output!$Z$95/1000000</f>
        <v>4.8625319794090696E-2</v>
      </c>
      <c r="H16" s="2">
        <f>(C19-$B$6)*$B$2*Output!$Z$98*$D$2/Output!$Z$95/1000000</f>
        <v>0.10637621255252287</v>
      </c>
      <c r="I16" s="2">
        <f>(D19-$B$6)*$B$2*Output!$Z$98*$D$2/Output!$Z$95/1000000</f>
        <v>0.16412710531095506</v>
      </c>
      <c r="P16" s="2">
        <v>2034</v>
      </c>
      <c r="Q16" s="2">
        <f t="shared" si="3"/>
        <v>99.076394516760359</v>
      </c>
      <c r="R16" s="2">
        <f t="shared" si="4"/>
        <v>97.979454868043518</v>
      </c>
      <c r="S16" s="2">
        <f t="shared" si="5"/>
        <v>96.88251521932672</v>
      </c>
      <c r="U16" s="2">
        <v>2034</v>
      </c>
      <c r="V16" s="2">
        <f t="shared" si="6"/>
        <v>0.92360548323964053</v>
      </c>
      <c r="W16" s="2">
        <f t="shared" si="1"/>
        <v>2.0205451319564816</v>
      </c>
      <c r="X16" s="2">
        <f t="shared" si="1"/>
        <v>3.1174847806732799</v>
      </c>
      <c r="Z16" s="2">
        <v>2034</v>
      </c>
      <c r="AA16" s="2">
        <f t="shared" si="7"/>
        <v>0.20361852663775279</v>
      </c>
      <c r="AB16" s="2">
        <f t="shared" si="2"/>
        <v>0.44545039006369191</v>
      </c>
      <c r="AC16" s="2">
        <f t="shared" si="2"/>
        <v>0.68728225348962169</v>
      </c>
    </row>
    <row r="17" spans="1:29" x14ac:dyDescent="0.25">
      <c r="A17" s="2">
        <v>2032</v>
      </c>
      <c r="B17" s="2">
        <v>0.63976912563941735</v>
      </c>
      <c r="C17" s="2">
        <v>0.88430757318224607</v>
      </c>
      <c r="D17" s="2">
        <v>1.128846020725075</v>
      </c>
      <c r="F17" s="2">
        <v>2035</v>
      </c>
      <c r="G17" s="2">
        <f>(B20-$B$6)*$B$2*Output!$Z$98*$D$2/Output!$Z$95/1000000</f>
        <v>5.3045803411735322E-2</v>
      </c>
      <c r="H17" s="2">
        <f>(C20-$B$6)*$B$2*Output!$Z$98*$D$2/Output!$Z$95/1000000</f>
        <v>0.11263914139160683</v>
      </c>
      <c r="I17" s="2">
        <f>(D20-$B$6)*$B$2*Output!$Z$98*$D$2/Output!$Z$95/1000000</f>
        <v>0.17223247937147834</v>
      </c>
      <c r="P17" s="2">
        <v>2035</v>
      </c>
      <c r="Q17" s="2">
        <f t="shared" si="3"/>
        <v>98.992430381920386</v>
      </c>
      <c r="R17" s="2">
        <f t="shared" si="4"/>
        <v>97.860494716389752</v>
      </c>
      <c r="S17" s="2">
        <f t="shared" si="5"/>
        <v>96.728559050859147</v>
      </c>
      <c r="U17" s="2">
        <v>2035</v>
      </c>
      <c r="V17" s="2">
        <f t="shared" si="6"/>
        <v>1.0075696180796143</v>
      </c>
      <c r="W17" s="2">
        <f t="shared" si="1"/>
        <v>2.1395052836102479</v>
      </c>
      <c r="X17" s="2">
        <f t="shared" si="1"/>
        <v>3.2714409491408531</v>
      </c>
      <c r="Z17" s="2">
        <v>2035</v>
      </c>
      <c r="AA17" s="2">
        <f t="shared" si="7"/>
        <v>0.22212930178664084</v>
      </c>
      <c r="AB17" s="2">
        <f t="shared" si="2"/>
        <v>0.4716764045773571</v>
      </c>
      <c r="AC17" s="2">
        <f t="shared" si="2"/>
        <v>0.72122350736806706</v>
      </c>
    </row>
    <row r="18" spans="1:29" x14ac:dyDescent="0.25">
      <c r="A18" s="2">
        <v>2033</v>
      </c>
      <c r="B18" s="2">
        <v>0.65963236182157481</v>
      </c>
      <c r="C18" s="2">
        <v>0.91139143245502008</v>
      </c>
      <c r="D18" s="2">
        <v>1.1631505030884655</v>
      </c>
      <c r="F18" s="2">
        <v>2036</v>
      </c>
      <c r="G18" s="2">
        <f>(B21-$B$6)*$B$2*Output!$Z$98*$D$2/Output!$Z$95/1000000</f>
        <v>5.7466287029379941E-2</v>
      </c>
      <c r="H18" s="2">
        <f>(C21-$B$6)*$B$2*Output!$Z$98*$D$2/Output!$Z$95/1000000</f>
        <v>0.11902522726734724</v>
      </c>
      <c r="I18" s="2">
        <f>(D21-$B$6)*$B$2*Output!$Z$98*$D$2/Output!$Z$95/1000000</f>
        <v>0.18058416750531467</v>
      </c>
      <c r="P18" s="2">
        <v>2036</v>
      </c>
      <c r="Q18" s="2">
        <f t="shared" si="3"/>
        <v>98.908466247080412</v>
      </c>
      <c r="R18" s="2">
        <f t="shared" si="4"/>
        <v>97.739195279054442</v>
      </c>
      <c r="S18" s="2">
        <f t="shared" si="5"/>
        <v>96.569924311028487</v>
      </c>
      <c r="U18" s="2">
        <v>2036</v>
      </c>
      <c r="V18" s="2">
        <f t="shared" si="6"/>
        <v>1.0915337529195881</v>
      </c>
      <c r="W18" s="2">
        <f t="shared" si="1"/>
        <v>2.2608047209455577</v>
      </c>
      <c r="X18" s="2">
        <f t="shared" si="1"/>
        <v>3.4300756889715132</v>
      </c>
      <c r="Z18" s="2">
        <v>2036</v>
      </c>
      <c r="AA18" s="2">
        <f t="shared" si="7"/>
        <v>0.24064007693552886</v>
      </c>
      <c r="AB18" s="2">
        <f t="shared" si="2"/>
        <v>0.49841813918201816</v>
      </c>
      <c r="AC18" s="2">
        <f t="shared" si="2"/>
        <v>0.7561962014285043</v>
      </c>
    </row>
    <row r="19" spans="1:29" x14ac:dyDescent="0.25">
      <c r="A19" s="2">
        <v>2034</v>
      </c>
      <c r="B19" s="2">
        <v>0.67949559800373227</v>
      </c>
      <c r="C19" s="2">
        <v>0.93899653089089286</v>
      </c>
      <c r="D19" s="2">
        <v>1.1984974637780534</v>
      </c>
      <c r="F19" s="2">
        <v>2037</v>
      </c>
      <c r="G19" s="2">
        <f>(B22-$B$6)*$B$2*Output!$Z$98*$D$2/Output!$Z$95/1000000</f>
        <v>6.1886770647024539E-2</v>
      </c>
      <c r="H19" s="2">
        <f>(C22-$B$6)*$B$2*Output!$Z$98*$D$2/Output!$Z$95/1000000</f>
        <v>0.12553821279681887</v>
      </c>
      <c r="I19" s="2">
        <f>(D22-$B$6)*$B$2*Output!$Z$98*$D$2/Output!$Z$95/1000000</f>
        <v>0.18918965494661338</v>
      </c>
      <c r="P19" s="2">
        <v>2037</v>
      </c>
      <c r="Q19" s="2">
        <f t="shared" si="3"/>
        <v>98.824502112240452</v>
      </c>
      <c r="R19" s="2">
        <f t="shared" si="4"/>
        <v>97.615485467525119</v>
      </c>
      <c r="S19" s="2">
        <f t="shared" si="5"/>
        <v>96.406468822809785</v>
      </c>
      <c r="U19" s="2">
        <v>2037</v>
      </c>
      <c r="V19" s="2">
        <f t="shared" si="6"/>
        <v>1.1754978877595477</v>
      </c>
      <c r="W19" s="2">
        <f t="shared" si="1"/>
        <v>2.3845145324748813</v>
      </c>
      <c r="X19" s="2">
        <f t="shared" si="1"/>
        <v>3.593531177190215</v>
      </c>
      <c r="Z19" s="2">
        <v>2037</v>
      </c>
      <c r="AA19" s="2">
        <f t="shared" si="7"/>
        <v>0.25915085208441374</v>
      </c>
      <c r="AB19" s="2">
        <f t="shared" si="2"/>
        <v>0.5256912660866786</v>
      </c>
      <c r="AC19" s="2">
        <f t="shared" si="2"/>
        <v>0.7922316800889434</v>
      </c>
    </row>
    <row r="20" spans="1:29" x14ac:dyDescent="0.25">
      <c r="A20" s="2">
        <v>2035</v>
      </c>
      <c r="B20" s="2">
        <v>0.69935883418588984</v>
      </c>
      <c r="C20" s="2">
        <v>0.96713870841785221</v>
      </c>
      <c r="D20" s="2">
        <v>1.2349185826498146</v>
      </c>
      <c r="F20" s="2">
        <v>2038</v>
      </c>
      <c r="G20" s="2">
        <f>(B23-$B$6)*$B$2*Output!$Z$98*$D$2/Output!$Z$95/1000000</f>
        <v>6.630725426466913E-2</v>
      </c>
      <c r="H20" s="2">
        <f>(C23-$B$6)*$B$2*Output!$Z$98*$D$2/Output!$Z$95/1000000</f>
        <v>0.1321819543314226</v>
      </c>
      <c r="I20" s="2">
        <f>(D23-$B$6)*$B$2*Output!$Z$98*$D$2/Output!$Z$95/1000000</f>
        <v>0.19805665439817616</v>
      </c>
      <c r="P20" s="2">
        <v>2038</v>
      </c>
      <c r="Q20" s="2">
        <f t="shared" si="3"/>
        <v>98.740537977400464</v>
      </c>
      <c r="R20" s="2">
        <f t="shared" si="4"/>
        <v>97.489292032981737</v>
      </c>
      <c r="S20" s="2">
        <f t="shared" si="5"/>
        <v>96.238046088562982</v>
      </c>
      <c r="U20" s="2">
        <v>2038</v>
      </c>
      <c r="V20" s="2">
        <f t="shared" si="6"/>
        <v>1.2594620225995357</v>
      </c>
      <c r="W20" s="2">
        <f t="shared" si="1"/>
        <v>2.5107079670182628</v>
      </c>
      <c r="X20" s="2">
        <f t="shared" si="1"/>
        <v>3.7619539114370184</v>
      </c>
      <c r="Z20" s="2">
        <v>2038</v>
      </c>
      <c r="AA20" s="2">
        <f t="shared" si="7"/>
        <v>0.27766162723330495</v>
      </c>
      <c r="AB20" s="2">
        <f t="shared" si="2"/>
        <v>0.55351193376282981</v>
      </c>
      <c r="AC20" s="2">
        <f t="shared" si="2"/>
        <v>0.82936224029236094</v>
      </c>
    </row>
    <row r="21" spans="1:29" x14ac:dyDescent="0.25">
      <c r="A21" s="2">
        <v>2036</v>
      </c>
      <c r="B21" s="2">
        <v>0.71922207036804731</v>
      </c>
      <c r="C21" s="2">
        <v>0.99583428632318571</v>
      </c>
      <c r="D21" s="2">
        <v>1.2724465022783247</v>
      </c>
      <c r="F21" s="2">
        <v>2039</v>
      </c>
      <c r="G21" s="2">
        <f>(B24-$B$6)*$B$2*Output!$Z$98*$D$2/Output!$Z$95/1000000</f>
        <v>7.0727737882313776E-2</v>
      </c>
      <c r="H21" s="2">
        <f>(C24-$B$6)*$B$2*Output!$Z$98*$D$2/Output!$Z$95/1000000</f>
        <v>0.13896042541315567</v>
      </c>
      <c r="I21" s="2">
        <f>(D24-$B$6)*$B$2*Output!$Z$98*$D$2/Output!$Z$95/1000000</f>
        <v>0.20719311294399773</v>
      </c>
      <c r="P21" s="2">
        <v>2039</v>
      </c>
      <c r="Q21" s="2">
        <f t="shared" si="3"/>
        <v>98.656573842560505</v>
      </c>
      <c r="R21" s="2">
        <f t="shared" si="4"/>
        <v>97.360539500647093</v>
      </c>
      <c r="S21" s="2">
        <f t="shared" si="5"/>
        <v>96.064505158733695</v>
      </c>
      <c r="U21" s="2">
        <v>2039</v>
      </c>
      <c r="V21" s="2">
        <f t="shared" si="6"/>
        <v>1.3434261574394952</v>
      </c>
      <c r="W21" s="2">
        <f t="shared" si="1"/>
        <v>2.6394604993529072</v>
      </c>
      <c r="X21" s="2">
        <f t="shared" si="1"/>
        <v>3.9354948412663049</v>
      </c>
      <c r="Z21" s="2">
        <v>2039</v>
      </c>
      <c r="AA21" s="2">
        <f t="shared" si="7"/>
        <v>0.29617240238218989</v>
      </c>
      <c r="AB21" s="2">
        <f t="shared" si="2"/>
        <v>0.5818967814175916</v>
      </c>
      <c r="AC21" s="2">
        <f t="shared" si="2"/>
        <v>0.86762116045299031</v>
      </c>
    </row>
    <row r="22" spans="1:29" x14ac:dyDescent="0.25">
      <c r="A22" s="2">
        <v>2037</v>
      </c>
      <c r="B22" s="2">
        <v>0.73908530655020477</v>
      </c>
      <c r="C22" s="2">
        <v>1.025100081881501</v>
      </c>
      <c r="D22" s="2">
        <v>1.311114857212798</v>
      </c>
      <c r="F22" s="2">
        <v>2040</v>
      </c>
      <c r="G22" s="2">
        <f>(B25-$B$6)*$B$2*Output!$Z$98*$D$2/Output!$Z$95/1000000</f>
        <v>7.5148221499958381E-2</v>
      </c>
      <c r="H22" s="2">
        <f>(C25-$B$6)*$B$2*Output!$Z$98*$D$2/Output!$Z$95/1000000</f>
        <v>0.14587772033591528</v>
      </c>
      <c r="I22" s="2">
        <f>(D25-$B$6)*$B$2*Output!$Z$98*$D$2/Output!$Z$95/1000000</f>
        <v>0.21660721917187231</v>
      </c>
      <c r="P22" s="2">
        <v>2040</v>
      </c>
      <c r="Q22" s="2">
        <f t="shared" si="3"/>
        <v>98.572609707720531</v>
      </c>
      <c r="R22" s="2">
        <f t="shared" si="4"/>
        <v>97.229150102142341</v>
      </c>
      <c r="S22" s="2">
        <f t="shared" si="5"/>
        <v>95.885690496564166</v>
      </c>
      <c r="U22" s="2">
        <v>2040</v>
      </c>
      <c r="V22" s="2">
        <f t="shared" si="6"/>
        <v>1.427390292279469</v>
      </c>
      <c r="W22" s="2">
        <f t="shared" si="6"/>
        <v>2.7708498978576586</v>
      </c>
      <c r="X22" s="2">
        <f t="shared" si="6"/>
        <v>4.1143095034358339</v>
      </c>
      <c r="Z22" s="2">
        <v>2040</v>
      </c>
      <c r="AA22" s="2">
        <f t="shared" si="7"/>
        <v>0.31468317753107788</v>
      </c>
      <c r="AB22" s="2">
        <f t="shared" si="7"/>
        <v>0.61086295390664835</v>
      </c>
      <c r="AC22" s="2">
        <f t="shared" si="7"/>
        <v>0.90704273028221571</v>
      </c>
    </row>
    <row r="23" spans="1:29" x14ac:dyDescent="0.25">
      <c r="A23" s="2">
        <v>2038</v>
      </c>
      <c r="B23" s="2">
        <v>0.75894854273236223</v>
      </c>
      <c r="C23" s="2">
        <v>1.054953423427275</v>
      </c>
      <c r="D23" s="2">
        <v>1.3509583041221882</v>
      </c>
      <c r="F23" s="2">
        <v>2041</v>
      </c>
      <c r="G23" s="2">
        <f>(B26-$B$6)*$B$2*Output!$Z$98*$D$2/Output!$Z$95/1000000</f>
        <v>7.9568705117602986E-2</v>
      </c>
      <c r="H23" s="2">
        <f>(C26-$B$6)*$B$2*Output!$Z$98*$D$2/Output!$Z$95/1000000</f>
        <v>0.15254662243506498</v>
      </c>
      <c r="I23" s="2">
        <f>(D26-$B$6)*$B$2*Output!$Z$98*$D$2/Output!$Z$95/1000000</f>
        <v>0.22552453975252715</v>
      </c>
      <c r="P23" s="2">
        <v>2041</v>
      </c>
      <c r="Q23" s="2">
        <f t="shared" si="3"/>
        <v>98.488645572880571</v>
      </c>
      <c r="R23" s="2">
        <f t="shared" si="4"/>
        <v>97.102478759474678</v>
      </c>
      <c r="S23" s="2">
        <f t="shared" si="5"/>
        <v>95.716311946068771</v>
      </c>
      <c r="U23" s="2">
        <v>2041</v>
      </c>
      <c r="V23" s="2">
        <f t="shared" si="6"/>
        <v>1.5113544271194286</v>
      </c>
      <c r="W23" s="2">
        <f t="shared" si="6"/>
        <v>2.8975212405253217</v>
      </c>
      <c r="X23" s="2">
        <f t="shared" si="6"/>
        <v>4.283688053931229</v>
      </c>
      <c r="Z23" s="2">
        <v>2041</v>
      </c>
      <c r="AA23" s="2">
        <f t="shared" si="7"/>
        <v>0.33319395267996277</v>
      </c>
      <c r="AB23" s="2">
        <f t="shared" si="7"/>
        <v>0.63878898144683272</v>
      </c>
      <c r="AC23" s="2">
        <f t="shared" si="7"/>
        <v>0.94438401021370577</v>
      </c>
    </row>
    <row r="24" spans="1:29" x14ac:dyDescent="0.25">
      <c r="A24" s="2">
        <v>2039</v>
      </c>
      <c r="B24" s="2">
        <v>0.7788117789145198</v>
      </c>
      <c r="C24" s="2">
        <v>1.0854121658854432</v>
      </c>
      <c r="D24" s="2">
        <v>1.3920125528563674</v>
      </c>
      <c r="F24" s="2">
        <v>2042</v>
      </c>
      <c r="G24" s="2">
        <f>(B27-$B$6)*$B$2*Output!$Z$98*$D$2/Output!$Z$95/1000000</f>
        <v>8.3989188735247619E-2</v>
      </c>
      <c r="H24" s="2">
        <f>(C27-$B$6)*$B$2*Output!$Z$98*$D$2/Output!$Z$95/1000000</f>
        <v>0.15934008339493058</v>
      </c>
      <c r="I24" s="2">
        <f>(D27-$B$6)*$B$2*Output!$Z$98*$D$2/Output!$Z$95/1000000</f>
        <v>0.23469097805461367</v>
      </c>
      <c r="P24" s="2">
        <v>2042</v>
      </c>
      <c r="Q24" s="2">
        <f t="shared" si="3"/>
        <v>98.404681438040612</v>
      </c>
      <c r="R24" s="2">
        <f t="shared" si="4"/>
        <v>96.973441504413387</v>
      </c>
      <c r="S24" s="2">
        <f t="shared" si="5"/>
        <v>95.542201570786176</v>
      </c>
      <c r="U24" s="2">
        <v>2042</v>
      </c>
      <c r="V24" s="2">
        <f t="shared" si="6"/>
        <v>1.5953185619593881</v>
      </c>
      <c r="W24" s="2">
        <f t="shared" si="6"/>
        <v>3.0265584955866132</v>
      </c>
      <c r="X24" s="2">
        <f t="shared" si="6"/>
        <v>4.457798429213824</v>
      </c>
      <c r="Z24" s="2">
        <v>2042</v>
      </c>
      <c r="AA24" s="2">
        <f t="shared" si="7"/>
        <v>0.35170472782884771</v>
      </c>
      <c r="AB24" s="2">
        <f t="shared" si="7"/>
        <v>0.66723659921627254</v>
      </c>
      <c r="AC24" s="2">
        <f t="shared" si="7"/>
        <v>0.98276847060369421</v>
      </c>
    </row>
    <row r="25" spans="1:29" x14ac:dyDescent="0.25">
      <c r="A25" s="2">
        <v>2040</v>
      </c>
      <c r="B25" s="2">
        <v>0.79867501509667727</v>
      </c>
      <c r="C25" s="2">
        <v>1.1164947067739499</v>
      </c>
      <c r="D25" s="2">
        <v>1.4343143984512232</v>
      </c>
      <c r="F25" s="2">
        <v>2043</v>
      </c>
      <c r="G25" s="2">
        <f>(B28-$B$6)*$B$2*Output!$Z$98*$D$2/Output!$Z$95/1000000</f>
        <v>8.840967235289221E-2</v>
      </c>
      <c r="H25" s="2">
        <f>(C28-$B$6)*$B$2*Output!$Z$98*$D$2/Output!$Z$95/1000000</f>
        <v>0.16626158294008669</v>
      </c>
      <c r="I25" s="2">
        <f>(D28-$B$6)*$B$2*Output!$Z$98*$D$2/Output!$Z$95/1000000</f>
        <v>0.24411349352728146</v>
      </c>
      <c r="P25" s="2">
        <v>2043</v>
      </c>
      <c r="Q25" s="2">
        <f t="shared" si="3"/>
        <v>98.320717303200638</v>
      </c>
      <c r="R25" s="2">
        <f t="shared" si="4"/>
        <v>96.841972241913581</v>
      </c>
      <c r="S25" s="2">
        <f t="shared" si="5"/>
        <v>95.363227180626509</v>
      </c>
      <c r="U25" s="2">
        <v>2043</v>
      </c>
      <c r="V25" s="2">
        <f t="shared" si="6"/>
        <v>1.6792826967993619</v>
      </c>
      <c r="W25" s="2">
        <f t="shared" si="6"/>
        <v>3.1580277580864191</v>
      </c>
      <c r="X25" s="2">
        <f t="shared" si="6"/>
        <v>4.6367728193734905</v>
      </c>
      <c r="Z25" s="2">
        <v>2043</v>
      </c>
      <c r="AA25" s="2">
        <f t="shared" si="7"/>
        <v>0.37021550297773576</v>
      </c>
      <c r="AB25" s="2">
        <f t="shared" si="7"/>
        <v>0.69622037856161112</v>
      </c>
      <c r="AC25" s="2">
        <f t="shared" si="7"/>
        <v>1.0222252541454895</v>
      </c>
    </row>
    <row r="26" spans="1:29" x14ac:dyDescent="0.25">
      <c r="A26" s="2">
        <v>2041</v>
      </c>
      <c r="B26" s="2">
        <v>0.81853825127883473</v>
      </c>
      <c r="C26" s="2">
        <v>1.1464611061385694</v>
      </c>
      <c r="D26" s="2">
        <v>1.4743839609983047</v>
      </c>
      <c r="F26" s="2">
        <v>2044</v>
      </c>
      <c r="G26" s="2">
        <f>(B29-$B$6)*$B$2*Output!$Z$98*$D$2/Output!$Z$95/1000000</f>
        <v>9.2830155970536815E-2</v>
      </c>
      <c r="H26" s="2">
        <f>(C29-$B$6)*$B$2*Output!$Z$98*$D$2/Output!$Z$95/1000000</f>
        <v>0.17331469800604185</v>
      </c>
      <c r="I26" s="2">
        <f>(D29-$B$6)*$B$2*Output!$Z$98*$D$2/Output!$Z$95/1000000</f>
        <v>0.25379924004154708</v>
      </c>
      <c r="P26" s="2">
        <v>2044</v>
      </c>
      <c r="Q26" s="2">
        <f t="shared" si="3"/>
        <v>98.236753168360664</v>
      </c>
      <c r="R26" s="2">
        <f t="shared" si="4"/>
        <v>96.708003030473492</v>
      </c>
      <c r="S26" s="2">
        <f t="shared" si="5"/>
        <v>95.179252892586291</v>
      </c>
      <c r="U26" s="2">
        <v>2044</v>
      </c>
      <c r="V26" s="2">
        <f t="shared" si="6"/>
        <v>1.7632468316393357</v>
      </c>
      <c r="W26" s="2">
        <f t="shared" si="6"/>
        <v>3.2919969695265081</v>
      </c>
      <c r="X26" s="2">
        <f t="shared" si="6"/>
        <v>4.8207471074137089</v>
      </c>
      <c r="Z26" s="2">
        <v>2044</v>
      </c>
      <c r="AA26" s="2">
        <f t="shared" si="7"/>
        <v>0.3887262781266238</v>
      </c>
      <c r="AB26" s="2">
        <f t="shared" si="7"/>
        <v>0.7257552979002988</v>
      </c>
      <c r="AC26" s="2">
        <f t="shared" si="7"/>
        <v>1.06278431767398</v>
      </c>
    </row>
    <row r="27" spans="1:29" x14ac:dyDescent="0.25">
      <c r="A27" s="2">
        <v>2042</v>
      </c>
      <c r="B27" s="2">
        <v>0.8384014874609923</v>
      </c>
      <c r="C27" s="2">
        <v>1.1769872049123451</v>
      </c>
      <c r="D27" s="2">
        <v>1.5155729223636984</v>
      </c>
      <c r="F27" s="2">
        <v>2045</v>
      </c>
      <c r="G27" s="2">
        <f>(B30-$B$6)*$B$2*Output!$Z$98*$D$2/Output!$Z$95/1000000</f>
        <v>9.7250639588181406E-2</v>
      </c>
      <c r="H27" s="2">
        <f>(C30-$B$6)*$B$2*Output!$Z$98*$D$2/Output!$Z$95/1000000</f>
        <v>0.18050310545495965</v>
      </c>
      <c r="I27" s="2">
        <f>(D30-$B$6)*$B$2*Output!$Z$98*$D$2/Output!$Z$95/1000000</f>
        <v>0.2637555713217381</v>
      </c>
      <c r="P27" s="2">
        <v>2045</v>
      </c>
      <c r="Q27" s="2">
        <f t="shared" si="3"/>
        <v>98.152789033520705</v>
      </c>
      <c r="R27" s="2">
        <f t="shared" si="4"/>
        <v>96.571464030551297</v>
      </c>
      <c r="S27" s="2">
        <f t="shared" si="5"/>
        <v>94.990139027581904</v>
      </c>
      <c r="U27" s="2">
        <v>2045</v>
      </c>
      <c r="V27" s="2">
        <f t="shared" si="6"/>
        <v>1.8472109664792953</v>
      </c>
      <c r="W27" s="2">
        <f t="shared" si="6"/>
        <v>3.4285359694487028</v>
      </c>
      <c r="X27" s="2">
        <f t="shared" si="6"/>
        <v>5.009860972418096</v>
      </c>
      <c r="Z27" s="2">
        <v>2045</v>
      </c>
      <c r="AA27" s="2">
        <f t="shared" si="7"/>
        <v>0.40723705327550874</v>
      </c>
      <c r="AB27" s="2">
        <f t="shared" si="7"/>
        <v>0.75585675409264574</v>
      </c>
      <c r="AC27" s="2">
        <f t="shared" si="7"/>
        <v>1.1044764549097796</v>
      </c>
    </row>
    <row r="28" spans="1:29" x14ac:dyDescent="0.25">
      <c r="A28" s="2">
        <v>2043</v>
      </c>
      <c r="B28" s="2">
        <v>0.85826472364314976</v>
      </c>
      <c r="C28" s="2">
        <v>1.208088639074743</v>
      </c>
      <c r="D28" s="2">
        <v>1.5579125545063373</v>
      </c>
      <c r="F28" s="2">
        <v>2046</v>
      </c>
      <c r="G28" s="2">
        <f>(B31-$B$6)*$B$2*Output!$Z$98*$D$2/Output!$Z$95/1000000</f>
        <v>0.10167112320582608</v>
      </c>
      <c r="H28" s="2">
        <f>(C31-$B$6)*$B$2*Output!$Z$98*$D$2/Output!$Z$95/1000000</f>
        <v>0.18783058486724968</v>
      </c>
      <c r="I28" s="2">
        <f>(D31-$B$6)*$B$2*Output!$Z$98*$D$2/Output!$Z$95/1000000</f>
        <v>0.27399004652867354</v>
      </c>
      <c r="P28" s="2">
        <v>2046</v>
      </c>
      <c r="Q28" s="2">
        <f t="shared" si="3"/>
        <v>98.068824898680745</v>
      </c>
      <c r="R28" s="2">
        <f t="shared" si="4"/>
        <v>96.432283451540727</v>
      </c>
      <c r="S28" s="2">
        <f t="shared" si="5"/>
        <v>94.79574200440068</v>
      </c>
      <c r="U28" s="2">
        <v>2046</v>
      </c>
      <c r="V28" s="2">
        <f t="shared" si="6"/>
        <v>1.9311751013192548</v>
      </c>
      <c r="W28" s="2">
        <f t="shared" si="6"/>
        <v>3.5677165484592734</v>
      </c>
      <c r="X28" s="2">
        <f t="shared" si="6"/>
        <v>5.2042579955993205</v>
      </c>
      <c r="Z28" s="2">
        <v>2046</v>
      </c>
      <c r="AA28" s="2">
        <f t="shared" si="7"/>
        <v>0.42574782842439363</v>
      </c>
      <c r="AB28" s="2">
        <f t="shared" si="7"/>
        <v>0.78654057413160572</v>
      </c>
      <c r="AC28" s="2">
        <f t="shared" si="7"/>
        <v>1.147333319838824</v>
      </c>
    </row>
    <row r="29" spans="1:29" x14ac:dyDescent="0.25">
      <c r="A29" s="2">
        <v>2044</v>
      </c>
      <c r="B29" s="2">
        <v>0.87812795982530722</v>
      </c>
      <c r="C29" s="2">
        <v>1.2397814814180088</v>
      </c>
      <c r="D29" s="2">
        <v>1.6014350030107112</v>
      </c>
      <c r="F29" s="2">
        <v>2047</v>
      </c>
      <c r="G29" s="2">
        <f>(B32-$B$6)*$B$2*Output!$Z$98*$D$2/Output!$Z$95/1000000</f>
        <v>0.10609160682347067</v>
      </c>
      <c r="H29" s="2">
        <f>(C32-$B$6)*$B$2*Output!$Z$98*$D$2/Output!$Z$95/1000000</f>
        <v>0.19530102141114336</v>
      </c>
      <c r="I29" s="2">
        <f>(D32-$B$6)*$B$2*Output!$Z$98*$D$2/Output!$Z$95/1000000</f>
        <v>0.2845104359988162</v>
      </c>
      <c r="P29" s="2">
        <v>2047</v>
      </c>
      <c r="Q29" s="2">
        <f t="shared" si="3"/>
        <v>97.984860763840757</v>
      </c>
      <c r="R29" s="2">
        <f t="shared" si="4"/>
        <v>96.290387497265201</v>
      </c>
      <c r="S29" s="2">
        <f t="shared" si="5"/>
        <v>94.595914230689644</v>
      </c>
      <c r="U29" s="2">
        <v>2047</v>
      </c>
      <c r="V29" s="2">
        <f t="shared" si="6"/>
        <v>2.0151392361592428</v>
      </c>
      <c r="W29" s="2">
        <f t="shared" si="6"/>
        <v>3.7096125027347995</v>
      </c>
      <c r="X29" s="2">
        <f t="shared" si="6"/>
        <v>5.4040857693103561</v>
      </c>
      <c r="Z29" s="2">
        <v>2047</v>
      </c>
      <c r="AA29" s="2">
        <f t="shared" si="7"/>
        <v>0.44425860357328473</v>
      </c>
      <c r="AB29" s="2">
        <f t="shared" si="7"/>
        <v>0.81782302715916522</v>
      </c>
      <c r="AC29" s="2">
        <f t="shared" si="7"/>
        <v>1.1913874507450457</v>
      </c>
    </row>
    <row r="30" spans="1:29" x14ac:dyDescent="0.25">
      <c r="A30" s="2">
        <v>2045</v>
      </c>
      <c r="B30" s="2">
        <v>0.89799119600746469</v>
      </c>
      <c r="C30" s="2">
        <v>1.2720822537501355</v>
      </c>
      <c r="D30" s="2">
        <v>1.6461733114928074</v>
      </c>
      <c r="F30" s="2">
        <v>2048</v>
      </c>
      <c r="G30" s="2">
        <f>(B33-$B$6)*$B$2*Output!$Z$98*$D$2/Output!$Z$95/1000000</f>
        <v>0.11051209044111528</v>
      </c>
      <c r="H30" s="2">
        <f>(C33-$B$6)*$B$2*Output!$Z$98*$D$2/Output!$Z$95/1000000</f>
        <v>0.20291840879243661</v>
      </c>
      <c r="I30" s="2">
        <f>(D33-$B$6)*$B$2*Output!$Z$98*$D$2/Output!$Z$95/1000000</f>
        <v>0.29532472714375829</v>
      </c>
      <c r="P30" s="2">
        <v>2048</v>
      </c>
      <c r="Q30" s="2">
        <f t="shared" si="3"/>
        <v>97.900896629000783</v>
      </c>
      <c r="R30" s="2">
        <f t="shared" si="4"/>
        <v>96.145700309949731</v>
      </c>
      <c r="S30" s="2">
        <f t="shared" si="5"/>
        <v>94.390503990898651</v>
      </c>
      <c r="U30" s="2">
        <v>2048</v>
      </c>
      <c r="V30" s="2">
        <f t="shared" si="6"/>
        <v>2.0991033709992166</v>
      </c>
      <c r="W30" s="2">
        <f t="shared" si="6"/>
        <v>3.8542996900502686</v>
      </c>
      <c r="X30" s="2">
        <f t="shared" si="6"/>
        <v>5.609496009101349</v>
      </c>
      <c r="Z30" s="2">
        <v>2048</v>
      </c>
      <c r="AA30" s="2">
        <f t="shared" si="7"/>
        <v>0.46276937872217278</v>
      </c>
      <c r="AB30" s="2">
        <f t="shared" si="7"/>
        <v>0.84972083681832733</v>
      </c>
      <c r="AC30" s="2">
        <f t="shared" si="7"/>
        <v>1.2366722949144879</v>
      </c>
    </row>
    <row r="31" spans="1:29" x14ac:dyDescent="0.25">
      <c r="A31" s="2">
        <v>2046</v>
      </c>
      <c r="B31" s="2">
        <v>0.91785443218962226</v>
      </c>
      <c r="C31" s="2">
        <v>1.3050079394387448</v>
      </c>
      <c r="D31" s="2">
        <v>1.6921614466878685</v>
      </c>
      <c r="F31" s="2">
        <v>2049</v>
      </c>
      <c r="G31" s="2">
        <f>(B34-$B$6)*$B$2*Output!$Z$98*$D$2/Output!$Z$95/1000000</f>
        <v>0.1149325740587599</v>
      </c>
      <c r="H31" s="2">
        <f>(C34-$B$6)*$B$2*Output!$Z$98*$D$2/Output!$Z$95/1000000</f>
        <v>0.21068685228663742</v>
      </c>
      <c r="I31" s="2">
        <f>(D34-$B$6)*$B$2*Output!$Z$98*$D$2/Output!$Z$95/1000000</f>
        <v>0.30644113051451527</v>
      </c>
      <c r="P31" s="2">
        <v>2049</v>
      </c>
      <c r="Q31" s="2">
        <f t="shared" si="3"/>
        <v>97.816932494160824</v>
      </c>
      <c r="R31" s="2">
        <f t="shared" si="4"/>
        <v>95.998143912627</v>
      </c>
      <c r="S31" s="2">
        <f t="shared" si="5"/>
        <v>94.179355331093177</v>
      </c>
      <c r="U31" s="2">
        <v>2049</v>
      </c>
      <c r="V31" s="2">
        <f t="shared" si="6"/>
        <v>2.1830675058391762</v>
      </c>
      <c r="W31" s="2">
        <f t="shared" si="6"/>
        <v>4.0018560873729996</v>
      </c>
      <c r="X31" s="2">
        <f t="shared" si="6"/>
        <v>5.820644668906823</v>
      </c>
      <c r="Z31" s="2">
        <v>2049</v>
      </c>
      <c r="AA31" s="2">
        <f t="shared" si="7"/>
        <v>0.48128015387105771</v>
      </c>
      <c r="AB31" s="2">
        <f t="shared" si="7"/>
        <v>0.88225119395029517</v>
      </c>
      <c r="AC31" s="2">
        <f t="shared" si="7"/>
        <v>1.2832222340295327</v>
      </c>
    </row>
    <row r="32" spans="1:29" x14ac:dyDescent="0.25">
      <c r="A32" s="2">
        <v>2047</v>
      </c>
      <c r="B32" s="2">
        <v>0.93771766837177972</v>
      </c>
      <c r="C32" s="2">
        <v>1.3385759963053929</v>
      </c>
      <c r="D32" s="2">
        <v>1.7394343242390069</v>
      </c>
      <c r="F32" s="2">
        <v>2050</v>
      </c>
      <c r="G32" s="2">
        <f>(B35-$B$6)*$B$2*Output!$Z$98*$D$2/Output!$Z$95/1000000</f>
        <v>0.1193530576764045</v>
      </c>
      <c r="H32" s="2">
        <f>(C35-$B$6)*$B$2*Output!$Z$98*$D$2/Output!$Z$95/1000000</f>
        <v>0.21861057185582011</v>
      </c>
      <c r="I32" s="2">
        <f>(D35-$B$6)*$B$2*Output!$Z$98*$D$2/Output!$Z$95/1000000</f>
        <v>0.31786808603523609</v>
      </c>
      <c r="P32" s="2">
        <v>2050</v>
      </c>
      <c r="Q32" s="2">
        <f t="shared" si="3"/>
        <v>97.732968359320864</v>
      </c>
      <c r="R32" s="2">
        <f t="shared" si="4"/>
        <v>95.847638149935037</v>
      </c>
      <c r="S32" s="2">
        <f t="shared" si="5"/>
        <v>93.962307940549223</v>
      </c>
      <c r="U32" s="2">
        <v>2050</v>
      </c>
      <c r="V32" s="2">
        <f t="shared" si="6"/>
        <v>2.2670316406791358</v>
      </c>
      <c r="W32" s="2">
        <f t="shared" si="6"/>
        <v>4.1523618500649633</v>
      </c>
      <c r="X32" s="2">
        <f t="shared" si="6"/>
        <v>6.0376920594507766</v>
      </c>
      <c r="Z32" s="2">
        <v>2050</v>
      </c>
      <c r="AA32" s="2">
        <f t="shared" si="7"/>
        <v>0.4997909290199426</v>
      </c>
      <c r="AB32" s="2">
        <f t="shared" si="7"/>
        <v>0.91543176964624684</v>
      </c>
      <c r="AC32" s="2">
        <f t="shared" si="7"/>
        <v>1.3310726102725479</v>
      </c>
    </row>
    <row r="33" spans="1:29" x14ac:dyDescent="0.25">
      <c r="A33" s="2">
        <v>2048</v>
      </c>
      <c r="B33" s="2">
        <v>0.95758090455393718</v>
      </c>
      <c r="C33" s="2">
        <v>1.3728043698801005</v>
      </c>
      <c r="D33" s="2">
        <v>1.7880278352062648</v>
      </c>
    </row>
    <row r="34" spans="1:29" x14ac:dyDescent="0.25">
      <c r="A34" s="2">
        <v>2049</v>
      </c>
      <c r="B34" s="2">
        <v>0.97744414073609476</v>
      </c>
      <c r="C34" s="2">
        <v>1.4077115070261657</v>
      </c>
      <c r="D34" s="2">
        <v>1.8379788733162381</v>
      </c>
    </row>
    <row r="35" spans="1:29" x14ac:dyDescent="0.25">
      <c r="A35" s="2">
        <v>2050</v>
      </c>
      <c r="B35" s="2">
        <v>0.99730737691825222</v>
      </c>
      <c r="C35" s="2">
        <v>1.443316369945604</v>
      </c>
      <c r="D35" s="2">
        <v>1.8893253629729574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43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/>
      <c r="S37" s="6"/>
      <c r="T37" s="6"/>
      <c r="AA37" s="7" t="s">
        <v>44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Output!Z112</f>
        <v>0.15570510823890243</v>
      </c>
      <c r="C39" s="2">
        <f>Output!Z142</f>
        <v>0.15570510823890243</v>
      </c>
      <c r="D39" s="2">
        <f>Output!Z172</f>
        <v>0.15570510823890243</v>
      </c>
      <c r="F39" s="2">
        <v>2024</v>
      </c>
      <c r="G39" s="2">
        <f>((G6*B39+L6*R39)*1000000)/10^9</f>
        <v>6.8829188015364629E-7</v>
      </c>
      <c r="H39" s="2">
        <f>((G6*C39+L6*S39)*1000000)/10^9</f>
        <v>6.8829188015364629E-7</v>
      </c>
      <c r="I39" s="2">
        <f>((G6*D39+L6*T39)*1000000)/10^9</f>
        <v>6.8829188015364629E-7</v>
      </c>
      <c r="J39" s="2">
        <f>((H6*B39+M6*R39)*1000000)/10^9</f>
        <v>1.3569309526050597E-6</v>
      </c>
      <c r="K39" s="2">
        <f>((H6*C39+M6*S39)*1000000)/10^9</f>
        <v>1.3569309526050597E-6</v>
      </c>
      <c r="L39" s="2">
        <f>((H6*D39+M6*T39)*1000000)/10^9</f>
        <v>1.3569309526050597E-6</v>
      </c>
      <c r="M39" s="2">
        <f>((I6*B39+N6*R39)*1000000)/10^9</f>
        <v>2.0255700250564735E-6</v>
      </c>
      <c r="N39" s="2">
        <f>((I6*C39+N6*S39)*1000000)/10^9</f>
        <v>2.0255700250564735E-6</v>
      </c>
      <c r="O39" s="2">
        <f>((I6*D39+N6*T39)*1000000)/10^9</f>
        <v>2.0255700250564735E-6</v>
      </c>
      <c r="Z39" s="2">
        <v>2024</v>
      </c>
      <c r="AA39" s="2">
        <f>0.181/10^3*AA6</f>
        <v>3.3504503019481678E-6</v>
      </c>
      <c r="AB39" s="2">
        <f t="shared" ref="AB39:AC39" si="8">0.181/10^3*AB6</f>
        <v>6.6052351494602678E-6</v>
      </c>
      <c r="AC39" s="2">
        <f t="shared" si="8"/>
        <v>9.8600199969712323E-6</v>
      </c>
    </row>
    <row r="40" spans="1:29" x14ac:dyDescent="0.25">
      <c r="A40" s="2">
        <v>2025</v>
      </c>
      <c r="B40" s="2">
        <f>Output!Z113</f>
        <v>0.15008067286069762</v>
      </c>
      <c r="C40" s="2">
        <f>Output!Z143</f>
        <v>0.14720656898149448</v>
      </c>
      <c r="D40" s="2">
        <f>Output!Z173</f>
        <v>0.14512424429916873</v>
      </c>
      <c r="F40" s="2">
        <v>2025</v>
      </c>
      <c r="G40" s="2">
        <f>G39+((G7-G6)*B40+(L7-L6)*R40)*1000000/10^9</f>
        <v>1.3517210358594397E-6</v>
      </c>
      <c r="H40" s="2">
        <f>H39+((G7-G6)*C40+(L7-L6)*S40)*1000000/10^9</f>
        <v>1.3390161067460132E-6</v>
      </c>
      <c r="I40" s="2">
        <f>I39+((G7-G6)*D40+(L7-L6)*T40)*1000000/10^9</f>
        <v>1.3298112246011753E-6</v>
      </c>
      <c r="J40" s="2">
        <f>J39+((H7-H6)*B40+(M7-M6)*R40)*1000000/10^9</f>
        <v>2.7886298938373901E-6</v>
      </c>
      <c r="K40" s="2">
        <f>K39+((H7-H6)*C40+(M7-M6)*S40)*1000000/10^9</f>
        <v>2.7612122963385689E-6</v>
      </c>
      <c r="L40" s="2">
        <f>L39+((H7-H6)*D40+(M7-M6)*T40)*1000000/10^9</f>
        <v>2.7413478995034422E-6</v>
      </c>
      <c r="M40" s="2">
        <f>M39+((I7-I6)*B40+(N7-N6)*R40)*1000000/10^9</f>
        <v>4.2255387518153371E-6</v>
      </c>
      <c r="N40" s="2">
        <f>N39+((I7-I6)*C40+(N7-N6)*S40)*1000000/10^9</f>
        <v>4.1834084859311211E-6</v>
      </c>
      <c r="O40" s="2">
        <f>O39+((I7-I6)*D40+(N7-N6)*T40)*1000000/10^9</f>
        <v>4.1528845744057066E-6</v>
      </c>
      <c r="Z40" s="2">
        <v>2025</v>
      </c>
      <c r="AA40" s="2">
        <f t="shared" ref="AA40:AC55" si="9">0.181/10^3*AA7</f>
        <v>6.700900603896904E-6</v>
      </c>
      <c r="AB40" s="2">
        <f t="shared" si="9"/>
        <v>1.383560196209769E-5</v>
      </c>
      <c r="AC40" s="2">
        <f t="shared" si="9"/>
        <v>2.0970303320297912E-5</v>
      </c>
    </row>
    <row r="41" spans="1:29" x14ac:dyDescent="0.25">
      <c r="A41" s="2">
        <v>2026</v>
      </c>
      <c r="B41" s="2">
        <f>Output!Z114</f>
        <v>0.14491426809652094</v>
      </c>
      <c r="C41" s="2">
        <f>Output!Z144</f>
        <v>0.1399401837689927</v>
      </c>
      <c r="D41" s="2">
        <f>Output!Z174</f>
        <v>0.13631649251310435</v>
      </c>
      <c r="F41" s="2">
        <v>2026</v>
      </c>
      <c r="G41" s="2">
        <f t="shared" ref="G41:G65" si="10">G40+((G8-G7)*B41+(L8-L7)*R41)*1000000/10^9</f>
        <v>1.9923121839430689E-6</v>
      </c>
      <c r="H41" s="2">
        <f t="shared" ref="H41:H65" si="11">H40+((G8-G7)*C41+(L8-L7)*S41)*1000000/10^9</f>
        <v>1.9576193965470212E-6</v>
      </c>
      <c r="I41" s="2">
        <f t="shared" ref="I41:I65" si="12">I40+((G8-G7)*D41+(L8-L7)*T41)*1000000/10^9</f>
        <v>1.9323960465701266E-6</v>
      </c>
      <c r="J41" s="2">
        <f t="shared" ref="J41:J65" si="13">J40+((H8-H7)*B41+(M8-M7)*R41)*1000000/10^9</f>
        <v>4.3057217447452681E-6</v>
      </c>
      <c r="K41" s="2">
        <f t="shared" ref="K41:K65" si="14">K40+((H8-H7)*C41+(M8-M7)*S41)*1000000/10^9</f>
        <v>4.2262309946290972E-6</v>
      </c>
      <c r="L41" s="2">
        <f t="shared" ref="L41:L65" si="15">L40+((H8-H7)*D41+(M8-M7)*T41)*1000000/10^9</f>
        <v>4.1684305646709052E-6</v>
      </c>
      <c r="M41" s="2">
        <f t="shared" ref="M41:M65" si="16">M40+((I8-I7)*B41+(N8-N7)*R41)*1000000/10^9</f>
        <v>6.6191313055474681E-6</v>
      </c>
      <c r="N41" s="2">
        <f t="shared" ref="N41:N65" si="17">N40+((I8-I7)*C41+(N8-N7)*S41)*1000000/10^9</f>
        <v>6.4948425927111726E-6</v>
      </c>
      <c r="O41" s="2">
        <f t="shared" ref="O41:O65" si="18">O40+((I8-I7)*D41+(N8-N7)*T41)*1000000/10^9</f>
        <v>6.4044650827716847E-6</v>
      </c>
      <c r="Z41" s="2">
        <v>2026</v>
      </c>
      <c r="AA41" s="2">
        <f t="shared" si="9"/>
        <v>1.0051350905845638E-5</v>
      </c>
      <c r="AB41" s="2">
        <f t="shared" si="9"/>
        <v>2.177036794374452E-5</v>
      </c>
      <c r="AC41" s="2">
        <f t="shared" si="9"/>
        <v>3.3489384981642835E-5</v>
      </c>
    </row>
    <row r="42" spans="1:29" x14ac:dyDescent="0.25">
      <c r="A42" s="2">
        <v>2027</v>
      </c>
      <c r="B42" s="2">
        <f>Output!Z115</f>
        <v>0.14015230778647339</v>
      </c>
      <c r="C42" s="2">
        <f>Output!Z145</f>
        <v>0.13307817020333756</v>
      </c>
      <c r="D42" s="2">
        <f>Output!Z175</f>
        <v>0.12791318518116909</v>
      </c>
      <c r="F42" s="2">
        <v>2027</v>
      </c>
      <c r="G42" s="2">
        <f t="shared" si="10"/>
        <v>2.611853164488258E-6</v>
      </c>
      <c r="H42" s="2">
        <f t="shared" si="11"/>
        <v>2.5458892677969947E-6</v>
      </c>
      <c r="I42" s="2">
        <f t="shared" si="12"/>
        <v>2.4978341861442245E-6</v>
      </c>
      <c r="J42" s="2">
        <f t="shared" si="13"/>
        <v>5.919729705990992E-6</v>
      </c>
      <c r="K42" s="2">
        <f t="shared" si="14"/>
        <v>5.7587724815908295E-6</v>
      </c>
      <c r="L42" s="2">
        <f t="shared" si="15"/>
        <v>5.6414915687411572E-6</v>
      </c>
      <c r="M42" s="2">
        <f t="shared" si="16"/>
        <v>9.2276062474937328E-6</v>
      </c>
      <c r="N42" s="2">
        <f t="shared" si="17"/>
        <v>8.9716556953846689E-6</v>
      </c>
      <c r="O42" s="2">
        <f t="shared" si="18"/>
        <v>8.7851489513380951E-6</v>
      </c>
      <c r="Z42" s="2">
        <v>2027</v>
      </c>
      <c r="AA42" s="2">
        <f t="shared" si="9"/>
        <v>1.3401801207793808E-5</v>
      </c>
      <c r="AB42" s="2">
        <f t="shared" si="9"/>
        <v>3.0498851822799433E-5</v>
      </c>
      <c r="AC42" s="2">
        <f t="shared" si="9"/>
        <v>4.7595902437806192E-5</v>
      </c>
    </row>
    <row r="43" spans="1:29" x14ac:dyDescent="0.25">
      <c r="A43" s="2">
        <v>2028</v>
      </c>
      <c r="B43" s="2">
        <f>Output!Z116</f>
        <v>0.13574739438966599</v>
      </c>
      <c r="C43" s="2">
        <f>Output!Z146</f>
        <v>0.12657323995456385</v>
      </c>
      <c r="D43" s="2">
        <f>Output!Z176</f>
        <v>0.11986688835883276</v>
      </c>
      <c r="F43" s="2">
        <v>2028</v>
      </c>
      <c r="G43" s="2">
        <f t="shared" si="10"/>
        <v>3.2119222975257216E-6</v>
      </c>
      <c r="H43" s="2">
        <f t="shared" si="11"/>
        <v>3.1054042014483471E-6</v>
      </c>
      <c r="I43" s="2">
        <f t="shared" si="12"/>
        <v>3.027703802432483E-6</v>
      </c>
      <c r="J43" s="2">
        <f t="shared" si="13"/>
        <v>7.6431914730635612E-6</v>
      </c>
      <c r="K43" s="2">
        <f t="shared" si="14"/>
        <v>7.3657583156614645E-6</v>
      </c>
      <c r="L43" s="2">
        <f t="shared" si="15"/>
        <v>7.1633329282253359E-6</v>
      </c>
      <c r="M43" s="2">
        <f t="shared" si="16"/>
        <v>1.2074460648601405E-5</v>
      </c>
      <c r="N43" s="2">
        <f t="shared" si="17"/>
        <v>1.1626112429874584E-5</v>
      </c>
      <c r="O43" s="2">
        <f t="shared" si="18"/>
        <v>1.1298962054018192E-5</v>
      </c>
      <c r="Z43" s="2">
        <v>2028</v>
      </c>
      <c r="AA43" s="2">
        <f t="shared" si="9"/>
        <v>1.6752251509742542E-5</v>
      </c>
      <c r="AB43" s="2">
        <f t="shared" si="9"/>
        <v>4.0121698058292591E-5</v>
      </c>
      <c r="AC43" s="2">
        <f t="shared" si="9"/>
        <v>6.3491144606842633E-5</v>
      </c>
    </row>
    <row r="44" spans="1:29" x14ac:dyDescent="0.25">
      <c r="A44" s="2">
        <v>2029</v>
      </c>
      <c r="B44" s="2">
        <f>Output!Z117</f>
        <v>0.13165773652596011</v>
      </c>
      <c r="C44" s="2">
        <f>Output!Z147</f>
        <v>0.12038356523889167</v>
      </c>
      <c r="D44" s="2">
        <f>Output!Z177</f>
        <v>0.1121358834732392</v>
      </c>
      <c r="F44" s="2">
        <v>2029</v>
      </c>
      <c r="G44" s="2">
        <f t="shared" si="10"/>
        <v>3.7939131649748986E-6</v>
      </c>
      <c r="H44" s="2">
        <f t="shared" si="11"/>
        <v>3.6375577794205188E-6</v>
      </c>
      <c r="I44" s="2">
        <f t="shared" si="12"/>
        <v>3.5233986382760416E-6</v>
      </c>
      <c r="J44" s="2">
        <f t="shared" si="13"/>
        <v>9.489785282541586E-6</v>
      </c>
      <c r="K44" s="2">
        <f t="shared" si="14"/>
        <v>9.0542238187061598E-6</v>
      </c>
      <c r="L44" s="2">
        <f t="shared" si="15"/>
        <v>8.7361188024622279E-6</v>
      </c>
      <c r="M44" s="2">
        <f t="shared" si="16"/>
        <v>1.5185657400108279E-5</v>
      </c>
      <c r="N44" s="2">
        <f t="shared" si="17"/>
        <v>1.4470889857991806E-5</v>
      </c>
      <c r="O44" s="2">
        <f t="shared" si="18"/>
        <v>1.3948838966648421E-5</v>
      </c>
      <c r="Z44" s="2">
        <v>2029</v>
      </c>
      <c r="AA44" s="2">
        <f t="shared" si="9"/>
        <v>2.0102701811691276E-5</v>
      </c>
      <c r="AB44" s="2">
        <f t="shared" si="9"/>
        <v>5.0752312957214957E-5</v>
      </c>
      <c r="AC44" s="2">
        <f t="shared" si="9"/>
        <v>8.1401924102738628E-5</v>
      </c>
    </row>
    <row r="45" spans="1:29" x14ac:dyDescent="0.25">
      <c r="A45" s="2">
        <v>2030</v>
      </c>
      <c r="B45" s="2">
        <f>Output!Z118</f>
        <v>0.12784230729168311</v>
      </c>
      <c r="C45" s="2">
        <f>Output!Z148</f>
        <v>0.11446811915264833</v>
      </c>
      <c r="D45" s="2">
        <f>Output!Z178</f>
        <v>0.1046791072170745</v>
      </c>
      <c r="F45" s="2">
        <v>2030</v>
      </c>
      <c r="G45" s="2">
        <f t="shared" si="10"/>
        <v>4.3590379899996706E-6</v>
      </c>
      <c r="H45" s="2">
        <f t="shared" si="11"/>
        <v>4.1435622248773912E-6</v>
      </c>
      <c r="I45" s="2">
        <f t="shared" si="12"/>
        <v>3.9861309168387826E-6</v>
      </c>
      <c r="J45" s="2">
        <f t="shared" si="13"/>
        <v>1.1474400521433824E-5</v>
      </c>
      <c r="K45" s="2">
        <f t="shared" si="14"/>
        <v>1.0831219075208836E-5</v>
      </c>
      <c r="L45" s="2">
        <f t="shared" si="15"/>
        <v>1.0361150106869512E-5</v>
      </c>
      <c r="M45" s="2">
        <f t="shared" si="16"/>
        <v>1.858976305286799E-5</v>
      </c>
      <c r="N45" s="2">
        <f t="shared" si="17"/>
        <v>1.7518875925540292E-5</v>
      </c>
      <c r="O45" s="2">
        <f t="shared" si="18"/>
        <v>1.6736169296900253E-5</v>
      </c>
      <c r="Z45" s="2">
        <v>2030</v>
      </c>
      <c r="AA45" s="2">
        <f t="shared" si="9"/>
        <v>2.345315211364001E-5</v>
      </c>
      <c r="AB45" s="2">
        <f t="shared" si="9"/>
        <v>6.2518482893399448E-5</v>
      </c>
      <c r="AC45" s="2">
        <f t="shared" si="9"/>
        <v>1.0158381367315944E-4</v>
      </c>
    </row>
    <row r="46" spans="1:29" x14ac:dyDescent="0.25">
      <c r="A46" s="2">
        <v>2031</v>
      </c>
      <c r="B46" s="2">
        <f>Output!Z119</f>
        <v>0.12558273328018052</v>
      </c>
      <c r="C46" s="2">
        <f>Output!Z149</f>
        <v>0.11010856469282067</v>
      </c>
      <c r="D46" s="2">
        <f>Output!Z179</f>
        <v>9.8778186183684238E-2</v>
      </c>
      <c r="F46" s="2">
        <v>2031</v>
      </c>
      <c r="G46" s="2">
        <f t="shared" si="10"/>
        <v>4.9141744051237444E-6</v>
      </c>
      <c r="H46" s="2">
        <f t="shared" si="11"/>
        <v>4.6302953312643696E-6</v>
      </c>
      <c r="I46" s="2">
        <f t="shared" si="12"/>
        <v>4.4227782706444112E-6</v>
      </c>
      <c r="J46" s="2">
        <f t="shared" si="13"/>
        <v>1.2203479558997513E-5</v>
      </c>
      <c r="K46" s="2">
        <f t="shared" si="14"/>
        <v>1.1470461782203097E-5</v>
      </c>
      <c r="L46" s="2">
        <f t="shared" si="15"/>
        <v>1.0934613536387438E-5</v>
      </c>
      <c r="M46" s="2">
        <f t="shared" si="16"/>
        <v>1.9492784712871294E-5</v>
      </c>
      <c r="N46" s="2">
        <f t="shared" si="17"/>
        <v>1.8310628233141835E-5</v>
      </c>
      <c r="O46" s="2">
        <f t="shared" si="18"/>
        <v>1.7446448802130478E-5</v>
      </c>
      <c r="Z46" s="2">
        <v>2031</v>
      </c>
      <c r="AA46" s="2">
        <f t="shared" si="9"/>
        <v>2.6803602415588182E-5</v>
      </c>
      <c r="AB46" s="2">
        <f t="shared" si="9"/>
        <v>6.6918740226551643E-5</v>
      </c>
      <c r="AC46" s="2">
        <f t="shared" si="9"/>
        <v>1.0703387803751622E-4</v>
      </c>
    </row>
    <row r="47" spans="1:29" x14ac:dyDescent="0.25">
      <c r="A47" s="2">
        <v>2032</v>
      </c>
      <c r="B47" s="2">
        <f>Output!Z120</f>
        <v>0.12334263521673905</v>
      </c>
      <c r="C47" s="2">
        <f>Output!Z150</f>
        <v>0.10576841337377164</v>
      </c>
      <c r="D47" s="2">
        <f>Output!Z180</f>
        <v>9.2896704694713853E-2</v>
      </c>
      <c r="F47" s="2">
        <v>2032</v>
      </c>
      <c r="G47" s="2">
        <f t="shared" si="10"/>
        <v>5.4594085034564532E-6</v>
      </c>
      <c r="H47" s="2">
        <f t="shared" si="11"/>
        <v>5.0978428698473888E-6</v>
      </c>
      <c r="I47" s="2">
        <f t="shared" si="12"/>
        <v>4.8334266318805618E-6</v>
      </c>
      <c r="J47" s="2">
        <f t="shared" si="13"/>
        <v>1.2933029761581843E-5</v>
      </c>
      <c r="K47" s="2">
        <f t="shared" si="14"/>
        <v>1.2096063523792823E-5</v>
      </c>
      <c r="L47" s="2">
        <f t="shared" si="15"/>
        <v>1.1484081363228936E-5</v>
      </c>
      <c r="M47" s="2">
        <f t="shared" si="16"/>
        <v>2.0406651019707236E-5</v>
      </c>
      <c r="N47" s="2">
        <f t="shared" si="17"/>
        <v>1.909428417773826E-5</v>
      </c>
      <c r="O47" s="2">
        <f t="shared" si="18"/>
        <v>1.8134736094577313E-5</v>
      </c>
      <c r="Z47" s="2">
        <v>2032</v>
      </c>
      <c r="AA47" s="2">
        <f t="shared" si="9"/>
        <v>3.0154052717536347E-5</v>
      </c>
      <c r="AB47" s="2">
        <f t="shared" si="9"/>
        <v>7.140180851595284E-5</v>
      </c>
      <c r="AC47" s="2">
        <f t="shared" si="9"/>
        <v>1.1264956431436878E-4</v>
      </c>
    </row>
    <row r="48" spans="1:29" x14ac:dyDescent="0.25">
      <c r="A48" s="2">
        <v>2033</v>
      </c>
      <c r="B48" s="2">
        <f>Output!Z121</f>
        <v>0.12112230433048861</v>
      </c>
      <c r="C48" s="2">
        <f>Output!Z151</f>
        <v>0.10144810203919612</v>
      </c>
      <c r="D48" s="2">
        <f>Output!Z181</f>
        <v>8.7035026786575709E-2</v>
      </c>
      <c r="F48" s="2">
        <v>2033</v>
      </c>
      <c r="G48" s="2">
        <f t="shared" si="10"/>
        <v>5.9948276654807417E-6</v>
      </c>
      <c r="H48" s="2">
        <f t="shared" si="11"/>
        <v>5.5462925429527926E-6</v>
      </c>
      <c r="I48" s="2">
        <f t="shared" si="12"/>
        <v>5.2181635419518787E-6</v>
      </c>
      <c r="J48" s="2">
        <f t="shared" si="13"/>
        <v>1.3663082865881049E-5</v>
      </c>
      <c r="K48" s="2">
        <f t="shared" si="14"/>
        <v>1.2707532255570698E-5</v>
      </c>
      <c r="L48" s="2">
        <f t="shared" si="15"/>
        <v>1.2008676662497114E-5</v>
      </c>
      <c r="M48" s="2">
        <f t="shared" si="16"/>
        <v>2.1331338066281366E-5</v>
      </c>
      <c r="N48" s="2">
        <f t="shared" si="17"/>
        <v>1.9868771968188612E-5</v>
      </c>
      <c r="O48" s="2">
        <f t="shared" si="18"/>
        <v>1.8799189783042357E-5</v>
      </c>
      <c r="Z48" s="2">
        <v>2033</v>
      </c>
      <c r="AA48" s="2">
        <f t="shared" si="9"/>
        <v>3.3504503019485084E-5</v>
      </c>
      <c r="AB48" s="2">
        <f t="shared" si="9"/>
        <v>7.5970204302329861E-5</v>
      </c>
      <c r="AC48" s="2">
        <f t="shared" si="9"/>
        <v>1.1843590558517579E-4</v>
      </c>
    </row>
    <row r="49" spans="1:29" x14ac:dyDescent="0.25">
      <c r="A49" s="2">
        <v>2034</v>
      </c>
      <c r="B49" s="2">
        <f>Output!Z122</f>
        <v>0.11892108535588691</v>
      </c>
      <c r="C49" s="2">
        <f>Output!Z152</f>
        <v>9.7146829808986868E-2</v>
      </c>
      <c r="D49" s="2">
        <f>Output!Z182</f>
        <v>8.1192460790086338E-2</v>
      </c>
      <c r="F49" s="2">
        <v>2034</v>
      </c>
      <c r="G49" s="2">
        <f t="shared" si="10"/>
        <v>6.5205163750889565E-6</v>
      </c>
      <c r="H49" s="2">
        <f t="shared" si="11"/>
        <v>5.9757285126295279E-6</v>
      </c>
      <c r="I49" s="2">
        <f t="shared" si="12"/>
        <v>5.5770734847507078E-6</v>
      </c>
      <c r="J49" s="2">
        <f t="shared" si="13"/>
        <v>1.4393663142039527E-5</v>
      </c>
      <c r="K49" s="2">
        <f t="shared" si="14"/>
        <v>1.3304344482244989E-5</v>
      </c>
      <c r="L49" s="2">
        <f t="shared" si="15"/>
        <v>1.250747475409283E-5</v>
      </c>
      <c r="M49" s="2">
        <f t="shared" si="16"/>
        <v>2.2266809908990104E-5</v>
      </c>
      <c r="N49" s="2">
        <f t="shared" si="17"/>
        <v>2.0632960451860454E-5</v>
      </c>
      <c r="O49" s="2">
        <f t="shared" si="18"/>
        <v>1.9437876023434955E-5</v>
      </c>
      <c r="Z49" s="2">
        <v>2034</v>
      </c>
      <c r="AA49" s="2">
        <f t="shared" si="9"/>
        <v>3.6854953321433252E-5</v>
      </c>
      <c r="AB49" s="2">
        <f t="shared" si="9"/>
        <v>8.0626520601528233E-5</v>
      </c>
      <c r="AC49" s="2">
        <f t="shared" si="9"/>
        <v>1.2439808788162151E-4</v>
      </c>
    </row>
    <row r="50" spans="1:29" x14ac:dyDescent="0.25">
      <c r="A50" s="2">
        <v>2035</v>
      </c>
      <c r="B50" s="2">
        <f>Output!Z123</f>
        <v>0.11673825022010928</v>
      </c>
      <c r="C50" s="2">
        <f>Output!Z153</f>
        <v>9.2864014224884148E-2</v>
      </c>
      <c r="D50" s="2">
        <f>Output!Z183</f>
        <v>7.5368278632421015E-2</v>
      </c>
      <c r="F50" s="2">
        <v>2035</v>
      </c>
      <c r="G50" s="2">
        <f t="shared" si="10"/>
        <v>7.0365558977394489E-6</v>
      </c>
      <c r="H50" s="2">
        <f t="shared" si="11"/>
        <v>6.3862323661793455E-6</v>
      </c>
      <c r="I50" s="2">
        <f t="shared" si="12"/>
        <v>5.9102377257354001E-6</v>
      </c>
      <c r="J50" s="2">
        <f t="shared" si="13"/>
        <v>1.5124786495967248E-5</v>
      </c>
      <c r="K50" s="2">
        <f t="shared" si="14"/>
        <v>1.3885945195047119E-5</v>
      </c>
      <c r="L50" s="2">
        <f t="shared" si="15"/>
        <v>1.2979500919891935E-5</v>
      </c>
      <c r="M50" s="2">
        <f t="shared" si="16"/>
        <v>2.3213017094195054E-5</v>
      </c>
      <c r="N50" s="2">
        <f t="shared" si="17"/>
        <v>2.1385658023914894E-5</v>
      </c>
      <c r="O50" s="2">
        <f t="shared" si="18"/>
        <v>2.0048764114048472E-5</v>
      </c>
      <c r="Z50" s="2">
        <v>2035</v>
      </c>
      <c r="AA50" s="2">
        <f t="shared" si="9"/>
        <v>4.020540362338199E-5</v>
      </c>
      <c r="AB50" s="2">
        <f t="shared" si="9"/>
        <v>8.5373429228501629E-5</v>
      </c>
      <c r="AC50" s="2">
        <f t="shared" si="9"/>
        <v>1.3054145483362012E-4</v>
      </c>
    </row>
    <row r="51" spans="1:29" x14ac:dyDescent="0.25">
      <c r="A51" s="2">
        <v>2036</v>
      </c>
      <c r="B51" s="2">
        <f>Output!Z124</f>
        <v>0.11453066060829134</v>
      </c>
      <c r="C51" s="2">
        <f>Output!Z154</f>
        <v>9.1142668049052036E-2</v>
      </c>
      <c r="D51" s="2">
        <f>Output!Z184</f>
        <v>7.4254654843378384E-2</v>
      </c>
      <c r="F51" s="2">
        <v>2036</v>
      </c>
      <c r="G51" s="2">
        <f t="shared" si="10"/>
        <v>7.5428368066764167E-6</v>
      </c>
      <c r="H51" s="2">
        <f t="shared" si="11"/>
        <v>6.7891270371586015E-6</v>
      </c>
      <c r="I51" s="2">
        <f t="shared" si="12"/>
        <v>6.2384792110044102E-6</v>
      </c>
      <c r="J51" s="2">
        <f t="shared" si="13"/>
        <v>1.5856189130017076E-5</v>
      </c>
      <c r="K51" s="2">
        <f t="shared" si="14"/>
        <v>1.4467990100152466E-5</v>
      </c>
      <c r="L51" s="2">
        <f t="shared" si="15"/>
        <v>1.3453697522395212E-5</v>
      </c>
      <c r="M51" s="2">
        <f t="shared" si="16"/>
        <v>2.4169541453357758E-5</v>
      </c>
      <c r="N51" s="2">
        <f t="shared" si="17"/>
        <v>2.2146853163146346E-5</v>
      </c>
      <c r="O51" s="2">
        <f t="shared" si="18"/>
        <v>2.0668915833786029E-5</v>
      </c>
      <c r="Z51" s="2">
        <v>2036</v>
      </c>
      <c r="AA51" s="2">
        <f t="shared" si="9"/>
        <v>4.355585392533072E-5</v>
      </c>
      <c r="AB51" s="2">
        <f t="shared" si="9"/>
        <v>9.0213683191945276E-5</v>
      </c>
      <c r="AC51" s="2">
        <f t="shared" si="9"/>
        <v>1.3687151245855926E-4</v>
      </c>
    </row>
    <row r="52" spans="1:29" x14ac:dyDescent="0.25">
      <c r="A52" s="2">
        <v>2037</v>
      </c>
      <c r="B52" s="2">
        <f>Output!Z125</f>
        <v>0.1123401807078542</v>
      </c>
      <c r="C52" s="2">
        <f>Output!Z155</f>
        <v>8.9438431584600714E-2</v>
      </c>
      <c r="D52" s="2">
        <f>Output!Z185</f>
        <v>7.315810436207533E-2</v>
      </c>
      <c r="F52" s="2">
        <v>2037</v>
      </c>
      <c r="G52" s="2">
        <f t="shared" si="10"/>
        <v>8.03943473509872E-6</v>
      </c>
      <c r="H52" s="2">
        <f t="shared" si="11"/>
        <v>7.1844881587661557E-6</v>
      </c>
      <c r="I52" s="2">
        <f t="shared" si="12"/>
        <v>6.5618734128348978E-6</v>
      </c>
      <c r="J52" s="2">
        <f t="shared" si="13"/>
        <v>1.658785910134556E-5</v>
      </c>
      <c r="K52" s="2">
        <f t="shared" si="14"/>
        <v>1.5050501310841609E-5</v>
      </c>
      <c r="L52" s="2">
        <f t="shared" si="15"/>
        <v>1.3930175197468983E-5</v>
      </c>
      <c r="M52" s="2">
        <f t="shared" si="16"/>
        <v>2.5136283467592425E-5</v>
      </c>
      <c r="N52" s="2">
        <f t="shared" si="17"/>
        <v>2.2916514462917083E-5</v>
      </c>
      <c r="O52" s="2">
        <f t="shared" si="18"/>
        <v>2.1298476982103088E-5</v>
      </c>
      <c r="Z52" s="2">
        <v>2037</v>
      </c>
      <c r="AA52" s="2">
        <f t="shared" si="9"/>
        <v>4.6906304227278882E-5</v>
      </c>
      <c r="AB52" s="2">
        <f t="shared" si="9"/>
        <v>9.5150119161688812E-5</v>
      </c>
      <c r="AC52" s="2">
        <f t="shared" si="9"/>
        <v>1.4339393409609874E-4</v>
      </c>
    </row>
    <row r="53" spans="1:29" x14ac:dyDescent="0.25">
      <c r="A53" s="2">
        <v>2038</v>
      </c>
      <c r="B53" s="2">
        <f>Output!Z126</f>
        <v>0.11016615525325561</v>
      </c>
      <c r="C53" s="2">
        <f>Output!Z156</f>
        <v>8.7750685969629191E-2</v>
      </c>
      <c r="D53" s="2">
        <f>Output!Z186</f>
        <v>7.2078008326610835E-2</v>
      </c>
      <c r="F53" s="2">
        <v>2038</v>
      </c>
      <c r="G53" s="2">
        <f t="shared" si="10"/>
        <v>8.5264224196146269E-6</v>
      </c>
      <c r="H53" s="2">
        <f t="shared" si="11"/>
        <v>7.5723886285319769E-6</v>
      </c>
      <c r="I53" s="2">
        <f t="shared" si="12"/>
        <v>6.8804930678351313E-6</v>
      </c>
      <c r="J53" s="2">
        <f t="shared" si="13"/>
        <v>1.7319774562709217E-5</v>
      </c>
      <c r="K53" s="2">
        <f t="shared" si="14"/>
        <v>1.5633494187908004E-5</v>
      </c>
      <c r="L53" s="2">
        <f t="shared" si="15"/>
        <v>1.4409042855120001E-5</v>
      </c>
      <c r="M53" s="2">
        <f t="shared" si="16"/>
        <v>2.611312670580382E-5</v>
      </c>
      <c r="N53" s="2">
        <f t="shared" si="17"/>
        <v>2.3694599747284042E-5</v>
      </c>
      <c r="O53" s="2">
        <f t="shared" si="18"/>
        <v>2.1937592642404884E-5</v>
      </c>
      <c r="Z53" s="2">
        <v>2038</v>
      </c>
      <c r="AA53" s="2">
        <f t="shared" si="9"/>
        <v>5.0256754529228188E-5</v>
      </c>
      <c r="AB53" s="2">
        <f t="shared" si="9"/>
        <v>1.0018566001107218E-4</v>
      </c>
      <c r="AC53" s="2">
        <f t="shared" si="9"/>
        <v>1.5011456549291732E-4</v>
      </c>
    </row>
    <row r="54" spans="1:29" x14ac:dyDescent="0.25">
      <c r="A54" s="2">
        <v>2039</v>
      </c>
      <c r="B54" s="2">
        <f>Output!Z127</f>
        <v>0.1080080017862358</v>
      </c>
      <c r="C54" s="2">
        <f>Output!Z157</f>
        <v>8.6078775938595212E-2</v>
      </c>
      <c r="D54" s="2">
        <f>Output!Z187</f>
        <v>7.1013784278725109E-2</v>
      </c>
      <c r="F54" s="2">
        <v>2039</v>
      </c>
      <c r="G54" s="2">
        <f t="shared" si="10"/>
        <v>9.0038700220852168E-6</v>
      </c>
      <c r="H54" s="2">
        <f t="shared" si="11"/>
        <v>7.9528984473954412E-6</v>
      </c>
      <c r="I54" s="2">
        <f t="shared" si="12"/>
        <v>7.1944083378661862E-6</v>
      </c>
      <c r="J54" s="2">
        <f t="shared" si="13"/>
        <v>1.8051903679412991E-5</v>
      </c>
      <c r="K54" s="2">
        <f t="shared" si="14"/>
        <v>1.6216976681358753E-5</v>
      </c>
      <c r="L54" s="2">
        <f t="shared" si="15"/>
        <v>1.489040773825777E-5</v>
      </c>
      <c r="M54" s="2">
        <f t="shared" si="16"/>
        <v>2.7099937336740786E-5</v>
      </c>
      <c r="N54" s="2">
        <f t="shared" si="17"/>
        <v>2.4481054915322081E-5</v>
      </c>
      <c r="O54" s="2">
        <f t="shared" si="18"/>
        <v>2.2586407138649373E-5</v>
      </c>
      <c r="Z54" s="2">
        <v>2039</v>
      </c>
      <c r="AA54" s="2">
        <f t="shared" si="9"/>
        <v>5.3607204831176363E-5</v>
      </c>
      <c r="AB54" s="2">
        <f t="shared" si="9"/>
        <v>1.0532331743658407E-4</v>
      </c>
      <c r="AC54" s="2">
        <f t="shared" si="9"/>
        <v>1.5703943004199123E-4</v>
      </c>
    </row>
    <row r="55" spans="1:29" x14ac:dyDescent="0.25">
      <c r="A55" s="2">
        <v>2040</v>
      </c>
      <c r="B55" s="2">
        <f>Output!Z128</f>
        <v>0.10586371810652682</v>
      </c>
      <c r="C55" s="2">
        <f>Output!Z158</f>
        <v>8.4420772098513286E-2</v>
      </c>
      <c r="D55" s="2">
        <f>Output!Z188</f>
        <v>6.9963466421791451E-2</v>
      </c>
      <c r="F55" s="2">
        <v>2040</v>
      </c>
      <c r="G55" s="2">
        <f t="shared" si="10"/>
        <v>9.471838853678065E-6</v>
      </c>
      <c r="H55" s="2">
        <f t="shared" si="11"/>
        <v>8.3260790874458272E-6</v>
      </c>
      <c r="I55" s="2">
        <f t="shared" si="12"/>
        <v>7.5036806950173436E-6</v>
      </c>
      <c r="J55" s="2">
        <f t="shared" si="13"/>
        <v>1.8784194239175723E-5</v>
      </c>
      <c r="K55" s="2">
        <f t="shared" si="14"/>
        <v>1.6800940059571244E-5</v>
      </c>
      <c r="L55" s="2">
        <f t="shared" si="15"/>
        <v>1.5374365669315891E-5</v>
      </c>
      <c r="M55" s="2">
        <f t="shared" si="16"/>
        <v>2.80965496246734E-5</v>
      </c>
      <c r="N55" s="2">
        <f t="shared" si="17"/>
        <v>2.5275801031696676E-5</v>
      </c>
      <c r="O55" s="2">
        <f t="shared" si="18"/>
        <v>2.3245050643614453E-5</v>
      </c>
      <c r="Z55" s="2">
        <v>2040</v>
      </c>
      <c r="AA55" s="2">
        <f t="shared" si="9"/>
        <v>5.6957655133125094E-5</v>
      </c>
      <c r="AB55" s="2">
        <f t="shared" si="9"/>
        <v>1.1056619465710334E-4</v>
      </c>
      <c r="AC55" s="2">
        <f t="shared" si="9"/>
        <v>1.6417473418108103E-4</v>
      </c>
    </row>
    <row r="56" spans="1:29" x14ac:dyDescent="0.25">
      <c r="A56" s="2">
        <v>2041</v>
      </c>
      <c r="B56" s="2">
        <f>Output!Z129</f>
        <v>0.10389857674533894</v>
      </c>
      <c r="C56" s="2">
        <f>Output!Z159</f>
        <v>8.2941874173311211E-2</v>
      </c>
      <c r="D56" s="2">
        <f>Output!Z189</f>
        <v>6.9092254479737644E-2</v>
      </c>
      <c r="F56" s="2">
        <v>2041</v>
      </c>
      <c r="G56" s="2">
        <f t="shared" si="10"/>
        <v>9.9311208100774268E-6</v>
      </c>
      <c r="H56" s="2">
        <f t="shared" si="11"/>
        <v>8.6927222834456904E-6</v>
      </c>
      <c r="I56" s="2">
        <f t="shared" si="12"/>
        <v>7.8091018740511558E-6</v>
      </c>
      <c r="J56" s="2">
        <f t="shared" si="13"/>
        <v>1.947708367573138E-5</v>
      </c>
      <c r="K56" s="2">
        <f t="shared" si="14"/>
        <v>1.7354071298353049E-5</v>
      </c>
      <c r="L56" s="2">
        <f t="shared" si="15"/>
        <v>1.58351351502508E-5</v>
      </c>
      <c r="M56" s="2">
        <f t="shared" si="16"/>
        <v>2.9023046541385356E-5</v>
      </c>
      <c r="N56" s="2">
        <f t="shared" si="17"/>
        <v>2.6015420313260427E-5</v>
      </c>
      <c r="O56" s="2">
        <f t="shared" si="18"/>
        <v>2.3861168426450461E-5</v>
      </c>
      <c r="Z56" s="2">
        <v>2041</v>
      </c>
      <c r="AA56" s="2">
        <f t="shared" ref="AA56:AC65" si="19">0.181/10^3*AA23</f>
        <v>6.0308105435073255E-5</v>
      </c>
      <c r="AB56" s="2">
        <f t="shared" si="19"/>
        <v>1.1562080564187671E-4</v>
      </c>
      <c r="AC56" s="2">
        <f t="shared" si="19"/>
        <v>1.7093350584868072E-4</v>
      </c>
    </row>
    <row r="57" spans="1:29" x14ac:dyDescent="0.25">
      <c r="A57" s="2">
        <v>2042</v>
      </c>
      <c r="B57" s="2">
        <f>Output!Z130</f>
        <v>0.10193743978468697</v>
      </c>
      <c r="C57" s="2">
        <f>Output!Z160</f>
        <v>8.1467017052286303E-2</v>
      </c>
      <c r="D57" s="2">
        <f>Output!Z190</f>
        <v>6.8225083341861004E-2</v>
      </c>
      <c r="F57" s="2">
        <v>2042</v>
      </c>
      <c r="G57" s="2">
        <f t="shared" si="10"/>
        <v>1.0381733592670272E-5</v>
      </c>
      <c r="H57" s="2">
        <f t="shared" si="11"/>
        <v>9.0528458977036971E-6</v>
      </c>
      <c r="I57" s="2">
        <f t="shared" si="12"/>
        <v>8.1106897372762916E-6</v>
      </c>
      <c r="J57" s="2">
        <f t="shared" si="13"/>
        <v>2.01695916932573E-5</v>
      </c>
      <c r="K57" s="2">
        <f t="shared" si="14"/>
        <v>1.7907514298214462E-5</v>
      </c>
      <c r="L57" s="2">
        <f t="shared" si="15"/>
        <v>1.6298619590417311E-5</v>
      </c>
      <c r="M57" s="2">
        <f t="shared" si="16"/>
        <v>2.995744979384435E-5</v>
      </c>
      <c r="N57" s="2">
        <f t="shared" si="17"/>
        <v>2.6762182698725241E-5</v>
      </c>
      <c r="O57" s="2">
        <f t="shared" si="18"/>
        <v>2.4486549443558341E-5</v>
      </c>
      <c r="Z57" s="2">
        <v>2042</v>
      </c>
      <c r="AA57" s="2">
        <f t="shared" si="19"/>
        <v>6.365855573702143E-5</v>
      </c>
      <c r="AB57" s="2">
        <f t="shared" si="19"/>
        <v>1.2076982445814532E-4</v>
      </c>
      <c r="AC57" s="2">
        <f t="shared" si="19"/>
        <v>1.7788109317926862E-4</v>
      </c>
    </row>
    <row r="58" spans="1:29" x14ac:dyDescent="0.25">
      <c r="A58" s="2">
        <v>2043</v>
      </c>
      <c r="B58" s="2">
        <f>Output!Z131</f>
        <v>9.9981180911960607E-2</v>
      </c>
      <c r="C58" s="2">
        <f>Output!Z161</f>
        <v>7.9997001615545765E-2</v>
      </c>
      <c r="D58" s="2">
        <f>Output!Z191</f>
        <v>6.736275388826872E-2</v>
      </c>
      <c r="F58" s="2">
        <v>2043</v>
      </c>
      <c r="G58" s="2">
        <f t="shared" si="10"/>
        <v>1.0823698764964354E-5</v>
      </c>
      <c r="H58" s="2">
        <f t="shared" si="11"/>
        <v>9.4064713328059055E-6</v>
      </c>
      <c r="I58" s="2">
        <f t="shared" si="12"/>
        <v>8.4084656872788083E-6</v>
      </c>
      <c r="J58" s="2">
        <f t="shared" si="13"/>
        <v>2.0861611391463605E-5</v>
      </c>
      <c r="K58" s="2">
        <f t="shared" si="14"/>
        <v>1.8461213508510315E-5</v>
      </c>
      <c r="L58" s="2">
        <f t="shared" si="15"/>
        <v>1.6764870860815428E-5</v>
      </c>
      <c r="M58" s="2">
        <f t="shared" si="16"/>
        <v>3.0899524017962896E-5</v>
      </c>
      <c r="N58" s="2">
        <f t="shared" si="17"/>
        <v>2.7515955684214752E-5</v>
      </c>
      <c r="O58" s="2">
        <f t="shared" si="18"/>
        <v>2.5121276034352065E-5</v>
      </c>
      <c r="Z58" s="2">
        <v>2043</v>
      </c>
      <c r="AA58" s="2">
        <f t="shared" si="19"/>
        <v>6.7009006038970168E-5</v>
      </c>
      <c r="AB58" s="2">
        <f t="shared" si="19"/>
        <v>1.2601588851965159E-4</v>
      </c>
      <c r="AC58" s="2">
        <f t="shared" si="19"/>
        <v>1.8502277100033358E-4</v>
      </c>
    </row>
    <row r="59" spans="1:29" x14ac:dyDescent="0.25">
      <c r="A59" s="2">
        <v>2044</v>
      </c>
      <c r="B59" s="2">
        <f>Output!Z132</f>
        <v>9.8029654512594877E-2</v>
      </c>
      <c r="C59" s="2">
        <f>Output!Z162</f>
        <v>7.8531755055807104E-2</v>
      </c>
      <c r="D59" s="2">
        <f>Output!Z192</f>
        <v>6.6505156908037072E-2</v>
      </c>
      <c r="F59" s="2">
        <v>2044</v>
      </c>
      <c r="G59" s="2">
        <f t="shared" si="10"/>
        <v>1.1257037246780641E-5</v>
      </c>
      <c r="H59" s="2">
        <f t="shared" si="11"/>
        <v>9.75361966949498E-6</v>
      </c>
      <c r="I59" s="2">
        <f t="shared" si="12"/>
        <v>8.7024506438796707E-6</v>
      </c>
      <c r="J59" s="2">
        <f t="shared" si="13"/>
        <v>2.1553025824616766E-5</v>
      </c>
      <c r="K59" s="2">
        <f t="shared" si="14"/>
        <v>1.9015107013250329E-5</v>
      </c>
      <c r="L59" s="2">
        <f t="shared" si="15"/>
        <v>1.7233939384967216E-5</v>
      </c>
      <c r="M59" s="2">
        <f t="shared" si="16"/>
        <v>3.1849014402452924E-5</v>
      </c>
      <c r="N59" s="2">
        <f t="shared" si="17"/>
        <v>2.8276594357005698E-5</v>
      </c>
      <c r="O59" s="2">
        <f t="shared" si="18"/>
        <v>2.5765428126054775E-5</v>
      </c>
      <c r="Z59" s="2">
        <v>2044</v>
      </c>
      <c r="AA59" s="2">
        <f t="shared" si="19"/>
        <v>7.0359456340918905E-5</v>
      </c>
      <c r="AB59" s="2">
        <f t="shared" si="19"/>
        <v>1.3136170891995408E-4</v>
      </c>
      <c r="AC59" s="2">
        <f t="shared" si="19"/>
        <v>1.9236396149899034E-4</v>
      </c>
    </row>
    <row r="60" spans="1:29" x14ac:dyDescent="0.25">
      <c r="A60" s="2">
        <v>2045</v>
      </c>
      <c r="B60" s="2">
        <f>Output!Z133</f>
        <v>9.608278777930733E-2</v>
      </c>
      <c r="C60" s="2">
        <f>Output!Z163</f>
        <v>7.7071168162146611E-2</v>
      </c>
      <c r="D60" s="2">
        <f>Output!Z193</f>
        <v>6.5652255997524847E-2</v>
      </c>
      <c r="F60" s="2">
        <v>2045</v>
      </c>
      <c r="G60" s="2">
        <f t="shared" si="10"/>
        <v>1.1681769636096691E-5</v>
      </c>
      <c r="H60" s="2">
        <f t="shared" si="11"/>
        <v>1.0094311505748481E-5</v>
      </c>
      <c r="I60" s="2">
        <f t="shared" si="12"/>
        <v>8.9926653659781375E-6</v>
      </c>
      <c r="J60" s="2">
        <f t="shared" si="13"/>
        <v>2.2243708052002328E-5</v>
      </c>
      <c r="K60" s="2">
        <f t="shared" si="14"/>
        <v>1.9569125972563901E-5</v>
      </c>
      <c r="L60" s="2">
        <f t="shared" si="15"/>
        <v>1.7705874551018081E-5</v>
      </c>
      <c r="M60" s="2">
        <f t="shared" si="16"/>
        <v>3.2805646467907995E-5</v>
      </c>
      <c r="N60" s="2">
        <f t="shared" si="17"/>
        <v>2.9043940439379342E-5</v>
      </c>
      <c r="O60" s="2">
        <f t="shared" si="18"/>
        <v>2.6419083736058041E-5</v>
      </c>
      <c r="Z60" s="2">
        <v>2045</v>
      </c>
      <c r="AA60" s="2">
        <f t="shared" si="19"/>
        <v>7.3709906642867074E-5</v>
      </c>
      <c r="AB60" s="2">
        <f t="shared" si="19"/>
        <v>1.3681007249076885E-4</v>
      </c>
      <c r="AC60" s="2">
        <f t="shared" si="19"/>
        <v>1.9991023833867009E-4</v>
      </c>
    </row>
    <row r="61" spans="1:29" x14ac:dyDescent="0.25">
      <c r="A61" s="2">
        <v>2046</v>
      </c>
      <c r="B61" s="2">
        <f>Output!Z134</f>
        <v>9.4140471501174258E-2</v>
      </c>
      <c r="C61" s="2">
        <f>Output!Z164</f>
        <v>7.5615095319999354E-2</v>
      </c>
      <c r="D61" s="2">
        <f>Output!Z194</f>
        <v>6.4803869138525858E-2</v>
      </c>
      <c r="F61" s="2">
        <v>2046</v>
      </c>
      <c r="G61" s="2">
        <f t="shared" si="10"/>
        <v>1.2097916048124977E-5</v>
      </c>
      <c r="H61" s="2">
        <f t="shared" si="11"/>
        <v>1.0428566795857179E-5</v>
      </c>
      <c r="I61" s="2">
        <f t="shared" si="12"/>
        <v>9.2791298078649799E-6</v>
      </c>
      <c r="J61" s="2">
        <f t="shared" si="13"/>
        <v>2.2933520418790458E-5</v>
      </c>
      <c r="K61" s="2">
        <f t="shared" si="14"/>
        <v>2.0123194026779544E-5</v>
      </c>
      <c r="L61" s="2">
        <f t="shared" si="15"/>
        <v>1.8180723567967368E-5</v>
      </c>
      <c r="M61" s="2">
        <f t="shared" si="16"/>
        <v>3.3769124789455978E-5</v>
      </c>
      <c r="N61" s="2">
        <f t="shared" si="17"/>
        <v>2.9817821257701936E-5</v>
      </c>
      <c r="O61" s="2">
        <f t="shared" si="18"/>
        <v>2.7082317328069772E-5</v>
      </c>
      <c r="Z61" s="2">
        <v>2046</v>
      </c>
      <c r="AA61" s="2">
        <f t="shared" si="19"/>
        <v>7.7060356944815242E-5</v>
      </c>
      <c r="AB61" s="2">
        <f t="shared" si="19"/>
        <v>1.4236384391782061E-4</v>
      </c>
      <c r="AC61" s="2">
        <f t="shared" si="19"/>
        <v>2.0766733089082714E-4</v>
      </c>
    </row>
    <row r="62" spans="1:29" x14ac:dyDescent="0.25">
      <c r="A62" s="2">
        <v>2047</v>
      </c>
      <c r="B62" s="2">
        <f>Output!Z135</f>
        <v>9.2202596467271927E-2</v>
      </c>
      <c r="C62" s="2">
        <f>Output!Z165</f>
        <v>7.4163500125724091E-2</v>
      </c>
      <c r="D62" s="2">
        <f>Output!Z195</f>
        <v>6.3959959927398849E-2</v>
      </c>
      <c r="F62" s="2">
        <v>2047</v>
      </c>
      <c r="G62" s="2">
        <f t="shared" si="10"/>
        <v>1.2505496115312848E-5</v>
      </c>
      <c r="H62" s="2">
        <f t="shared" si="11"/>
        <v>1.0756405333190125E-5</v>
      </c>
      <c r="I62" s="2">
        <f t="shared" si="12"/>
        <v>9.5618637629092513E-6</v>
      </c>
      <c r="J62" s="2">
        <f t="shared" si="13"/>
        <v>2.3622314064881447E-5</v>
      </c>
      <c r="K62" s="2">
        <f t="shared" si="14"/>
        <v>2.0677227748341818E-5</v>
      </c>
      <c r="L62" s="2">
        <f t="shared" si="15"/>
        <v>1.8658532389954984E-5</v>
      </c>
      <c r="M62" s="2">
        <f t="shared" si="16"/>
        <v>3.4739132014450079E-5</v>
      </c>
      <c r="N62" s="2">
        <f t="shared" si="17"/>
        <v>3.0598050163493525E-5</v>
      </c>
      <c r="O62" s="2">
        <f t="shared" si="18"/>
        <v>2.7755201017000725E-5</v>
      </c>
      <c r="Z62" s="2">
        <v>2047</v>
      </c>
      <c r="AA62" s="2">
        <f t="shared" si="19"/>
        <v>8.0410807246764521E-5</v>
      </c>
      <c r="AB62" s="2">
        <f t="shared" si="19"/>
        <v>1.480259679158089E-4</v>
      </c>
      <c r="AC62" s="2">
        <f t="shared" si="19"/>
        <v>2.1564112858485325E-4</v>
      </c>
    </row>
    <row r="63" spans="1:29" x14ac:dyDescent="0.25">
      <c r="A63" s="2">
        <v>2048</v>
      </c>
      <c r="B63" s="2">
        <f>Output!Z136</f>
        <v>9.0269089870317898E-2</v>
      </c>
      <c r="C63" s="2">
        <f>Output!Z166</f>
        <v>7.2716273368397116E-2</v>
      </c>
      <c r="D63" s="2">
        <f>Output!Z196</f>
        <v>6.3120419153220142E-2</v>
      </c>
      <c r="F63" s="2">
        <v>2048</v>
      </c>
      <c r="G63" s="2">
        <f t="shared" si="10"/>
        <v>1.2904529148264277E-5</v>
      </c>
      <c r="H63" s="2">
        <f t="shared" si="11"/>
        <v>1.107784642835129E-5</v>
      </c>
      <c r="I63" s="2">
        <f t="shared" si="12"/>
        <v>9.8408865417149215E-6</v>
      </c>
      <c r="J63" s="2">
        <f t="shared" si="13"/>
        <v>2.4309928690980434E-5</v>
      </c>
      <c r="K63" s="2">
        <f t="shared" si="14"/>
        <v>2.1231135771512916E-5</v>
      </c>
      <c r="L63" s="2">
        <f t="shared" si="15"/>
        <v>1.9139345074314664E-5</v>
      </c>
      <c r="M63" s="2">
        <f t="shared" si="16"/>
        <v>3.5715328233696637E-5</v>
      </c>
      <c r="N63" s="2">
        <f t="shared" si="17"/>
        <v>3.1384425114674572E-5</v>
      </c>
      <c r="O63" s="2">
        <f t="shared" si="18"/>
        <v>2.8437803606914427E-5</v>
      </c>
      <c r="Z63" s="2">
        <v>2048</v>
      </c>
      <c r="AA63" s="2">
        <f t="shared" si="19"/>
        <v>8.3761257548713259E-5</v>
      </c>
      <c r="AB63" s="2">
        <f t="shared" si="19"/>
        <v>1.5379947146411724E-4</v>
      </c>
      <c r="AC63" s="2">
        <f t="shared" si="19"/>
        <v>2.2383768537952229E-4</v>
      </c>
    </row>
    <row r="64" spans="1:29" x14ac:dyDescent="0.25">
      <c r="A64" s="2">
        <v>2049</v>
      </c>
      <c r="B64" s="2">
        <f>Output!Z137</f>
        <v>8.8339878903029689E-2</v>
      </c>
      <c r="C64" s="2">
        <f>Output!Z167</f>
        <v>7.1273305837094722E-2</v>
      </c>
      <c r="D64" s="2">
        <f>Output!Z197</f>
        <v>6.2285137605066015E-2</v>
      </c>
      <c r="F64" s="2">
        <v>2049</v>
      </c>
      <c r="G64" s="2">
        <f t="shared" si="10"/>
        <v>1.3295034135739829E-5</v>
      </c>
      <c r="H64" s="2">
        <f t="shared" si="11"/>
        <v>1.1392908909179542E-5</v>
      </c>
      <c r="I64" s="2">
        <f t="shared" si="12"/>
        <v>1.0116216972120857E-5</v>
      </c>
      <c r="J64" s="2">
        <f t="shared" si="13"/>
        <v>2.4996192048523161E-5</v>
      </c>
      <c r="K64" s="2">
        <f t="shared" si="14"/>
        <v>2.1784818420553279E-5</v>
      </c>
      <c r="L64" s="2">
        <f t="shared" si="15"/>
        <v>1.9623203646328142E-5</v>
      </c>
      <c r="M64" s="2">
        <f t="shared" si="16"/>
        <v>3.6697349961306541E-5</v>
      </c>
      <c r="N64" s="2">
        <f t="shared" si="17"/>
        <v>3.2176727931927042E-5</v>
      </c>
      <c r="O64" s="2">
        <f t="shared" si="18"/>
        <v>2.9130190320535445E-5</v>
      </c>
      <c r="Z64" s="2">
        <v>2049</v>
      </c>
      <c r="AA64" s="2">
        <f t="shared" si="19"/>
        <v>8.7111707850661441E-5</v>
      </c>
      <c r="AB64" s="2">
        <f t="shared" si="19"/>
        <v>1.5968746610500341E-4</v>
      </c>
      <c r="AC64" s="2">
        <f t="shared" si="19"/>
        <v>2.3226322435934539E-4</v>
      </c>
    </row>
    <row r="65" spans="1:29" x14ac:dyDescent="0.25">
      <c r="A65" s="2">
        <v>2050</v>
      </c>
      <c r="B65" s="2">
        <f>Output!Z138</f>
        <v>8.6403095978364444E-2</v>
      </c>
      <c r="C65" s="2">
        <f>Output!Z168</f>
        <v>6.9822802752056531E-2</v>
      </c>
      <c r="D65" s="2">
        <f>Output!Z198</f>
        <v>6.1442320503176086E-2</v>
      </c>
      <c r="F65" s="2">
        <v>2050</v>
      </c>
      <c r="G65" s="2">
        <f t="shared" si="10"/>
        <v>1.3676977606025963E-5</v>
      </c>
      <c r="H65" s="2">
        <f t="shared" si="11"/>
        <v>1.1701559464883038E-5</v>
      </c>
      <c r="I65" s="2">
        <f t="shared" si="12"/>
        <v>1.0387821743335216E-5</v>
      </c>
      <c r="J65" s="2">
        <f t="shared" si="13"/>
        <v>2.5680825950964898E-5</v>
      </c>
      <c r="K65" s="2">
        <f t="shared" si="14"/>
        <v>2.2338074729094934E-5</v>
      </c>
      <c r="L65" s="2">
        <f t="shared" si="15"/>
        <v>2.0110055363675154E-5</v>
      </c>
      <c r="M65" s="2">
        <f t="shared" si="16"/>
        <v>3.7684674295903883E-5</v>
      </c>
      <c r="N65" s="2">
        <f t="shared" si="17"/>
        <v>3.2974589993306854E-5</v>
      </c>
      <c r="O65" s="2">
        <f t="shared" si="18"/>
        <v>2.9832288984015112E-5</v>
      </c>
      <c r="Z65" s="2">
        <v>2050</v>
      </c>
      <c r="AA65" s="2">
        <f t="shared" si="19"/>
        <v>9.0462158152609595E-5</v>
      </c>
      <c r="AB65" s="2">
        <f t="shared" si="19"/>
        <v>1.6569315030597067E-4</v>
      </c>
      <c r="AC65" s="2">
        <f t="shared" si="19"/>
        <v>2.4092414245933114E-4</v>
      </c>
    </row>
  </sheetData>
  <mergeCells count="12">
    <mergeCell ref="B37:D37"/>
    <mergeCell ref="G37:I37"/>
    <mergeCell ref="J37:L37"/>
    <mergeCell ref="M37:O37"/>
    <mergeCell ref="R37:T37"/>
    <mergeCell ref="AA4:AC4"/>
    <mergeCell ref="AA37:AC37"/>
    <mergeCell ref="V4:X4"/>
    <mergeCell ref="G36:O36"/>
    <mergeCell ref="G4:I4"/>
    <mergeCell ref="L4:N4"/>
    <mergeCell ref="Q4:S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FAB5-534E-4879-9ACE-2A72A9B75370}">
  <dimension ref="A2:AC65"/>
  <sheetViews>
    <sheetView workbookViewId="0">
      <selection activeCell="I1" sqref="I1"/>
    </sheetView>
  </sheetViews>
  <sheetFormatPr defaultRowHeight="15" x14ac:dyDescent="0.25"/>
  <cols>
    <col min="1" max="4" width="9.28515625" style="2" bestFit="1" customWidth="1"/>
    <col min="5" max="5" width="9.140625" style="2"/>
    <col min="6" max="6" width="9.28515625" style="2" bestFit="1" customWidth="1"/>
    <col min="7" max="13" width="12.140625" style="2" bestFit="1" customWidth="1"/>
    <col min="14" max="15" width="12" style="2" bestFit="1" customWidth="1"/>
    <col min="16" max="24" width="9.28515625" style="2" bestFit="1" customWidth="1"/>
    <col min="25" max="25" width="9.140625" style="2"/>
    <col min="26" max="29" width="9.28515625" style="2" bestFit="1" customWidth="1"/>
    <col min="30" max="16384" width="9.140625" style="2"/>
  </cols>
  <sheetData>
    <row r="2" spans="1:29" x14ac:dyDescent="0.25">
      <c r="A2" s="2">
        <v>20.876049999999999</v>
      </c>
      <c r="B2" s="2">
        <v>0.74975071756328249</v>
      </c>
      <c r="D2" s="2">
        <v>2.4150559672331102E-3</v>
      </c>
    </row>
    <row r="4" spans="1:29" ht="44.25" customHeight="1" x14ac:dyDescent="0.25">
      <c r="G4" s="6" t="s">
        <v>42</v>
      </c>
      <c r="H4" s="6"/>
      <c r="I4" s="6"/>
      <c r="L4" s="6"/>
      <c r="M4" s="6"/>
      <c r="N4" s="6"/>
      <c r="Q4" s="7" t="s">
        <v>46</v>
      </c>
      <c r="R4" s="7"/>
      <c r="S4" s="7"/>
      <c r="V4" s="7" t="s">
        <v>47</v>
      </c>
      <c r="W4" s="7"/>
      <c r="X4" s="7"/>
      <c r="AA4" s="7" t="s">
        <v>45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0.35299999999999998</v>
      </c>
      <c r="C6" s="2">
        <v>0.35299999999999998</v>
      </c>
      <c r="D6" s="2">
        <v>0.35299999999999998</v>
      </c>
      <c r="F6" s="2">
        <v>2024</v>
      </c>
      <c r="G6" s="2">
        <f>(B9-$B$6)*$B$2*Output!$AA$98*$D$2/Output!$AA$95/1000000</f>
        <v>5.9573754038146371E-3</v>
      </c>
      <c r="H6" s="2">
        <f>(C9-$B$6)*$B$2*Output!$AA$98*$D$2/Output!$AA$95/1000000</f>
        <v>1.1744649784215971E-2</v>
      </c>
      <c r="I6" s="2">
        <f>(D9-$B$6)*$B$2*Output!$AA$98*$D$2/Output!$AA$95/1000000</f>
        <v>1.7531924164617369E-2</v>
      </c>
      <c r="P6" s="2">
        <v>2024</v>
      </c>
      <c r="Q6" s="2">
        <f>($A$2-(G6*0.67/0.16))/$A$2*100</f>
        <v>99.880501773546854</v>
      </c>
      <c r="R6" s="2">
        <f t="shared" ref="R6:S6" si="0">($A$2-(H6*0.67/0.16))/$A$2*100</f>
        <v>99.764415581628697</v>
      </c>
      <c r="S6" s="2">
        <f t="shared" si="0"/>
        <v>99.64832938971054</v>
      </c>
      <c r="U6" s="2">
        <v>2024</v>
      </c>
      <c r="V6" s="2">
        <f>100-Q6</f>
        <v>0.11949822645314612</v>
      </c>
      <c r="W6" s="2">
        <f t="shared" ref="W6:X21" si="1">100-R6</f>
        <v>0.23558441837130317</v>
      </c>
      <c r="X6" s="2">
        <f t="shared" si="1"/>
        <v>0.35167061028946023</v>
      </c>
      <c r="Z6" s="2">
        <v>2024</v>
      </c>
      <c r="AA6" s="2">
        <f>V6/100*$A$2</f>
        <v>2.4946509503472009E-2</v>
      </c>
      <c r="AB6" s="2">
        <f t="shared" ref="AB6:AC21" si="2">W6/100*$A$2</f>
        <v>4.9180720971402442E-2</v>
      </c>
      <c r="AC6" s="2">
        <f t="shared" si="2"/>
        <v>7.3414932439332864E-2</v>
      </c>
    </row>
    <row r="7" spans="1:29" x14ac:dyDescent="0.25">
      <c r="F7" s="2">
        <v>2025</v>
      </c>
      <c r="G7" s="2">
        <f>(B10-$B$6)*$B$2*Output!$AA$98*$D$2/Output!$AA$95/1000000</f>
        <v>1.1914750807629274E-2</v>
      </c>
      <c r="H7" s="2">
        <f>(C10-$B$6)*$B$2*Output!$AA$98*$D$2/Output!$AA$95/1000000</f>
        <v>2.4600834931959661E-2</v>
      </c>
      <c r="I7" s="2">
        <f>(D10-$B$6)*$B$2*Output!$AA$98*$D$2/Output!$AA$95/1000000</f>
        <v>3.7286919056290065E-2</v>
      </c>
      <c r="P7" s="2">
        <v>2025</v>
      </c>
      <c r="Q7" s="2">
        <f t="shared" ref="Q7:Q32" si="3">($A$2-(G7*0.67/0.16))/$A$2*100</f>
        <v>99.761003547093679</v>
      </c>
      <c r="R7" s="2">
        <f t="shared" ref="R7:R32" si="4">($A$2-(H7*0.67/0.16))/$A$2*100</f>
        <v>99.50653501846574</v>
      </c>
      <c r="S7" s="2">
        <f t="shared" ref="S7:S32" si="5">($A$2-(I7*0.67/0.16))/$A$2*100</f>
        <v>99.252066489837816</v>
      </c>
      <c r="U7" s="2">
        <v>2025</v>
      </c>
      <c r="V7" s="2">
        <f t="shared" ref="V7:X32" si="6">100-Q7</f>
        <v>0.23899645290632066</v>
      </c>
      <c r="W7" s="2">
        <f t="shared" si="1"/>
        <v>0.49346498153425955</v>
      </c>
      <c r="X7" s="2">
        <f t="shared" si="1"/>
        <v>0.74793351016218423</v>
      </c>
      <c r="Z7" s="2">
        <v>2025</v>
      </c>
      <c r="AA7" s="2">
        <f t="shared" ref="AA7:AC32" si="7">V7/100*$A$2</f>
        <v>4.9893019006949951E-2</v>
      </c>
      <c r="AB7" s="2">
        <f t="shared" si="2"/>
        <v>0.10301599627758279</v>
      </c>
      <c r="AC7" s="2">
        <f t="shared" si="2"/>
        <v>0.15613897354821266</v>
      </c>
    </row>
    <row r="8" spans="1:29" x14ac:dyDescent="0.25">
      <c r="F8" s="2">
        <v>2026</v>
      </c>
      <c r="G8" s="2">
        <f>(B11-$B$6)*$B$2*Output!$AA$98*$D$2/Output!$AA$95/1000000</f>
        <v>1.7872126211443889E-2</v>
      </c>
      <c r="H8" s="2">
        <f>(C11-$B$6)*$B$2*Output!$AA$98*$D$2/Output!$AA$95/1000000</f>
        <v>3.8709499569246096E-2</v>
      </c>
      <c r="I8" s="2">
        <f>(D11-$B$6)*$B$2*Output!$AA$98*$D$2/Output!$AA$95/1000000</f>
        <v>5.9546872927048293E-2</v>
      </c>
      <c r="P8" s="2">
        <v>2026</v>
      </c>
      <c r="Q8" s="2">
        <f t="shared" si="3"/>
        <v>99.641505320640547</v>
      </c>
      <c r="R8" s="2">
        <f t="shared" si="4"/>
        <v>99.223531130428327</v>
      </c>
      <c r="S8" s="2">
        <f t="shared" si="5"/>
        <v>98.805556940216107</v>
      </c>
      <c r="U8" s="2">
        <v>2026</v>
      </c>
      <c r="V8" s="2">
        <f t="shared" si="6"/>
        <v>0.35849467935945256</v>
      </c>
      <c r="W8" s="2">
        <f t="shared" si="1"/>
        <v>0.77646886957167283</v>
      </c>
      <c r="X8" s="2">
        <f t="shared" si="1"/>
        <v>1.1944430597838931</v>
      </c>
      <c r="Z8" s="2">
        <v>2026</v>
      </c>
      <c r="AA8" s="2">
        <f t="shared" si="7"/>
        <v>7.4839528510418987E-2</v>
      </c>
      <c r="AB8" s="2">
        <f t="shared" si="2"/>
        <v>0.1620960294462172</v>
      </c>
      <c r="AC8" s="2">
        <f t="shared" si="2"/>
        <v>0.24935253038201538</v>
      </c>
    </row>
    <row r="9" spans="1:29" x14ac:dyDescent="0.25">
      <c r="A9" s="2">
        <v>2024</v>
      </c>
      <c r="B9" s="2">
        <v>0.36820980991822466</v>
      </c>
      <c r="C9" s="2">
        <v>0.38298533392064904</v>
      </c>
      <c r="D9" s="2">
        <v>0.39776085792307359</v>
      </c>
      <c r="F9" s="2">
        <v>2027</v>
      </c>
      <c r="G9" s="2">
        <f>(B12-$B$6)*$B$2*Output!$AA$98*$D$2/Output!$AA$95/1000000</f>
        <v>2.3829501615258528E-2</v>
      </c>
      <c r="H9" s="2">
        <f>(C12-$B$6)*$B$2*Output!$AA$98*$D$2/Output!$AA$95/1000000</f>
        <v>5.4229459720106454E-2</v>
      </c>
      <c r="I9" s="2">
        <f>(D12-$B$6)*$B$2*Output!$AA$98*$D$2/Output!$AA$95/1000000</f>
        <v>8.4629417824954423E-2</v>
      </c>
      <c r="P9" s="2">
        <v>2027</v>
      </c>
      <c r="Q9" s="2">
        <f t="shared" si="3"/>
        <v>99.522007094187387</v>
      </c>
      <c r="R9" s="2">
        <f t="shared" si="4"/>
        <v>98.912218247331523</v>
      </c>
      <c r="S9" s="2">
        <f t="shared" si="5"/>
        <v>98.302429400475688</v>
      </c>
      <c r="U9" s="2">
        <v>2027</v>
      </c>
      <c r="V9" s="2">
        <f t="shared" si="6"/>
        <v>0.47799290581261289</v>
      </c>
      <c r="W9" s="2">
        <f t="shared" si="1"/>
        <v>1.0877817526684765</v>
      </c>
      <c r="X9" s="2">
        <f t="shared" si="1"/>
        <v>1.6975705995243118</v>
      </c>
      <c r="Z9" s="2">
        <v>2027</v>
      </c>
      <c r="AA9" s="2">
        <f t="shared" si="7"/>
        <v>9.9786038013893963E-2</v>
      </c>
      <c r="AB9" s="2">
        <f t="shared" si="2"/>
        <v>0.22708586257794747</v>
      </c>
      <c r="AC9" s="2">
        <f t="shared" si="2"/>
        <v>0.35438568714199509</v>
      </c>
    </row>
    <row r="10" spans="1:29" x14ac:dyDescent="0.25">
      <c r="A10" s="2">
        <v>2025</v>
      </c>
      <c r="B10" s="2">
        <v>0.38341961983644934</v>
      </c>
      <c r="C10" s="2">
        <v>0.41580853526624095</v>
      </c>
      <c r="D10" s="2">
        <v>0.44819745069603262</v>
      </c>
      <c r="F10" s="2">
        <v>2028</v>
      </c>
      <c r="G10" s="2">
        <f>(B13-$B$6)*$B$2*Output!$AA$98*$D$2/Output!$AA$95/1000000</f>
        <v>2.9786877019073166E-2</v>
      </c>
      <c r="H10" s="2">
        <f>(C13-$B$6)*$B$2*Output!$AA$98*$D$2/Output!$AA$95/1000000</f>
        <v>7.1339669486440355E-2</v>
      </c>
      <c r="I10" s="2">
        <f>(D13-$B$6)*$B$2*Output!$AA$98*$D$2/Output!$AA$95/1000000</f>
        <v>0.11289246195380748</v>
      </c>
      <c r="P10" s="2">
        <v>2028</v>
      </c>
      <c r="Q10" s="2">
        <f t="shared" si="3"/>
        <v>99.402508867734227</v>
      </c>
      <c r="R10" s="2">
        <f t="shared" si="4"/>
        <v>98.56900675187849</v>
      </c>
      <c r="S10" s="2">
        <f t="shared" si="5"/>
        <v>97.735504636022767</v>
      </c>
      <c r="U10" s="2">
        <v>2028</v>
      </c>
      <c r="V10" s="2">
        <f t="shared" si="6"/>
        <v>0.59749113226577322</v>
      </c>
      <c r="W10" s="2">
        <f t="shared" si="1"/>
        <v>1.43099324812151</v>
      </c>
      <c r="X10" s="2">
        <f t="shared" si="1"/>
        <v>2.2644953639772325</v>
      </c>
      <c r="Z10" s="2">
        <v>2028</v>
      </c>
      <c r="AA10" s="2">
        <f t="shared" si="7"/>
        <v>0.12473254751736895</v>
      </c>
      <c r="AB10" s="2">
        <f t="shared" si="2"/>
        <v>0.29873486597447046</v>
      </c>
      <c r="AC10" s="2">
        <f t="shared" si="2"/>
        <v>0.47273718443156904</v>
      </c>
    </row>
    <row r="11" spans="1:29" x14ac:dyDescent="0.25">
      <c r="A11" s="2">
        <v>2026</v>
      </c>
      <c r="B11" s="2">
        <v>0.39862942975467397</v>
      </c>
      <c r="C11" s="2">
        <v>0.45182944930763214</v>
      </c>
      <c r="D11" s="2">
        <v>0.5050294688605903</v>
      </c>
      <c r="F11" s="2">
        <v>2029</v>
      </c>
      <c r="G11" s="2">
        <f>(B14-$B$6)*$B$2*Output!$AA$98*$D$2/Output!$AA$95/1000000</f>
        <v>3.5744252422887778E-2</v>
      </c>
      <c r="H11" s="2">
        <f>(C14-$B$6)*$B$2*Output!$AA$98*$D$2/Output!$AA$95/1000000</f>
        <v>9.0241774582413226E-2</v>
      </c>
      <c r="I11" s="2">
        <f>(D14-$B$6)*$B$2*Output!$AA$98*$D$2/Output!$AA$95/1000000</f>
        <v>0.14473929674193867</v>
      </c>
      <c r="P11" s="2">
        <v>2029</v>
      </c>
      <c r="Q11" s="2">
        <f t="shared" si="3"/>
        <v>99.283010641281066</v>
      </c>
      <c r="R11" s="2">
        <f t="shared" si="4"/>
        <v>98.189851858642541</v>
      </c>
      <c r="S11" s="2">
        <f t="shared" si="5"/>
        <v>97.096693076003987</v>
      </c>
      <c r="U11" s="2">
        <v>2029</v>
      </c>
      <c r="V11" s="2">
        <f t="shared" si="6"/>
        <v>0.71698935871893354</v>
      </c>
      <c r="W11" s="2">
        <f t="shared" si="1"/>
        <v>1.8101481413574589</v>
      </c>
      <c r="X11" s="2">
        <f t="shared" si="1"/>
        <v>2.9033069239960128</v>
      </c>
      <c r="Z11" s="2">
        <v>2029</v>
      </c>
      <c r="AA11" s="2">
        <f t="shared" si="7"/>
        <v>0.14967905702084391</v>
      </c>
      <c r="AB11" s="2">
        <f t="shared" si="2"/>
        <v>0.37788743106385381</v>
      </c>
      <c r="AC11" s="2">
        <f t="shared" si="2"/>
        <v>0.60609580510686956</v>
      </c>
    </row>
    <row r="12" spans="1:29" x14ac:dyDescent="0.25">
      <c r="A12" s="2">
        <v>2027</v>
      </c>
      <c r="B12" s="2">
        <v>0.41383923967289865</v>
      </c>
      <c r="C12" s="2">
        <v>0.49145355016282688</v>
      </c>
      <c r="D12" s="2">
        <v>0.56906786065275516</v>
      </c>
      <c r="F12" s="2">
        <v>2030</v>
      </c>
      <c r="G12" s="2">
        <f>(B15-$B$6)*$B$2*Output!$AA$98*$D$2/Output!$AA$95/1000000</f>
        <v>4.170162782670242E-2</v>
      </c>
      <c r="H12" s="2">
        <f>(C15-$B$6)*$B$2*Output!$AA$98*$D$2/Output!$AA$95/1000000</f>
        <v>0.11116298966032818</v>
      </c>
      <c r="I12" s="2">
        <f>(D15-$B$6)*$B$2*Output!$AA$98*$D$2/Output!$AA$95/1000000</f>
        <v>0.18062435149395398</v>
      </c>
      <c r="P12" s="2">
        <v>2030</v>
      </c>
      <c r="Q12" s="2">
        <f t="shared" si="3"/>
        <v>99.16351241482792</v>
      </c>
      <c r="R12" s="2">
        <f t="shared" si="4"/>
        <v>97.770195898157823</v>
      </c>
      <c r="S12" s="2">
        <f t="shared" si="5"/>
        <v>96.376879381487726</v>
      </c>
      <c r="U12" s="2">
        <v>2030</v>
      </c>
      <c r="V12" s="2">
        <f t="shared" si="6"/>
        <v>0.83648758517207966</v>
      </c>
      <c r="W12" s="2">
        <f t="shared" si="1"/>
        <v>2.229804101842177</v>
      </c>
      <c r="X12" s="2">
        <f t="shared" si="1"/>
        <v>3.6231206185122744</v>
      </c>
      <c r="Z12" s="2">
        <v>2030</v>
      </c>
      <c r="AA12" s="2">
        <f t="shared" si="7"/>
        <v>0.17462556652431593</v>
      </c>
      <c r="AB12" s="2">
        <f t="shared" si="2"/>
        <v>0.46549501920262376</v>
      </c>
      <c r="AC12" s="2">
        <f t="shared" si="2"/>
        <v>0.7563644718809317</v>
      </c>
    </row>
    <row r="13" spans="1:29" x14ac:dyDescent="0.25">
      <c r="A13" s="2">
        <v>2028</v>
      </c>
      <c r="B13" s="2">
        <v>0.42904904959112333</v>
      </c>
      <c r="C13" s="2">
        <v>0.53513772659398662</v>
      </c>
      <c r="D13" s="2">
        <v>0.64122640359684979</v>
      </c>
      <c r="F13" s="2">
        <v>2031</v>
      </c>
      <c r="G13" s="2">
        <f>(B16-$B$6)*$B$2*Output!$AA$98*$D$2/Output!$AA$95/1000000</f>
        <v>4.7659003230517055E-2</v>
      </c>
      <c r="H13" s="2">
        <f>(C16-$B$6)*$B$2*Output!$AA$98*$D$2/Output!$AA$95/1000000</f>
        <v>0.11898700805920777</v>
      </c>
      <c r="I13" s="2">
        <f>(D16-$B$6)*$B$2*Output!$AA$98*$D$2/Output!$AA$95/1000000</f>
        <v>0.19031501288789843</v>
      </c>
      <c r="P13" s="2">
        <v>2031</v>
      </c>
      <c r="Q13" s="2">
        <f t="shared" si="3"/>
        <v>99.044014188374746</v>
      </c>
      <c r="R13" s="2">
        <f t="shared" si="4"/>
        <v>97.61325492012169</v>
      </c>
      <c r="S13" s="2">
        <f t="shared" si="5"/>
        <v>96.182495651868649</v>
      </c>
      <c r="U13" s="2">
        <v>2031</v>
      </c>
      <c r="V13" s="2">
        <f t="shared" si="6"/>
        <v>0.9559858116252542</v>
      </c>
      <c r="W13" s="2">
        <f t="shared" si="1"/>
        <v>2.3867450798783096</v>
      </c>
      <c r="X13" s="2">
        <f t="shared" si="1"/>
        <v>3.8175043481313509</v>
      </c>
      <c r="Z13" s="2">
        <v>2031</v>
      </c>
      <c r="AA13" s="2">
        <f t="shared" si="7"/>
        <v>0.19957207602779387</v>
      </c>
      <c r="AB13" s="2">
        <f t="shared" si="2"/>
        <v>0.49825809624793588</v>
      </c>
      <c r="AC13" s="2">
        <f t="shared" si="2"/>
        <v>0.79694411646807484</v>
      </c>
    </row>
    <row r="14" spans="1:29" x14ac:dyDescent="0.25">
      <c r="A14" s="2">
        <v>2029</v>
      </c>
      <c r="B14" s="2">
        <v>0.44425885950934796</v>
      </c>
      <c r="C14" s="2">
        <v>0.58339680145100548</v>
      </c>
      <c r="D14" s="2">
        <v>0.72253474339266288</v>
      </c>
      <c r="F14" s="2">
        <v>2032</v>
      </c>
      <c r="G14" s="2">
        <f>(B17-$B$6)*$B$2*Output!$AA$98*$D$2/Output!$AA$95/1000000</f>
        <v>5.3616378634331684E-2</v>
      </c>
      <c r="H14" s="2">
        <f>(C17-$B$6)*$B$2*Output!$AA$98*$D$2/Output!$AA$95/1000000</f>
        <v>0.12695827112953711</v>
      </c>
      <c r="I14" s="2">
        <f>(D17-$B$6)*$B$2*Output!$AA$98*$D$2/Output!$AA$95/1000000</f>
        <v>0.20030016362474254</v>
      </c>
      <c r="P14" s="2">
        <v>2032</v>
      </c>
      <c r="Q14" s="2">
        <f t="shared" si="3"/>
        <v>98.924515961921614</v>
      </c>
      <c r="R14" s="2">
        <f t="shared" si="4"/>
        <v>97.453360380172811</v>
      </c>
      <c r="S14" s="2">
        <f t="shared" si="5"/>
        <v>95.982204798423993</v>
      </c>
      <c r="U14" s="2">
        <v>2032</v>
      </c>
      <c r="V14" s="2">
        <f t="shared" si="6"/>
        <v>1.0754840380783861</v>
      </c>
      <c r="W14" s="2">
        <f t="shared" si="1"/>
        <v>2.5466396198271894</v>
      </c>
      <c r="X14" s="2">
        <f t="shared" si="1"/>
        <v>4.017795201576007</v>
      </c>
      <c r="Z14" s="2">
        <v>2032</v>
      </c>
      <c r="AA14" s="2">
        <f t="shared" si="7"/>
        <v>0.22451858553126292</v>
      </c>
      <c r="AB14" s="2">
        <f t="shared" si="2"/>
        <v>0.53163776035493393</v>
      </c>
      <c r="AC14" s="2">
        <f t="shared" si="2"/>
        <v>0.83875693517860794</v>
      </c>
    </row>
    <row r="15" spans="1:29" x14ac:dyDescent="0.25">
      <c r="A15" s="2">
        <v>2030</v>
      </c>
      <c r="B15" s="2">
        <v>0.45946866942757264</v>
      </c>
      <c r="C15" s="2">
        <v>0.63681087778898937</v>
      </c>
      <c r="D15" s="2">
        <v>0.81415308615040616</v>
      </c>
      <c r="F15" s="2">
        <v>2033</v>
      </c>
      <c r="G15" s="2">
        <f>(B18-$B$6)*$B$2*Output!$AA$98*$D$2/Output!$AA$95/1000000</f>
        <v>5.9573754038146333E-2</v>
      </c>
      <c r="H15" s="2">
        <f>(C18-$B$6)*$B$2*Output!$AA$98*$D$2/Output!$AA$95/1000000</f>
        <v>0.13508125348711164</v>
      </c>
      <c r="I15" s="2">
        <f>(D18-$B$6)*$B$2*Output!$AA$98*$D$2/Output!$AA$95/1000000</f>
        <v>0.21058875293607693</v>
      </c>
      <c r="P15" s="2">
        <v>2033</v>
      </c>
      <c r="Q15" s="2">
        <f t="shared" si="3"/>
        <v>98.805017735468454</v>
      </c>
      <c r="R15" s="2">
        <f t="shared" si="4"/>
        <v>97.29042252256879</v>
      </c>
      <c r="S15" s="2">
        <f t="shared" si="5"/>
        <v>95.775827309669111</v>
      </c>
      <c r="U15" s="2">
        <v>2033</v>
      </c>
      <c r="V15" s="2">
        <f t="shared" si="6"/>
        <v>1.1949822645315464</v>
      </c>
      <c r="W15" s="2">
        <f t="shared" si="1"/>
        <v>2.7095774774312105</v>
      </c>
      <c r="X15" s="2">
        <f t="shared" si="1"/>
        <v>4.2241726903308887</v>
      </c>
      <c r="Z15" s="2">
        <v>2033</v>
      </c>
      <c r="AA15" s="2">
        <f t="shared" si="7"/>
        <v>0.2494650950347379</v>
      </c>
      <c r="AB15" s="2">
        <f t="shared" si="2"/>
        <v>0.56565274897727813</v>
      </c>
      <c r="AC15" s="2">
        <f t="shared" si="2"/>
        <v>0.88184040291982146</v>
      </c>
    </row>
    <row r="16" spans="1:29" x14ac:dyDescent="0.25">
      <c r="A16" s="2">
        <v>2031</v>
      </c>
      <c r="B16" s="2">
        <v>0.47467847934579732</v>
      </c>
      <c r="C16" s="2">
        <v>0.65678642483399374</v>
      </c>
      <c r="D16" s="2">
        <v>0.83889437032219005</v>
      </c>
      <c r="F16" s="2">
        <v>2034</v>
      </c>
      <c r="G16" s="2">
        <f>(B19-$B$6)*$B$2*Output!$AA$98*$D$2/Output!$AA$95/1000000</f>
        <v>6.5531129441960934E-2</v>
      </c>
      <c r="H16" s="2">
        <f>(C19-$B$6)*$B$2*Output!$AA$98*$D$2/Output!$AA$95/1000000</f>
        <v>0.14336056572674929</v>
      </c>
      <c r="I16" s="2">
        <f>(D19-$B$6)*$B$2*Output!$AA$98*$D$2/Output!$AA$95/1000000</f>
        <v>0.22119000201153766</v>
      </c>
      <c r="P16" s="2">
        <v>2034</v>
      </c>
      <c r="Q16" s="2">
        <f t="shared" si="3"/>
        <v>98.685519509015293</v>
      </c>
      <c r="R16" s="2">
        <f t="shared" si="4"/>
        <v>97.124348863981638</v>
      </c>
      <c r="S16" s="2">
        <f t="shared" si="5"/>
        <v>95.563178218947968</v>
      </c>
      <c r="U16" s="2">
        <v>2034</v>
      </c>
      <c r="V16" s="2">
        <f t="shared" si="6"/>
        <v>1.3144804909847068</v>
      </c>
      <c r="W16" s="2">
        <f t="shared" si="1"/>
        <v>2.8756511360183623</v>
      </c>
      <c r="X16" s="2">
        <f t="shared" si="1"/>
        <v>4.4368217810520321</v>
      </c>
      <c r="Z16" s="2">
        <v>2034</v>
      </c>
      <c r="AA16" s="2">
        <f t="shared" si="7"/>
        <v>0.27441160453821284</v>
      </c>
      <c r="AB16" s="2">
        <f t="shared" si="2"/>
        <v>0.6003223689807613</v>
      </c>
      <c r="AC16" s="2">
        <f t="shared" si="2"/>
        <v>0.9262331334233127</v>
      </c>
    </row>
    <row r="17" spans="1:29" x14ac:dyDescent="0.25">
      <c r="A17" s="2">
        <v>2032</v>
      </c>
      <c r="B17" s="2">
        <v>0.489888289264022</v>
      </c>
      <c r="C17" s="2">
        <v>0.67713790310918187</v>
      </c>
      <c r="D17" s="2">
        <v>0.86438751695434168</v>
      </c>
      <c r="F17" s="2">
        <v>2035</v>
      </c>
      <c r="G17" s="2">
        <f>(B20-$B$6)*$B$2*Output!$AA$98*$D$2/Output!$AA$95/1000000</f>
        <v>7.1488504845775555E-2</v>
      </c>
      <c r="H17" s="2">
        <f>(C20-$B$6)*$B$2*Output!$AA$98*$D$2/Output!$AA$95/1000000</f>
        <v>0.15180095855455505</v>
      </c>
      <c r="I17" s="2">
        <f>(D20-$B$6)*$B$2*Output!$AA$98*$D$2/Output!$AA$95/1000000</f>
        <v>0.23211341226333443</v>
      </c>
      <c r="P17" s="2">
        <v>2035</v>
      </c>
      <c r="Q17" s="2">
        <f t="shared" si="3"/>
        <v>98.566021282562161</v>
      </c>
      <c r="R17" s="2">
        <f t="shared" si="4"/>
        <v>96.955044110609052</v>
      </c>
      <c r="S17" s="2">
        <f t="shared" si="5"/>
        <v>95.344066938655956</v>
      </c>
      <c r="U17" s="2">
        <v>2035</v>
      </c>
      <c r="V17" s="2">
        <f t="shared" si="6"/>
        <v>1.4339787174378387</v>
      </c>
      <c r="W17" s="2">
        <f t="shared" si="1"/>
        <v>3.0449558893909483</v>
      </c>
      <c r="X17" s="2">
        <f t="shared" si="1"/>
        <v>4.6559330613440437</v>
      </c>
      <c r="Z17" s="2">
        <v>2035</v>
      </c>
      <c r="AA17" s="2">
        <f t="shared" si="7"/>
        <v>0.29935811404168189</v>
      </c>
      <c r="AB17" s="2">
        <f t="shared" si="2"/>
        <v>0.63566651394719909</v>
      </c>
      <c r="AC17" s="2">
        <f t="shared" si="2"/>
        <v>0.97197491385271328</v>
      </c>
    </row>
    <row r="18" spans="1:29" x14ac:dyDescent="0.25">
      <c r="A18" s="2">
        <v>2033</v>
      </c>
      <c r="B18" s="2">
        <v>0.50509809918224668</v>
      </c>
      <c r="C18" s="2">
        <v>0.69787673678226048</v>
      </c>
      <c r="D18" s="2">
        <v>0.89065537438227405</v>
      </c>
      <c r="F18" s="2">
        <v>2036</v>
      </c>
      <c r="G18" s="2">
        <f>(B21-$B$6)*$B$2*Output!$AA$98*$D$2/Output!$AA$95/1000000</f>
        <v>7.7445880249590204E-2</v>
      </c>
      <c r="H18" s="2">
        <f>(C21-$B$6)*$B$2*Output!$AA$98*$D$2/Output!$AA$95/1000000</f>
        <v>0.16040732704575997</v>
      </c>
      <c r="I18" s="2">
        <f>(D21-$B$6)*$B$2*Output!$AA$98*$D$2/Output!$AA$95/1000000</f>
        <v>0.24336877384192968</v>
      </c>
      <c r="P18" s="2">
        <v>2036</v>
      </c>
      <c r="Q18" s="2">
        <f t="shared" si="3"/>
        <v>98.446523056108987</v>
      </c>
      <c r="R18" s="2">
        <f t="shared" si="4"/>
        <v>96.782410072767021</v>
      </c>
      <c r="S18" s="2">
        <f t="shared" si="5"/>
        <v>95.11829708942507</v>
      </c>
      <c r="U18" s="2">
        <v>2036</v>
      </c>
      <c r="V18" s="2">
        <f t="shared" si="6"/>
        <v>1.5534769438910132</v>
      </c>
      <c r="W18" s="2">
        <f t="shared" si="1"/>
        <v>3.2175899272329787</v>
      </c>
      <c r="X18" s="2">
        <f t="shared" si="1"/>
        <v>4.8817029105749299</v>
      </c>
      <c r="Z18" s="2">
        <v>2036</v>
      </c>
      <c r="AA18" s="2">
        <f t="shared" si="7"/>
        <v>0.32430462354515988</v>
      </c>
      <c r="AB18" s="2">
        <f t="shared" si="2"/>
        <v>0.67170568200412017</v>
      </c>
      <c r="AC18" s="2">
        <f t="shared" si="2"/>
        <v>1.0191067404630776</v>
      </c>
    </row>
    <row r="19" spans="1:29" x14ac:dyDescent="0.25">
      <c r="A19" s="2">
        <v>2034</v>
      </c>
      <c r="B19" s="2">
        <v>0.52030790910047131</v>
      </c>
      <c r="C19" s="2">
        <v>0.71901469718977251</v>
      </c>
      <c r="D19" s="2">
        <v>0.9177214852790736</v>
      </c>
      <c r="F19" s="2">
        <v>2037</v>
      </c>
      <c r="G19" s="2">
        <f>(B22-$B$6)*$B$2*Output!$AA$98*$D$2/Output!$AA$95/1000000</f>
        <v>8.340325565340484E-2</v>
      </c>
      <c r="H19" s="2">
        <f>(C22-$B$6)*$B$2*Output!$AA$98*$D$2/Output!$AA$95/1000000</f>
        <v>0.16918471503195251</v>
      </c>
      <c r="I19" s="2">
        <f>(D22-$B$6)*$B$2*Output!$AA$98*$D$2/Output!$AA$95/1000000</f>
        <v>0.25496617441050035</v>
      </c>
      <c r="P19" s="2">
        <v>2037</v>
      </c>
      <c r="Q19" s="2">
        <f t="shared" si="3"/>
        <v>98.327024829655841</v>
      </c>
      <c r="R19" s="2">
        <f t="shared" si="4"/>
        <v>96.606345576886909</v>
      </c>
      <c r="S19" s="2">
        <f t="shared" si="5"/>
        <v>94.885666324117977</v>
      </c>
      <c r="U19" s="2">
        <v>2037</v>
      </c>
      <c r="V19" s="2">
        <f t="shared" si="6"/>
        <v>1.6729751703441593</v>
      </c>
      <c r="W19" s="2">
        <f t="shared" si="1"/>
        <v>3.393654423113091</v>
      </c>
      <c r="X19" s="2">
        <f t="shared" si="1"/>
        <v>5.1143336758820226</v>
      </c>
      <c r="Z19" s="2">
        <v>2037</v>
      </c>
      <c r="AA19" s="2">
        <f t="shared" si="7"/>
        <v>0.34925113304863187</v>
      </c>
      <c r="AB19" s="2">
        <f t="shared" si="2"/>
        <v>0.70846099419630049</v>
      </c>
      <c r="AC19" s="2">
        <f t="shared" si="2"/>
        <v>1.0676708553439689</v>
      </c>
    </row>
    <row r="20" spans="1:29" x14ac:dyDescent="0.25">
      <c r="A20" s="2">
        <v>2035</v>
      </c>
      <c r="B20" s="2">
        <v>0.53551771901869594</v>
      </c>
      <c r="C20" s="2">
        <v>0.74056391338720562</v>
      </c>
      <c r="D20" s="2">
        <v>0.94561010775571508</v>
      </c>
      <c r="F20" s="2">
        <v>2038</v>
      </c>
      <c r="G20" s="2">
        <f>(B23-$B$6)*$B$2*Output!$AA$98*$D$2/Output!$AA$95/1000000</f>
        <v>8.9360631057219433E-2</v>
      </c>
      <c r="H20" s="2">
        <f>(C23-$B$6)*$B$2*Output!$AA$98*$D$2/Output!$AA$95/1000000</f>
        <v>0.17813831962163296</v>
      </c>
      <c r="I20" s="2">
        <f>(D23-$B$6)*$B$2*Output!$AA$98*$D$2/Output!$AA$95/1000000</f>
        <v>0.26691600818604649</v>
      </c>
      <c r="P20" s="2">
        <v>2038</v>
      </c>
      <c r="Q20" s="2">
        <f t="shared" si="3"/>
        <v>98.20752660320268</v>
      </c>
      <c r="R20" s="2">
        <f t="shared" si="4"/>
        <v>96.426746374838217</v>
      </c>
      <c r="S20" s="2">
        <f t="shared" si="5"/>
        <v>94.645966146473739</v>
      </c>
      <c r="U20" s="2">
        <v>2038</v>
      </c>
      <c r="V20" s="2">
        <f t="shared" si="6"/>
        <v>1.7924733967973197</v>
      </c>
      <c r="W20" s="2">
        <f t="shared" si="1"/>
        <v>3.573253625161783</v>
      </c>
      <c r="X20" s="2">
        <f t="shared" si="1"/>
        <v>5.3540338535262606</v>
      </c>
      <c r="Z20" s="2">
        <v>2038</v>
      </c>
      <c r="AA20" s="2">
        <f t="shared" si="7"/>
        <v>0.37419764255210686</v>
      </c>
      <c r="AB20" s="2">
        <f t="shared" si="2"/>
        <v>0.74595421341558643</v>
      </c>
      <c r="AC20" s="2">
        <f t="shared" si="2"/>
        <v>1.1177107842790688</v>
      </c>
    </row>
    <row r="21" spans="1:29" x14ac:dyDescent="0.25">
      <c r="A21" s="2">
        <v>2036</v>
      </c>
      <c r="B21" s="2">
        <v>0.55072752893692067</v>
      </c>
      <c r="C21" s="2">
        <v>0.76253688301970612</v>
      </c>
      <c r="D21" s="2">
        <v>0.97434623710249169</v>
      </c>
      <c r="F21" s="2">
        <v>2039</v>
      </c>
      <c r="G21" s="2">
        <f>(B24-$B$6)*$B$2*Output!$AA$98*$D$2/Output!$AA$95/1000000</f>
        <v>9.531800646103411E-2</v>
      </c>
      <c r="H21" s="2">
        <f>(C24-$B$6)*$B$2*Output!$AA$98*$D$2/Output!$AA$95/1000000</f>
        <v>0.18727349585814226</v>
      </c>
      <c r="I21" s="2">
        <f>(D24-$B$6)*$B$2*Output!$AA$98*$D$2/Output!$AA$95/1000000</f>
        <v>0.27922898525525047</v>
      </c>
      <c r="P21" s="2">
        <v>2039</v>
      </c>
      <c r="Q21" s="2">
        <f t="shared" si="3"/>
        <v>98.08802837674952</v>
      </c>
      <c r="R21" s="2">
        <f t="shared" si="4"/>
        <v>96.243505050495799</v>
      </c>
      <c r="S21" s="2">
        <f t="shared" si="5"/>
        <v>94.398981724242077</v>
      </c>
      <c r="U21" s="2">
        <v>2039</v>
      </c>
      <c r="V21" s="2">
        <f t="shared" si="6"/>
        <v>1.91197162325048</v>
      </c>
      <c r="W21" s="2">
        <f t="shared" si="1"/>
        <v>3.7564949495042015</v>
      </c>
      <c r="X21" s="2">
        <f t="shared" si="1"/>
        <v>5.601018275757923</v>
      </c>
      <c r="Z21" s="2">
        <v>2039</v>
      </c>
      <c r="AA21" s="2">
        <f t="shared" si="7"/>
        <v>0.39914415205558179</v>
      </c>
      <c r="AB21" s="2">
        <f t="shared" si="2"/>
        <v>0.7842077639059718</v>
      </c>
      <c r="AC21" s="2">
        <f t="shared" si="2"/>
        <v>1.1692713757563618</v>
      </c>
    </row>
    <row r="22" spans="1:29" x14ac:dyDescent="0.25">
      <c r="A22" s="2">
        <v>2037</v>
      </c>
      <c r="B22" s="2">
        <v>0.5659373388551453</v>
      </c>
      <c r="C22" s="2">
        <v>0.78494648352314489</v>
      </c>
      <c r="D22" s="2">
        <v>1.0039556281911448</v>
      </c>
      <c r="F22" s="2">
        <v>2040</v>
      </c>
      <c r="G22" s="2">
        <f>(B25-$B$6)*$B$2*Output!$AA$98*$D$2/Output!$AA$95/1000000</f>
        <v>0.10127538186484872</v>
      </c>
      <c r="H22" s="2">
        <f>(C25-$B$6)*$B$2*Output!$AA$98*$D$2/Output!$AA$95/1000000</f>
        <v>0.19659576151914193</v>
      </c>
      <c r="I22" s="2">
        <f>(D25-$B$6)*$B$2*Output!$AA$98*$D$2/Output!$AA$95/1000000</f>
        <v>0.29191614117343512</v>
      </c>
      <c r="P22" s="2">
        <v>2040</v>
      </c>
      <c r="Q22" s="2">
        <f t="shared" si="3"/>
        <v>97.968530150296388</v>
      </c>
      <c r="R22" s="2">
        <f t="shared" si="4"/>
        <v>96.056510923467769</v>
      </c>
      <c r="S22" s="2">
        <f t="shared" si="5"/>
        <v>94.144491696639165</v>
      </c>
      <c r="U22" s="2">
        <v>2040</v>
      </c>
      <c r="V22" s="2">
        <f t="shared" si="6"/>
        <v>2.0314698497036119</v>
      </c>
      <c r="W22" s="2">
        <f t="shared" si="6"/>
        <v>3.9434890765322308</v>
      </c>
      <c r="X22" s="2">
        <f t="shared" si="6"/>
        <v>5.8555083033608355</v>
      </c>
      <c r="Z22" s="2">
        <v>2040</v>
      </c>
      <c r="AA22" s="2">
        <f t="shared" si="7"/>
        <v>0.4240906615590509</v>
      </c>
      <c r="AB22" s="2">
        <f t="shared" si="7"/>
        <v>0.82324475136140673</v>
      </c>
      <c r="AC22" s="2">
        <f t="shared" si="7"/>
        <v>1.2223988411637596</v>
      </c>
    </row>
    <row r="23" spans="1:29" x14ac:dyDescent="0.25">
      <c r="A23" s="2">
        <v>2038</v>
      </c>
      <c r="B23" s="2">
        <v>0.58114714877336993</v>
      </c>
      <c r="C23" s="2">
        <v>0.80780598366557055</v>
      </c>
      <c r="D23" s="2">
        <v>1.0344648185577712</v>
      </c>
      <c r="F23" s="2">
        <v>2041</v>
      </c>
      <c r="G23" s="2">
        <f>(B26-$B$6)*$B$2*Output!$AA$98*$D$2/Output!$AA$95/1000000</f>
        <v>0.10723275726866333</v>
      </c>
      <c r="H23" s="2">
        <f>(C26-$B$6)*$B$2*Output!$AA$98*$D$2/Output!$AA$95/1000000</f>
        <v>0.20558327437346879</v>
      </c>
      <c r="I23" s="2">
        <f>(D26-$B$6)*$B$2*Output!$AA$98*$D$2/Output!$AA$95/1000000</f>
        <v>0.30393379147827432</v>
      </c>
      <c r="P23" s="2">
        <v>2041</v>
      </c>
      <c r="Q23" s="2">
        <f t="shared" si="3"/>
        <v>97.849031923843228</v>
      </c>
      <c r="R23" s="2">
        <f t="shared" si="4"/>
        <v>95.876231559902848</v>
      </c>
      <c r="S23" s="2">
        <f t="shared" si="5"/>
        <v>93.903431195962483</v>
      </c>
      <c r="U23" s="2">
        <v>2041</v>
      </c>
      <c r="V23" s="2">
        <f t="shared" si="6"/>
        <v>2.1509680761567722</v>
      </c>
      <c r="W23" s="2">
        <f t="shared" si="6"/>
        <v>4.1237684400971517</v>
      </c>
      <c r="X23" s="2">
        <f t="shared" si="6"/>
        <v>6.096568804037517</v>
      </c>
      <c r="Z23" s="2">
        <v>2041</v>
      </c>
      <c r="AA23" s="2">
        <f t="shared" si="7"/>
        <v>0.44903717106252583</v>
      </c>
      <c r="AB23" s="2">
        <f t="shared" si="7"/>
        <v>0.86087996143890144</v>
      </c>
      <c r="AC23" s="2">
        <f t="shared" si="7"/>
        <v>1.2727227518152742</v>
      </c>
    </row>
    <row r="24" spans="1:29" x14ac:dyDescent="0.25">
      <c r="A24" s="2">
        <v>2039</v>
      </c>
      <c r="B24" s="2">
        <v>0.59635695869159466</v>
      </c>
      <c r="C24" s="2">
        <v>0.83112905543939575</v>
      </c>
      <c r="D24" s="2">
        <v>1.0659011521871968</v>
      </c>
      <c r="F24" s="2">
        <v>2042</v>
      </c>
      <c r="G24" s="2">
        <f>(B27-$B$6)*$B$2*Output!$AA$98*$D$2/Output!$AA$95/1000000</f>
        <v>0.11319013267247799</v>
      </c>
      <c r="H24" s="2">
        <f>(C27-$B$6)*$B$2*Output!$AA$98*$D$2/Output!$AA$95/1000000</f>
        <v>0.21473865209447998</v>
      </c>
      <c r="I24" s="2">
        <f>(D27-$B$6)*$B$2*Output!$AA$98*$D$2/Output!$AA$95/1000000</f>
        <v>0.31628717151648195</v>
      </c>
      <c r="P24" s="2">
        <v>2042</v>
      </c>
      <c r="Q24" s="2">
        <f t="shared" si="3"/>
        <v>97.729533697390067</v>
      </c>
      <c r="R24" s="2">
        <f t="shared" si="4"/>
        <v>95.692585016582953</v>
      </c>
      <c r="S24" s="2">
        <f t="shared" si="5"/>
        <v>93.655636335775839</v>
      </c>
      <c r="U24" s="2">
        <v>2042</v>
      </c>
      <c r="V24" s="2">
        <f t="shared" si="6"/>
        <v>2.2704663026099325</v>
      </c>
      <c r="W24" s="2">
        <f t="shared" si="6"/>
        <v>4.307414983417047</v>
      </c>
      <c r="X24" s="2">
        <f t="shared" si="6"/>
        <v>6.3443636642241614</v>
      </c>
      <c r="Z24" s="2">
        <v>2042</v>
      </c>
      <c r="AA24" s="2">
        <f t="shared" si="7"/>
        <v>0.47398368056600076</v>
      </c>
      <c r="AB24" s="2">
        <f t="shared" si="7"/>
        <v>0.89921810564563431</v>
      </c>
      <c r="AC24" s="2">
        <f t="shared" si="7"/>
        <v>1.3244525307252681</v>
      </c>
    </row>
    <row r="25" spans="1:29" x14ac:dyDescent="0.25">
      <c r="A25" s="2">
        <v>2040</v>
      </c>
      <c r="B25" s="2">
        <v>0.61156676860981929</v>
      </c>
      <c r="C25" s="2">
        <v>0.85492978631497674</v>
      </c>
      <c r="D25" s="2">
        <v>1.0982928040201343</v>
      </c>
      <c r="F25" s="2">
        <v>2043</v>
      </c>
      <c r="G25" s="2">
        <f>(B28-$B$6)*$B$2*Output!$AA$98*$D$2/Output!$AA$95/1000000</f>
        <v>0.11914750807629262</v>
      </c>
      <c r="H25" s="2">
        <f>(C28-$B$6)*$B$2*Output!$AA$98*$D$2/Output!$AA$95/1000000</f>
        <v>0.22406658422010534</v>
      </c>
      <c r="I25" s="2">
        <f>(D28-$B$6)*$B$2*Output!$AA$98*$D$2/Output!$AA$95/1000000</f>
        <v>0.32898566036391819</v>
      </c>
      <c r="P25" s="2">
        <v>2043</v>
      </c>
      <c r="Q25" s="2">
        <f t="shared" si="3"/>
        <v>97.610035470936907</v>
      </c>
      <c r="R25" s="2">
        <f t="shared" si="4"/>
        <v>95.505477226670322</v>
      </c>
      <c r="S25" s="2">
        <f t="shared" si="5"/>
        <v>93.400918982403724</v>
      </c>
      <c r="U25" s="2">
        <v>2043</v>
      </c>
      <c r="V25" s="2">
        <f t="shared" si="6"/>
        <v>2.3899645290630929</v>
      </c>
      <c r="W25" s="2">
        <f t="shared" si="6"/>
        <v>4.4945227733296775</v>
      </c>
      <c r="X25" s="2">
        <f t="shared" si="6"/>
        <v>6.5990810175962764</v>
      </c>
      <c r="Z25" s="2">
        <v>2043</v>
      </c>
      <c r="AA25" s="2">
        <f t="shared" si="7"/>
        <v>0.49893019006947581</v>
      </c>
      <c r="AB25" s="2">
        <f t="shared" si="7"/>
        <v>0.93827882142169006</v>
      </c>
      <c r="AC25" s="2">
        <f t="shared" si="7"/>
        <v>1.3776274527739074</v>
      </c>
    </row>
    <row r="26" spans="1:29" x14ac:dyDescent="0.25">
      <c r="A26" s="2">
        <v>2041</v>
      </c>
      <c r="B26" s="2">
        <v>0.62677657852804392</v>
      </c>
      <c r="C26" s="2">
        <v>0.87787585784580258</v>
      </c>
      <c r="D26" s="2">
        <v>1.1289751371635612</v>
      </c>
      <c r="F26" s="2">
        <v>2044</v>
      </c>
      <c r="G26" s="2">
        <f>(B29-$B$6)*$B$2*Output!$AA$98*$D$2/Output!$AA$95/1000000</f>
        <v>0.12510488348010723</v>
      </c>
      <c r="H26" s="2">
        <f>(C29-$B$6)*$B$2*Output!$AA$98*$D$2/Output!$AA$95/1000000</f>
        <v>0.23357189129702294</v>
      </c>
      <c r="I26" s="2">
        <f>(D29-$B$6)*$B$2*Output!$AA$98*$D$2/Output!$AA$95/1000000</f>
        <v>0.34203889911393859</v>
      </c>
      <c r="P26" s="2">
        <v>2044</v>
      </c>
      <c r="Q26" s="2">
        <f t="shared" si="3"/>
        <v>97.490537244483761</v>
      </c>
      <c r="R26" s="2">
        <f t="shared" si="4"/>
        <v>95.314811495439585</v>
      </c>
      <c r="S26" s="2">
        <f t="shared" si="5"/>
        <v>93.139085746395423</v>
      </c>
      <c r="U26" s="2">
        <v>2044</v>
      </c>
      <c r="V26" s="2">
        <f t="shared" si="6"/>
        <v>2.509462755516239</v>
      </c>
      <c r="W26" s="2">
        <f t="shared" si="6"/>
        <v>4.6851885045604149</v>
      </c>
      <c r="X26" s="2">
        <f t="shared" si="6"/>
        <v>6.8609142536045766</v>
      </c>
      <c r="Z26" s="2">
        <v>2044</v>
      </c>
      <c r="AA26" s="2">
        <f t="shared" si="7"/>
        <v>0.5238766995729478</v>
      </c>
      <c r="AB26" s="2">
        <f t="shared" si="7"/>
        <v>0.9780822948062845</v>
      </c>
      <c r="AC26" s="2">
        <f t="shared" si="7"/>
        <v>1.4322878900396181</v>
      </c>
    </row>
    <row r="27" spans="1:29" x14ac:dyDescent="0.25">
      <c r="A27" s="2">
        <v>2042</v>
      </c>
      <c r="B27" s="2">
        <v>0.64198638844626865</v>
      </c>
      <c r="C27" s="2">
        <v>0.90125050614763069</v>
      </c>
      <c r="D27" s="2">
        <v>1.160514623848993</v>
      </c>
      <c r="F27" s="2">
        <v>2045</v>
      </c>
      <c r="G27" s="2">
        <f>(B30-$B$6)*$B$2*Output!$AA$98*$D$2/Output!$AA$95/1000000</f>
        <v>0.13106225888392187</v>
      </c>
      <c r="H27" s="2">
        <f>(C30-$B$6)*$B$2*Output!$AA$98*$D$2/Output!$AA$95/1000000</f>
        <v>0.2432595285405694</v>
      </c>
      <c r="I27" s="2">
        <f>(D30-$B$6)*$B$2*Output!$AA$98*$D$2/Output!$AA$95/1000000</f>
        <v>0.35545679819721693</v>
      </c>
      <c r="P27" s="2">
        <v>2045</v>
      </c>
      <c r="Q27" s="2">
        <f t="shared" si="3"/>
        <v>97.371039018030586</v>
      </c>
      <c r="R27" s="2">
        <f t="shared" si="4"/>
        <v>95.1204884268641</v>
      </c>
      <c r="S27" s="2">
        <f t="shared" si="5"/>
        <v>92.869937835697613</v>
      </c>
      <c r="U27" s="2">
        <v>2045</v>
      </c>
      <c r="V27" s="2">
        <f t="shared" si="6"/>
        <v>2.6289609819694135</v>
      </c>
      <c r="W27" s="2">
        <f t="shared" si="6"/>
        <v>4.8795115731359004</v>
      </c>
      <c r="X27" s="2">
        <f t="shared" si="6"/>
        <v>7.1300621643023874</v>
      </c>
      <c r="Z27" s="2">
        <v>2045</v>
      </c>
      <c r="AA27" s="2">
        <f t="shared" si="7"/>
        <v>0.54882320907642568</v>
      </c>
      <c r="AB27" s="2">
        <f t="shared" si="7"/>
        <v>1.018649275763637</v>
      </c>
      <c r="AC27" s="2">
        <f t="shared" si="7"/>
        <v>1.4884753424508486</v>
      </c>
    </row>
    <row r="28" spans="1:29" x14ac:dyDescent="0.25">
      <c r="A28" s="2">
        <v>2043</v>
      </c>
      <c r="B28" s="2">
        <v>0.65719619836449328</v>
      </c>
      <c r="C28" s="2">
        <v>0.9250657041071243</v>
      </c>
      <c r="D28" s="2">
        <v>1.1929352098497554</v>
      </c>
      <c r="F28" s="2">
        <v>2046</v>
      </c>
      <c r="G28" s="2">
        <f>(B31-$B$6)*$B$2*Output!$AA$98*$D$2/Output!$AA$95/1000000</f>
        <v>0.1370196342877365</v>
      </c>
      <c r="H28" s="2">
        <f>(C31-$B$6)*$B$2*Output!$AA$98*$D$2/Output!$AA$95/1000000</f>
        <v>0.25313458959689655</v>
      </c>
      <c r="I28" s="2">
        <f>(D31-$B$6)*$B$2*Output!$AA$98*$D$2/Output!$AA$95/1000000</f>
        <v>0.36924954490605666</v>
      </c>
      <c r="P28" s="2">
        <v>2046</v>
      </c>
      <c r="Q28" s="2">
        <f t="shared" si="3"/>
        <v>97.251540791577455</v>
      </c>
      <c r="R28" s="2">
        <f t="shared" si="4"/>
        <v>94.922405848151342</v>
      </c>
      <c r="S28" s="2">
        <f t="shared" si="5"/>
        <v>92.593270904725216</v>
      </c>
      <c r="U28" s="2">
        <v>2046</v>
      </c>
      <c r="V28" s="2">
        <f t="shared" si="6"/>
        <v>2.7484592084225454</v>
      </c>
      <c r="W28" s="2">
        <f t="shared" si="6"/>
        <v>5.0775941518486576</v>
      </c>
      <c r="X28" s="2">
        <f t="shared" si="6"/>
        <v>7.406729095274784</v>
      </c>
      <c r="Z28" s="2">
        <v>2046</v>
      </c>
      <c r="AA28" s="2">
        <f t="shared" si="7"/>
        <v>0.57376971857989478</v>
      </c>
      <c r="AB28" s="2">
        <f t="shared" si="7"/>
        <v>1.0600010939370017</v>
      </c>
      <c r="AC28" s="2">
        <f t="shared" si="7"/>
        <v>1.5462324692941114</v>
      </c>
    </row>
    <row r="29" spans="1:29" x14ac:dyDescent="0.25">
      <c r="A29" s="2">
        <v>2044</v>
      </c>
      <c r="B29" s="2">
        <v>0.6724060082827179</v>
      </c>
      <c r="C29" s="2">
        <v>0.94933375909014561</v>
      </c>
      <c r="D29" s="2">
        <v>1.2262615098975731</v>
      </c>
      <c r="F29" s="2">
        <v>2047</v>
      </c>
      <c r="G29" s="2">
        <f>(B32-$B$6)*$B$2*Output!$AA$98*$D$2/Output!$AA$95/1000000</f>
        <v>0.14297700969155111</v>
      </c>
      <c r="H29" s="2">
        <f>(C32-$B$6)*$B$2*Output!$AA$98*$D$2/Output!$AA$95/1000000</f>
        <v>0.26320231041022779</v>
      </c>
      <c r="I29" s="2">
        <f>(D32-$B$6)*$B$2*Output!$AA$98*$D$2/Output!$AA$95/1000000</f>
        <v>0.38342761112890444</v>
      </c>
      <c r="P29" s="2">
        <v>2047</v>
      </c>
      <c r="Q29" s="2">
        <f t="shared" si="3"/>
        <v>97.132042565124294</v>
      </c>
      <c r="R29" s="2">
        <f t="shared" si="4"/>
        <v>94.720458732169988</v>
      </c>
      <c r="S29" s="2">
        <f t="shared" si="5"/>
        <v>92.308874899215681</v>
      </c>
      <c r="U29" s="2">
        <v>2047</v>
      </c>
      <c r="V29" s="2">
        <f t="shared" si="6"/>
        <v>2.8679574348757058</v>
      </c>
      <c r="W29" s="2">
        <f t="shared" si="6"/>
        <v>5.2795412678300124</v>
      </c>
      <c r="X29" s="2">
        <f t="shared" si="6"/>
        <v>7.6911251007843191</v>
      </c>
      <c r="Z29" s="2">
        <v>2047</v>
      </c>
      <c r="AA29" s="2">
        <f t="shared" si="7"/>
        <v>0.59871622808336977</v>
      </c>
      <c r="AB29" s="2">
        <f t="shared" si="7"/>
        <v>1.1021596748428273</v>
      </c>
      <c r="AC29" s="2">
        <f t="shared" si="7"/>
        <v>1.6056031216022846</v>
      </c>
    </row>
    <row r="30" spans="1:29" x14ac:dyDescent="0.25">
      <c r="A30" s="2">
        <v>2045</v>
      </c>
      <c r="B30" s="2">
        <v>0.68761581820094264</v>
      </c>
      <c r="C30" s="2">
        <v>0.97406732228589554</v>
      </c>
      <c r="D30" s="2">
        <v>1.2605188263708487</v>
      </c>
      <c r="F30" s="2">
        <v>2048</v>
      </c>
      <c r="G30" s="2">
        <f>(B33-$B$6)*$B$2*Output!$AA$98*$D$2/Output!$AA$95/1000000</f>
        <v>0.14893438509536575</v>
      </c>
      <c r="H30" s="2">
        <f>(C33-$B$6)*$B$2*Output!$AA$98*$D$2/Output!$AA$95/1000000</f>
        <v>0.27346807319815203</v>
      </c>
      <c r="I30" s="2">
        <f>(D33-$B$6)*$B$2*Output!$AA$98*$D$2/Output!$AA$95/1000000</f>
        <v>0.39800176130093834</v>
      </c>
      <c r="P30" s="2">
        <v>2048</v>
      </c>
      <c r="Q30" s="2">
        <f t="shared" si="3"/>
        <v>97.012544338671134</v>
      </c>
      <c r="R30" s="2">
        <f t="shared" si="4"/>
        <v>94.514539117710186</v>
      </c>
      <c r="S30" s="2">
        <f t="shared" si="5"/>
        <v>92.016533896749237</v>
      </c>
      <c r="U30" s="2">
        <v>2048</v>
      </c>
      <c r="V30" s="2">
        <f t="shared" si="6"/>
        <v>2.9874556613288661</v>
      </c>
      <c r="W30" s="2">
        <f t="shared" si="6"/>
        <v>5.4854608822898143</v>
      </c>
      <c r="X30" s="2">
        <f t="shared" si="6"/>
        <v>7.9834661032507626</v>
      </c>
      <c r="Z30" s="2">
        <v>2048</v>
      </c>
      <c r="AA30" s="2">
        <f t="shared" si="7"/>
        <v>0.62366273758684465</v>
      </c>
      <c r="AB30" s="2">
        <f t="shared" si="7"/>
        <v>1.1451475565172629</v>
      </c>
      <c r="AC30" s="2">
        <f t="shared" si="7"/>
        <v>1.6666323754476806</v>
      </c>
    </row>
    <row r="31" spans="1:29" x14ac:dyDescent="0.25">
      <c r="A31" s="2">
        <v>2046</v>
      </c>
      <c r="B31" s="2">
        <v>0.70282562811916727</v>
      </c>
      <c r="C31" s="2">
        <v>0.99927939831209733</v>
      </c>
      <c r="D31" s="2">
        <v>1.2957331685050275</v>
      </c>
      <c r="F31" s="2">
        <v>2049</v>
      </c>
      <c r="G31" s="2">
        <f>(B34-$B$6)*$B$2*Output!$AA$98*$D$2/Output!$AA$95/1000000</f>
        <v>0.15489176049918035</v>
      </c>
      <c r="H31" s="2">
        <f>(C34-$B$6)*$B$2*Output!$AA$98*$D$2/Output!$AA$95/1000000</f>
        <v>0.28393741053797344</v>
      </c>
      <c r="I31" s="2">
        <f>(D34-$B$6)*$B$2*Output!$AA$98*$D$2/Output!$AA$95/1000000</f>
        <v>0.41298306057676659</v>
      </c>
      <c r="P31" s="2">
        <v>2049</v>
      </c>
      <c r="Q31" s="2">
        <f t="shared" si="3"/>
        <v>96.893046112217988</v>
      </c>
      <c r="R31" s="2">
        <f t="shared" si="4"/>
        <v>94.304536027515923</v>
      </c>
      <c r="S31" s="2">
        <f t="shared" si="5"/>
        <v>91.716025942813843</v>
      </c>
      <c r="U31" s="2">
        <v>2049</v>
      </c>
      <c r="V31" s="2">
        <f t="shared" si="6"/>
        <v>3.1069538877820122</v>
      </c>
      <c r="W31" s="2">
        <f t="shared" si="6"/>
        <v>5.6954639724840774</v>
      </c>
      <c r="X31" s="2">
        <f t="shared" si="6"/>
        <v>8.2839740571861569</v>
      </c>
      <c r="Z31" s="2">
        <v>2049</v>
      </c>
      <c r="AA31" s="2">
        <f t="shared" si="7"/>
        <v>0.64860924709031675</v>
      </c>
      <c r="AB31" s="2">
        <f t="shared" si="7"/>
        <v>1.1889879066277622</v>
      </c>
      <c r="AC31" s="2">
        <f t="shared" si="7"/>
        <v>1.7293665661652107</v>
      </c>
    </row>
    <row r="32" spans="1:29" x14ac:dyDescent="0.25">
      <c r="A32" s="2">
        <v>2047</v>
      </c>
      <c r="B32" s="2">
        <v>0.71803543803739189</v>
      </c>
      <c r="C32" s="2">
        <v>1.0249833550885112</v>
      </c>
      <c r="D32" s="2">
        <v>1.3319312721396304</v>
      </c>
      <c r="F32" s="2">
        <v>2050</v>
      </c>
      <c r="G32" s="2">
        <f>(B35-$B$6)*$B$2*Output!$AA$98*$D$2/Output!$AA$95/1000000</f>
        <v>0.16084913590299502</v>
      </c>
      <c r="H32" s="2">
        <f>(C35-$B$6)*$B$2*Output!$AA$98*$D$2/Output!$AA$95/1000000</f>
        <v>0.29461600956721862</v>
      </c>
      <c r="I32" s="2">
        <f>(D35-$B$6)*$B$2*Output!$AA$98*$D$2/Output!$AA$95/1000000</f>
        <v>0.4283828832314423</v>
      </c>
      <c r="P32" s="2">
        <v>2050</v>
      </c>
      <c r="Q32" s="2">
        <f t="shared" si="3"/>
        <v>96.773547885764827</v>
      </c>
      <c r="R32" s="2">
        <f t="shared" si="4"/>
        <v>94.090335384027497</v>
      </c>
      <c r="S32" s="2">
        <f t="shared" si="5"/>
        <v>91.407122882290153</v>
      </c>
      <c r="U32" s="2">
        <v>2050</v>
      </c>
      <c r="V32" s="2">
        <f t="shared" si="6"/>
        <v>3.2264521142351725</v>
      </c>
      <c r="W32" s="2">
        <f t="shared" si="6"/>
        <v>5.9096646159725026</v>
      </c>
      <c r="X32" s="2">
        <f t="shared" si="6"/>
        <v>8.5928771177098469</v>
      </c>
      <c r="Z32" s="2">
        <v>2050</v>
      </c>
      <c r="AA32" s="2">
        <f t="shared" si="7"/>
        <v>0.67355575659379174</v>
      </c>
      <c r="AB32" s="2">
        <f t="shared" si="7"/>
        <v>1.2337045400627276</v>
      </c>
      <c r="AC32" s="2">
        <f t="shared" si="7"/>
        <v>1.7938533235316663</v>
      </c>
    </row>
    <row r="33" spans="1:29" x14ac:dyDescent="0.25">
      <c r="A33" s="2">
        <v>2048</v>
      </c>
      <c r="B33" s="2">
        <v>0.73324524795561663</v>
      </c>
      <c r="C33" s="2">
        <v>1.0511929339862809</v>
      </c>
      <c r="D33" s="2">
        <v>1.3691406200169451</v>
      </c>
    </row>
    <row r="34" spans="1:29" x14ac:dyDescent="0.25">
      <c r="A34" s="2">
        <v>2049</v>
      </c>
      <c r="B34" s="2">
        <v>0.74845505787384126</v>
      </c>
      <c r="C34" s="2">
        <v>1.0779222602608167</v>
      </c>
      <c r="D34" s="2">
        <v>1.4073894626477923</v>
      </c>
    </row>
    <row r="35" spans="1:29" x14ac:dyDescent="0.25">
      <c r="A35" s="2">
        <v>2050</v>
      </c>
      <c r="B35" s="2">
        <v>0.76366486779206588</v>
      </c>
      <c r="C35" s="2">
        <v>1.105185853776135</v>
      </c>
      <c r="D35" s="2">
        <v>1.4467068397602041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43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/>
      <c r="S37" s="6"/>
      <c r="T37" s="6"/>
      <c r="AA37" s="7" t="s">
        <v>44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Output!AA112</f>
        <v>0.22271659888530143</v>
      </c>
      <c r="C39" s="2">
        <f>Output!AA142</f>
        <v>0.22271659888530143</v>
      </c>
      <c r="D39" s="2">
        <f>Output!AA172</f>
        <v>0.22271659888530143</v>
      </c>
      <c r="F39" s="2">
        <v>2024</v>
      </c>
      <c r="G39" s="2">
        <f>((G6*B39+L6*R39)*1000000)/10^9</f>
        <v>1.3268063882205452E-6</v>
      </c>
      <c r="H39" s="2">
        <f>((G6*C39+L6*S39)*1000000)/10^9</f>
        <v>1.3268063882205452E-6</v>
      </c>
      <c r="I39" s="2">
        <f>((G6*D39+L6*T39)*1000000)/10^9</f>
        <v>1.3268063882205452E-6</v>
      </c>
      <c r="J39" s="2">
        <f>((H6*B39+M6*R39)*1000000)/10^9</f>
        <v>2.6157284550395706E-6</v>
      </c>
      <c r="K39" s="2">
        <f>((H6*C39+M6*S39)*1000000)/10^9</f>
        <v>2.6157284550395706E-6</v>
      </c>
      <c r="L39" s="2">
        <f>((H6*D39+M6*T39)*1000000)/10^9</f>
        <v>2.6157284550395706E-6</v>
      </c>
      <c r="M39" s="2">
        <f>((I6*B39+N6*R39)*1000000)/10^9</f>
        <v>3.9046505218586107E-6</v>
      </c>
      <c r="N39" s="2">
        <f>((I6*C39+N6*S39)*1000000)/10^9</f>
        <v>3.9046505218586107E-6</v>
      </c>
      <c r="O39" s="2">
        <f>((I6*D39+N6*T39)*1000000)/10^9</f>
        <v>3.9046505218586107E-6</v>
      </c>
      <c r="Z39" s="2">
        <v>2024</v>
      </c>
      <c r="AA39" s="2">
        <f>0.181/10^3*AA6</f>
        <v>4.5153182201284333E-6</v>
      </c>
      <c r="AB39" s="2">
        <f t="shared" ref="AB39:AC39" si="8">0.181/10^3*AB6</f>
        <v>8.9017104958238415E-6</v>
      </c>
      <c r="AC39" s="2">
        <f t="shared" si="8"/>
        <v>1.3288102771519246E-5</v>
      </c>
    </row>
    <row r="40" spans="1:29" x14ac:dyDescent="0.25">
      <c r="A40" s="2">
        <v>2025</v>
      </c>
      <c r="B40" s="2">
        <f>Output!AA113</f>
        <v>0.21535180325591224</v>
      </c>
      <c r="C40" s="2">
        <f>Output!AA143</f>
        <v>0.21081840705424032</v>
      </c>
      <c r="D40" s="2">
        <f>Output!AA173</f>
        <v>0.20754932420292335</v>
      </c>
      <c r="F40" s="2">
        <v>2025</v>
      </c>
      <c r="G40" s="2">
        <f>G39+((G7-G6)*B40+(L7-L6)*R40)*1000000/10^9</f>
        <v>2.6097379241044456E-6</v>
      </c>
      <c r="H40" s="2">
        <f>H39+((G7-G6)*C40+(L7-L6)*S40)*1000000/10^9</f>
        <v>2.5827307810768585E-6</v>
      </c>
      <c r="I40" s="2">
        <f>I39+((G7-G6)*D40+(L7-L6)*T40)*1000000/10^9</f>
        <v>2.5632556273053907E-6</v>
      </c>
      <c r="J40" s="2">
        <f>J39+((H7-H6)*B40+(M7-M6)*R40)*1000000/10^9</f>
        <v>5.3843311095980505E-6</v>
      </c>
      <c r="K40" s="2">
        <f>K39+((H7-H6)*C40+(M7-M6)*S40)*1000000/10^9</f>
        <v>5.3260489286812779E-6</v>
      </c>
      <c r="L40" s="2">
        <f>L39+((H7-H6)*D40+(M7-M6)*T40)*1000000/10^9</f>
        <v>5.2840209942814329E-6</v>
      </c>
      <c r="M40" s="2">
        <f>M39+((I7-I6)*B40+(N7-N6)*R40)*1000000/10^9</f>
        <v>8.1589242950916605E-6</v>
      </c>
      <c r="N40" s="2">
        <f>N39+((I7-I6)*C40+(N7-N6)*S40)*1000000/10^9</f>
        <v>8.0693670762857023E-6</v>
      </c>
      <c r="O40" s="2">
        <f>O39+((I7-I6)*D40+(N7-N6)*T40)*1000000/10^9</f>
        <v>8.0047863612574819E-6</v>
      </c>
      <c r="Z40" s="2">
        <v>2025</v>
      </c>
      <c r="AA40" s="2">
        <f t="shared" ref="AA40:AC55" si="9">0.181/10^3*AA7</f>
        <v>9.0306364402579406E-6</v>
      </c>
      <c r="AB40" s="2">
        <f t="shared" si="9"/>
        <v>1.8645895326242482E-5</v>
      </c>
      <c r="AC40" s="2">
        <f t="shared" si="9"/>
        <v>2.8261154212226487E-5</v>
      </c>
    </row>
    <row r="41" spans="1:29" x14ac:dyDescent="0.25">
      <c r="A41" s="2">
        <v>2026</v>
      </c>
      <c r="B41" s="2">
        <f>Output!AA114</f>
        <v>0.20855572004508693</v>
      </c>
      <c r="C41" s="2">
        <f>Output!AA144</f>
        <v>0.20094965509448992</v>
      </c>
      <c r="D41" s="2">
        <f>Output!AA174</f>
        <v>0.19543237692009854</v>
      </c>
      <c r="F41" s="2">
        <v>2026</v>
      </c>
      <c r="G41" s="2">
        <f t="shared" ref="G41:G65" si="10">G40+((G8-G7)*B41+(L8-L7)*R41)*1000000/10^9</f>
        <v>3.8521826410258931E-6</v>
      </c>
      <c r="H41" s="2">
        <f t="shared" ref="H41:H65" si="11">H40+((G8-G7)*C41+(L8-L7)*S41)*1000000/10^9</f>
        <v>3.7798633137418029E-6</v>
      </c>
      <c r="I41" s="2">
        <f t="shared" ref="I41:I65" si="12">I40+((G8-G7)*D41+(L8-L7)*T41)*1000000/10^9</f>
        <v>3.7275196626782128E-6</v>
      </c>
      <c r="J41" s="2">
        <f t="shared" ref="J41:J65" si="13">J40+((H8-H7)*B41+(M8-M7)*R41)*1000000/10^9</f>
        <v>8.3267738219019786E-6</v>
      </c>
      <c r="K41" s="2">
        <f t="shared" ref="K41:K65" si="14">K40+((H8-H7)*C41+(M8-M7)*S41)*1000000/10^9</f>
        <v>8.1611802213878132E-6</v>
      </c>
      <c r="L41" s="2">
        <f t="shared" ref="L41:L65" si="15">L40+((H8-H7)*D41+(M8-M7)*T41)*1000000/10^9</f>
        <v>8.0413108595148615E-6</v>
      </c>
      <c r="M41" s="2">
        <f t="shared" ref="M41:M65" si="16">M40+((I8-I7)*B41+(N8-N7)*R41)*1000000/10^9</f>
        <v>1.2801365002778061E-5</v>
      </c>
      <c r="N41" s="2">
        <f t="shared" ref="N41:N65" si="17">N40+((I8-I7)*C41+(N8-N7)*S41)*1000000/10^9</f>
        <v>1.2542497129033824E-5</v>
      </c>
      <c r="O41" s="2">
        <f t="shared" ref="O41:O65" si="18">O40+((I8-I7)*D41+(N8-N7)*T41)*1000000/10^9</f>
        <v>1.2355102056351511E-5</v>
      </c>
      <c r="Z41" s="2">
        <v>2026</v>
      </c>
      <c r="AA41" s="2">
        <f t="shared" si="9"/>
        <v>1.3545954660385835E-5</v>
      </c>
      <c r="AB41" s="2">
        <f t="shared" si="9"/>
        <v>2.9339381329765312E-5</v>
      </c>
      <c r="AC41" s="2">
        <f t="shared" si="9"/>
        <v>4.5132807999144779E-5</v>
      </c>
    </row>
    <row r="42" spans="1:29" x14ac:dyDescent="0.25">
      <c r="A42" s="2">
        <v>2027</v>
      </c>
      <c r="B42" s="2">
        <f>Output!AA115</f>
        <v>0.20226167024485489</v>
      </c>
      <c r="C42" s="2">
        <f>Output!AA145</f>
        <v>0.19158285028529665</v>
      </c>
      <c r="D42" s="2">
        <f>Output!AA175</f>
        <v>0.18381737678783086</v>
      </c>
      <c r="F42" s="2">
        <v>2027</v>
      </c>
      <c r="G42" s="2">
        <f t="shared" si="10"/>
        <v>5.0571313404770591E-6</v>
      </c>
      <c r="H42" s="2">
        <f t="shared" si="11"/>
        <v>4.921194273824132E-6</v>
      </c>
      <c r="I42" s="2">
        <f t="shared" si="12"/>
        <v>4.8225887819477647E-6</v>
      </c>
      <c r="J42" s="2">
        <f t="shared" si="13"/>
        <v>1.1465866884148584E-5</v>
      </c>
      <c r="K42" s="2">
        <f t="shared" si="14"/>
        <v>1.1134538423403863E-5</v>
      </c>
      <c r="L42" s="2">
        <f t="shared" si="15"/>
        <v>1.089414922229768E-5</v>
      </c>
      <c r="M42" s="2">
        <f t="shared" si="16"/>
        <v>1.7874602427820118E-5</v>
      </c>
      <c r="N42" s="2">
        <f t="shared" si="17"/>
        <v>1.7347882572983604E-5</v>
      </c>
      <c r="O42" s="2">
        <f t="shared" si="18"/>
        <v>1.6965709662647607E-5</v>
      </c>
      <c r="Z42" s="2">
        <v>2027</v>
      </c>
      <c r="AA42" s="2">
        <f t="shared" si="9"/>
        <v>1.8061272880514804E-5</v>
      </c>
      <c r="AB42" s="2">
        <f t="shared" si="9"/>
        <v>4.1102541126608488E-5</v>
      </c>
      <c r="AC42" s="2">
        <f t="shared" si="9"/>
        <v>6.4143809372701102E-5</v>
      </c>
    </row>
    <row r="43" spans="1:29" x14ac:dyDescent="0.25">
      <c r="A43" s="2">
        <v>2028</v>
      </c>
      <c r="B43" s="2">
        <f>Output!AA116</f>
        <v>0.19641082451053837</v>
      </c>
      <c r="C43" s="2">
        <f>Output!AA146</f>
        <v>0.1826593358020551</v>
      </c>
      <c r="D43" s="2">
        <f>Output!AA176</f>
        <v>0.17264575324155107</v>
      </c>
      <c r="F43" s="2">
        <v>2028</v>
      </c>
      <c r="G43" s="2">
        <f t="shared" si="10"/>
        <v>6.2272243554590942E-6</v>
      </c>
      <c r="H43" s="2">
        <f t="shared" si="11"/>
        <v>6.0093645082084133E-6</v>
      </c>
      <c r="I43" s="2">
        <f t="shared" si="12"/>
        <v>5.8511043458820329E-6</v>
      </c>
      <c r="J43" s="2">
        <f t="shared" si="13"/>
        <v>1.4826497291902491E-5</v>
      </c>
      <c r="K43" s="2">
        <f t="shared" si="14"/>
        <v>1.4259877974756248E-5</v>
      </c>
      <c r="L43" s="2">
        <f t="shared" si="15"/>
        <v>1.3848154275527341E-5</v>
      </c>
      <c r="M43" s="2">
        <f t="shared" si="16"/>
        <v>2.3425770228345876E-5</v>
      </c>
      <c r="N43" s="2">
        <f t="shared" si="17"/>
        <v>2.2510391441304073E-5</v>
      </c>
      <c r="O43" s="2">
        <f t="shared" si="18"/>
        <v>2.184520420517264E-5</v>
      </c>
      <c r="Z43" s="2">
        <v>2028</v>
      </c>
      <c r="AA43" s="2">
        <f t="shared" si="9"/>
        <v>2.2576591100643779E-5</v>
      </c>
      <c r="AB43" s="2">
        <f t="shared" si="9"/>
        <v>5.4071010741379152E-5</v>
      </c>
      <c r="AC43" s="2">
        <f t="shared" si="9"/>
        <v>8.5565430382113992E-5</v>
      </c>
    </row>
    <row r="44" spans="1:29" x14ac:dyDescent="0.25">
      <c r="A44" s="2">
        <v>2029</v>
      </c>
      <c r="B44" s="2">
        <f>Output!AA117</f>
        <v>0.19095134056039054</v>
      </c>
      <c r="C44" s="2">
        <f>Output!AA147</f>
        <v>0.1741271831029822</v>
      </c>
      <c r="D44" s="2">
        <f>Output!AA177</f>
        <v>0.16186540521940376</v>
      </c>
      <c r="F44" s="2">
        <v>2029</v>
      </c>
      <c r="G44" s="2">
        <f t="shared" si="10"/>
        <v>7.364793175038992E-6</v>
      </c>
      <c r="H44" s="2">
        <f t="shared" si="11"/>
        <v>7.046705505961643E-6</v>
      </c>
      <c r="I44" s="2">
        <f t="shared" si="12"/>
        <v>6.8153973296645939E-6</v>
      </c>
      <c r="J44" s="2">
        <f t="shared" si="13"/>
        <v>1.8435879599391901E-5</v>
      </c>
      <c r="K44" s="2">
        <f t="shared" si="14"/>
        <v>1.7551248289834529E-5</v>
      </c>
      <c r="L44" s="2">
        <f t="shared" si="15"/>
        <v>1.6907751176386748E-5</v>
      </c>
      <c r="M44" s="2">
        <f t="shared" si="16"/>
        <v>2.9506966023744808E-5</v>
      </c>
      <c r="N44" s="2">
        <f t="shared" si="17"/>
        <v>2.8055791073707417E-5</v>
      </c>
      <c r="O44" s="2">
        <f t="shared" si="18"/>
        <v>2.7000105023108902E-5</v>
      </c>
      <c r="Z44" s="2">
        <v>2029</v>
      </c>
      <c r="AA44" s="2">
        <f t="shared" si="9"/>
        <v>2.7091909320772744E-5</v>
      </c>
      <c r="AB44" s="2">
        <f t="shared" si="9"/>
        <v>6.839762502255753E-5</v>
      </c>
      <c r="AC44" s="2">
        <f t="shared" si="9"/>
        <v>1.0970334072434338E-4</v>
      </c>
    </row>
    <row r="45" spans="1:29" x14ac:dyDescent="0.25">
      <c r="A45" s="2">
        <v>2030</v>
      </c>
      <c r="B45" s="2">
        <f>Output!AA118</f>
        <v>0.18583223871302643</v>
      </c>
      <c r="C45" s="2">
        <f>Output!AA148</f>
        <v>0.16593549876672922</v>
      </c>
      <c r="D45" s="2">
        <f>Output!AA178</f>
        <v>0.15142552556007638</v>
      </c>
      <c r="F45" s="2">
        <v>2030</v>
      </c>
      <c r="G45" s="2">
        <f t="shared" si="10"/>
        <v>8.471865583183787E-6</v>
      </c>
      <c r="H45" s="2">
        <f t="shared" si="11"/>
        <v>8.0352455649342708E-6</v>
      </c>
      <c r="I45" s="2">
        <f t="shared" si="12"/>
        <v>7.7174960311458988E-6</v>
      </c>
      <c r="J45" s="2">
        <f t="shared" si="13"/>
        <v>2.2323715833917562E-5</v>
      </c>
      <c r="K45" s="2">
        <f t="shared" si="14"/>
        <v>2.1022820548594362E-5</v>
      </c>
      <c r="L45" s="2">
        <f t="shared" si="15"/>
        <v>2.0075757164915415E-5</v>
      </c>
      <c r="M45" s="2">
        <f t="shared" si="16"/>
        <v>3.6175566084651341E-5</v>
      </c>
      <c r="N45" s="2">
        <f t="shared" si="17"/>
        <v>3.4010395532254466E-5</v>
      </c>
      <c r="O45" s="2">
        <f t="shared" si="18"/>
        <v>3.2434018298684936E-5</v>
      </c>
      <c r="Z45" s="2">
        <v>2030</v>
      </c>
      <c r="AA45" s="2">
        <f t="shared" si="9"/>
        <v>3.1607227540901178E-5</v>
      </c>
      <c r="AB45" s="2">
        <f t="shared" si="9"/>
        <v>8.4254598475674898E-5</v>
      </c>
      <c r="AC45" s="2">
        <f t="shared" si="9"/>
        <v>1.3690196941044863E-4</v>
      </c>
    </row>
    <row r="46" spans="1:29" x14ac:dyDescent="0.25">
      <c r="A46" s="2">
        <v>2031</v>
      </c>
      <c r="B46" s="2">
        <f>Output!AA119</f>
        <v>0.18264475785593992</v>
      </c>
      <c r="C46" s="2">
        <f>Output!AA149</f>
        <v>0.15967526290068149</v>
      </c>
      <c r="D46" s="2">
        <f>Output!AA179</f>
        <v>0.14291709437095421</v>
      </c>
      <c r="F46" s="2">
        <v>2031</v>
      </c>
      <c r="G46" s="2">
        <f t="shared" si="10"/>
        <v>9.5599489712704437E-6</v>
      </c>
      <c r="H46" s="2">
        <f t="shared" si="11"/>
        <v>8.9864910487364257E-6</v>
      </c>
      <c r="I46" s="2">
        <f t="shared" si="12"/>
        <v>8.5689068139360767E-6</v>
      </c>
      <c r="J46" s="2">
        <f t="shared" si="13"/>
        <v>2.3752731779841342E-5</v>
      </c>
      <c r="K46" s="2">
        <f t="shared" si="14"/>
        <v>2.227212274337523E-5</v>
      </c>
      <c r="L46" s="2">
        <f t="shared" si="15"/>
        <v>2.119394314078817E-5</v>
      </c>
      <c r="M46" s="2">
        <f t="shared" si="16"/>
        <v>3.7945514588412229E-5</v>
      </c>
      <c r="N46" s="2">
        <f t="shared" si="17"/>
        <v>3.5557754438014033E-5</v>
      </c>
      <c r="O46" s="2">
        <f t="shared" si="18"/>
        <v>3.3818979467640255E-5</v>
      </c>
      <c r="Z46" s="2">
        <v>2031</v>
      </c>
      <c r="AA46" s="2">
        <f t="shared" si="9"/>
        <v>3.6122545761030685E-5</v>
      </c>
      <c r="AB46" s="2">
        <f t="shared" si="9"/>
        <v>9.0184715420876379E-5</v>
      </c>
      <c r="AC46" s="2">
        <f t="shared" si="9"/>
        <v>1.4424688508072152E-4</v>
      </c>
    </row>
    <row r="47" spans="1:29" x14ac:dyDescent="0.25">
      <c r="A47" s="2">
        <v>2032</v>
      </c>
      <c r="B47" s="2">
        <f>Output!AA120</f>
        <v>0.17948125728891268</v>
      </c>
      <c r="C47" s="2">
        <f>Output!AA150</f>
        <v>0.15343909358472918</v>
      </c>
      <c r="D47" s="2">
        <f>Output!AA180</f>
        <v>0.13443272973192752</v>
      </c>
      <c r="F47" s="2">
        <v>2032</v>
      </c>
      <c r="G47" s="2">
        <f t="shared" si="10"/>
        <v>1.0629186198889136E-5</v>
      </c>
      <c r="H47" s="2">
        <f t="shared" si="11"/>
        <v>9.9005853308417031E-6</v>
      </c>
      <c r="I47" s="2">
        <f t="shared" si="12"/>
        <v>9.3697730515087215E-6</v>
      </c>
      <c r="J47" s="2">
        <f t="shared" si="13"/>
        <v>2.5183424097884732E-5</v>
      </c>
      <c r="K47" s="2">
        <f t="shared" si="14"/>
        <v>2.349522612361199E-5</v>
      </c>
      <c r="L47" s="2">
        <f t="shared" si="15"/>
        <v>2.2265541794743849E-5</v>
      </c>
      <c r="M47" s="2">
        <f t="shared" si="16"/>
        <v>3.9737661996880324E-5</v>
      </c>
      <c r="N47" s="2">
        <f t="shared" si="17"/>
        <v>3.7089866916382285E-5</v>
      </c>
      <c r="O47" s="2">
        <f t="shared" si="18"/>
        <v>3.5161310537978976E-5</v>
      </c>
      <c r="Z47" s="2">
        <v>2032</v>
      </c>
      <c r="AA47" s="2">
        <f t="shared" si="9"/>
        <v>4.0637863981158586E-5</v>
      </c>
      <c r="AB47" s="2">
        <f t="shared" si="9"/>
        <v>9.6226434624243032E-5</v>
      </c>
      <c r="AC47" s="2">
        <f t="shared" si="9"/>
        <v>1.5181500526732802E-4</v>
      </c>
    </row>
    <row r="48" spans="1:29" x14ac:dyDescent="0.25">
      <c r="A48" s="2">
        <v>2033</v>
      </c>
      <c r="B48" s="2">
        <f>Output!AA121</f>
        <v>0.17634242709223419</v>
      </c>
      <c r="C48" s="2">
        <f>Output!AA151</f>
        <v>0.14722759463912563</v>
      </c>
      <c r="D48" s="2">
        <f>Output!AA181</f>
        <v>0.12597303546324953</v>
      </c>
      <c r="F48" s="2">
        <v>2033</v>
      </c>
      <c r="G48" s="2">
        <f t="shared" si="10"/>
        <v>1.1679724236697391E-5</v>
      </c>
      <c r="H48" s="2">
        <f t="shared" si="11"/>
        <v>1.0777675381907623E-5</v>
      </c>
      <c r="I48" s="2">
        <f t="shared" si="12"/>
        <v>1.0120241714521355E-5</v>
      </c>
      <c r="J48" s="2">
        <f t="shared" si="13"/>
        <v>2.6615850522046823E-5</v>
      </c>
      <c r="K48" s="2">
        <f t="shared" si="14"/>
        <v>2.4691153277413742E-5</v>
      </c>
      <c r="L48" s="2">
        <f t="shared" si="15"/>
        <v>2.3288818539341936E-5</v>
      </c>
      <c r="M48" s="2">
        <f t="shared" si="16"/>
        <v>4.1551976807396249E-5</v>
      </c>
      <c r="N48" s="2">
        <f t="shared" si="17"/>
        <v>3.8604631172919863E-5</v>
      </c>
      <c r="O48" s="2">
        <f t="shared" si="18"/>
        <v>3.6457395364162511E-5</v>
      </c>
      <c r="Z48" s="2">
        <v>2033</v>
      </c>
      <c r="AA48" s="2">
        <f t="shared" si="9"/>
        <v>4.5153182201287558E-5</v>
      </c>
      <c r="AB48" s="2">
        <f t="shared" si="9"/>
        <v>1.0238314756488734E-4</v>
      </c>
      <c r="AC48" s="2">
        <f t="shared" si="9"/>
        <v>1.5961311292848768E-4</v>
      </c>
    </row>
    <row r="49" spans="1:29" x14ac:dyDescent="0.25">
      <c r="A49" s="2">
        <v>2034</v>
      </c>
      <c r="B49" s="2">
        <f>Output!AA122</f>
        <v>0.1732273184055064</v>
      </c>
      <c r="C49" s="2">
        <f>Output!AA152</f>
        <v>0.14103981720347278</v>
      </c>
      <c r="D49" s="2">
        <f>Output!AA182</f>
        <v>0.11753706270452229</v>
      </c>
      <c r="F49" s="2">
        <v>2034</v>
      </c>
      <c r="G49" s="2">
        <f t="shared" si="10"/>
        <v>1.2711704402635116E-5</v>
      </c>
      <c r="H49" s="2">
        <f t="shared" si="11"/>
        <v>1.16179025198741E-5</v>
      </c>
      <c r="I49" s="2">
        <f t="shared" si="12"/>
        <v>1.0820454120913891E-5</v>
      </c>
      <c r="J49" s="2">
        <f t="shared" si="13"/>
        <v>2.8050053579561141E-5</v>
      </c>
      <c r="K49" s="2">
        <f t="shared" si="14"/>
        <v>2.5858865962262711E-5</v>
      </c>
      <c r="L49" s="2">
        <f t="shared" si="15"/>
        <v>2.4261944581202545E-5</v>
      </c>
      <c r="M49" s="2">
        <f t="shared" si="16"/>
        <v>4.3388402756487163E-5</v>
      </c>
      <c r="N49" s="2">
        <f t="shared" si="17"/>
        <v>4.0099829404651327E-5</v>
      </c>
      <c r="O49" s="2">
        <f t="shared" si="18"/>
        <v>3.7703435041491195E-5</v>
      </c>
      <c r="Z49" s="2">
        <v>2034</v>
      </c>
      <c r="AA49" s="2">
        <f t="shared" si="9"/>
        <v>4.9668500421416517E-5</v>
      </c>
      <c r="AB49" s="2">
        <f t="shared" si="9"/>
        <v>1.0865834878551779E-4</v>
      </c>
      <c r="AC49" s="2">
        <f t="shared" si="9"/>
        <v>1.6764819714961958E-4</v>
      </c>
    </row>
    <row r="50" spans="1:29" x14ac:dyDescent="0.25">
      <c r="A50" s="2">
        <v>2035</v>
      </c>
      <c r="B50" s="2">
        <f>Output!AA123</f>
        <v>0.1701349823683313</v>
      </c>
      <c r="C50" s="2">
        <f>Output!AA153</f>
        <v>0.13487481241737265</v>
      </c>
      <c r="D50" s="2">
        <f>Output!AA183</f>
        <v>0.10912386259534772</v>
      </c>
      <c r="F50" s="2">
        <v>2035</v>
      </c>
      <c r="G50" s="2">
        <f t="shared" si="10"/>
        <v>1.3725262361924647E-5</v>
      </c>
      <c r="H50" s="2">
        <f t="shared" si="11"/>
        <v>1.2421402409963467E-5</v>
      </c>
      <c r="I50" s="2">
        <f t="shared" si="12"/>
        <v>1.1470545935908661E-5</v>
      </c>
      <c r="J50" s="2">
        <f t="shared" si="13"/>
        <v>2.9486059664501664E-5</v>
      </c>
      <c r="K50" s="2">
        <f t="shared" si="14"/>
        <v>2.6997262361641949E-5</v>
      </c>
      <c r="L50" s="2">
        <f t="shared" si="15"/>
        <v>2.518299284839478E-5</v>
      </c>
      <c r="M50" s="2">
        <f t="shared" si="16"/>
        <v>4.524685696707866E-5</v>
      </c>
      <c r="N50" s="2">
        <f t="shared" si="17"/>
        <v>4.1573122313320418E-5</v>
      </c>
      <c r="O50" s="2">
        <f t="shared" si="18"/>
        <v>3.8895439760880881E-5</v>
      </c>
      <c r="Z50" s="2">
        <v>2035</v>
      </c>
      <c r="AA50" s="2">
        <f t="shared" si="9"/>
        <v>5.4183818641544418E-5</v>
      </c>
      <c r="AB50" s="2">
        <f t="shared" si="9"/>
        <v>1.1505563902444302E-4</v>
      </c>
      <c r="AC50" s="2">
        <f t="shared" si="9"/>
        <v>1.7592745940734109E-4</v>
      </c>
    </row>
    <row r="51" spans="1:29" x14ac:dyDescent="0.25">
      <c r="A51" s="2">
        <v>2036</v>
      </c>
      <c r="B51" s="2">
        <f>Output!AA124</f>
        <v>0.16700227663422187</v>
      </c>
      <c r="C51" s="2">
        <f>Output!AA154</f>
        <v>0.13245953140420902</v>
      </c>
      <c r="D51" s="2">
        <f>Output!AA184</f>
        <v>0.10760033783625858</v>
      </c>
      <c r="F51" s="2">
        <v>2036</v>
      </c>
      <c r="G51" s="2">
        <f t="shared" si="10"/>
        <v>1.472015761712641E-5</v>
      </c>
      <c r="H51" s="2">
        <f t="shared" si="11"/>
        <v>1.3210513564351716E-5</v>
      </c>
      <c r="I51" s="2">
        <f t="shared" si="12"/>
        <v>1.2111561541976534E-5</v>
      </c>
      <c r="J51" s="2">
        <f t="shared" si="13"/>
        <v>3.0923342796085919E-5</v>
      </c>
      <c r="K51" s="2">
        <f t="shared" si="14"/>
        <v>2.8137257899078902E-5</v>
      </c>
      <c r="L51" s="2">
        <f t="shared" si="15"/>
        <v>2.6109041005591762E-5</v>
      </c>
      <c r="M51" s="2">
        <f t="shared" si="16"/>
        <v>4.7126527975045413E-5</v>
      </c>
      <c r="N51" s="2">
        <f t="shared" si="17"/>
        <v>4.3064002233806083E-5</v>
      </c>
      <c r="O51" s="2">
        <f t="shared" si="18"/>
        <v>4.0106520469206977E-5</v>
      </c>
      <c r="Z51" s="2">
        <v>2036</v>
      </c>
      <c r="AA51" s="2">
        <f t="shared" si="9"/>
        <v>5.8699136861673932E-5</v>
      </c>
      <c r="AB51" s="2">
        <f t="shared" si="9"/>
        <v>1.2157872844274573E-4</v>
      </c>
      <c r="AC51" s="2">
        <f t="shared" si="9"/>
        <v>1.8445832002381702E-4</v>
      </c>
    </row>
    <row r="52" spans="1:29" x14ac:dyDescent="0.25">
      <c r="A52" s="2">
        <v>2037</v>
      </c>
      <c r="B52" s="2">
        <f>Output!AA125</f>
        <v>0.16389087712905004</v>
      </c>
      <c r="C52" s="2">
        <f>Output!AA155</f>
        <v>0.13006547035994676</v>
      </c>
      <c r="D52" s="2">
        <f>Output!AA185</f>
        <v>0.10609803304607081</v>
      </c>
      <c r="F52" s="2">
        <v>2037</v>
      </c>
      <c r="G52" s="2">
        <f t="shared" si="10"/>
        <v>1.569651709744462E-5</v>
      </c>
      <c r="H52" s="2">
        <f t="shared" si="11"/>
        <v>1.3985362398359644E-5</v>
      </c>
      <c r="I52" s="2">
        <f t="shared" si="12"/>
        <v>1.2743627354438309E-5</v>
      </c>
      <c r="J52" s="2">
        <f t="shared" si="13"/>
        <v>3.2361876612045002E-5</v>
      </c>
      <c r="K52" s="2">
        <f t="shared" si="14"/>
        <v>2.9278892996034781E-5</v>
      </c>
      <c r="L52" s="2">
        <f t="shared" si="15"/>
        <v>2.7040304606209002E-5</v>
      </c>
      <c r="M52" s="2">
        <f t="shared" si="16"/>
        <v>4.9027236126645407E-5</v>
      </c>
      <c r="N52" s="2">
        <f t="shared" si="17"/>
        <v>4.457242359370994E-5</v>
      </c>
      <c r="O52" s="2">
        <f t="shared" si="18"/>
        <v>4.1336981857979705E-5</v>
      </c>
      <c r="Z52" s="2">
        <v>2037</v>
      </c>
      <c r="AA52" s="2">
        <f t="shared" si="9"/>
        <v>6.3214455081802355E-5</v>
      </c>
      <c r="AB52" s="2">
        <f t="shared" si="9"/>
        <v>1.2823143994953036E-4</v>
      </c>
      <c r="AC52" s="2">
        <f t="shared" si="9"/>
        <v>1.9324842481725836E-4</v>
      </c>
    </row>
    <row r="53" spans="1:29" x14ac:dyDescent="0.25">
      <c r="A53" s="2">
        <v>2038</v>
      </c>
      <c r="B53" s="2">
        <f>Output!AA126</f>
        <v>0.16079983499241771</v>
      </c>
      <c r="C53" s="2">
        <f>Output!AA156</f>
        <v>0.12769185294426019</v>
      </c>
      <c r="D53" s="2">
        <f>Output!AA186</f>
        <v>0.10461617188445874</v>
      </c>
      <c r="F53" s="2">
        <v>2038</v>
      </c>
      <c r="G53" s="2">
        <f t="shared" si="10"/>
        <v>1.6654462079365893E-5</v>
      </c>
      <c r="H53" s="2">
        <f t="shared" si="11"/>
        <v>1.4746070702357289E-5</v>
      </c>
      <c r="I53" s="2">
        <f t="shared" si="12"/>
        <v>1.3366865163664025E-5</v>
      </c>
      <c r="J53" s="2">
        <f t="shared" si="13"/>
        <v>3.3801614752652969E-5</v>
      </c>
      <c r="K53" s="2">
        <f t="shared" si="14"/>
        <v>3.0422195356621309E-5</v>
      </c>
      <c r="L53" s="2">
        <f t="shared" si="15"/>
        <v>2.7976996442948489E-5</v>
      </c>
      <c r="M53" s="2">
        <f t="shared" si="16"/>
        <v>5.0948767425940051E-5</v>
      </c>
      <c r="N53" s="2">
        <f t="shared" si="17"/>
        <v>4.6098320010885329E-5</v>
      </c>
      <c r="O53" s="2">
        <f t="shared" si="18"/>
        <v>4.2587127722232954E-5</v>
      </c>
      <c r="Z53" s="2">
        <v>2038</v>
      </c>
      <c r="AA53" s="2">
        <f t="shared" si="9"/>
        <v>6.7729773301931334E-5</v>
      </c>
      <c r="AB53" s="2">
        <f t="shared" si="9"/>
        <v>1.3501771262822113E-4</v>
      </c>
      <c r="AC53" s="2">
        <f t="shared" si="9"/>
        <v>2.0230565195451144E-4</v>
      </c>
    </row>
    <row r="54" spans="1:29" x14ac:dyDescent="0.25">
      <c r="A54" s="2">
        <v>2039</v>
      </c>
      <c r="B54" s="2">
        <f>Output!AA127</f>
        <v>0.15772854640407158</v>
      </c>
      <c r="C54" s="2">
        <f>Output!AA157</f>
        <v>0.12533790281682369</v>
      </c>
      <c r="D54" s="2">
        <f>Output!AA187</f>
        <v>0.1031540642711329</v>
      </c>
      <c r="F54" s="2">
        <v>2039</v>
      </c>
      <c r="G54" s="2">
        <f t="shared" si="10"/>
        <v>1.7594110242192953E-5</v>
      </c>
      <c r="H54" s="2">
        <f t="shared" si="11"/>
        <v>1.5492755641763951E-5</v>
      </c>
      <c r="I54" s="2">
        <f t="shared" si="12"/>
        <v>1.3981392648956389E-5</v>
      </c>
      <c r="J54" s="2">
        <f t="shared" si="13"/>
        <v>3.5242492821582601E-5</v>
      </c>
      <c r="K54" s="2">
        <f t="shared" si="14"/>
        <v>3.1567179187967467E-5</v>
      </c>
      <c r="L54" s="2">
        <f t="shared" si="15"/>
        <v>2.8919326999577497E-5</v>
      </c>
      <c r="M54" s="2">
        <f t="shared" si="16"/>
        <v>5.2890875400972262E-5</v>
      </c>
      <c r="N54" s="2">
        <f t="shared" si="17"/>
        <v>4.7641602734170998E-5</v>
      </c>
      <c r="O54" s="2">
        <f t="shared" si="18"/>
        <v>4.3857261350198607E-5</v>
      </c>
      <c r="Z54" s="2">
        <v>2039</v>
      </c>
      <c r="AA54" s="2">
        <f t="shared" si="9"/>
        <v>7.22450915220603E-5</v>
      </c>
      <c r="AB54" s="2">
        <f t="shared" si="9"/>
        <v>1.4194160526698088E-4</v>
      </c>
      <c r="AC54" s="2">
        <f t="shared" si="9"/>
        <v>2.1163811901190146E-4</v>
      </c>
    </row>
    <row r="55" spans="1:29" x14ac:dyDescent="0.25">
      <c r="A55" s="2">
        <v>2040</v>
      </c>
      <c r="B55" s="2">
        <f>Output!AA128</f>
        <v>0.15467442356292618</v>
      </c>
      <c r="C55" s="2">
        <f>Output!AA158</f>
        <v>0.12300129095666025</v>
      </c>
      <c r="D55" s="2">
        <f>Output!AA188</f>
        <v>0.10170912240500776</v>
      </c>
      <c r="F55" s="2">
        <v>2040</v>
      </c>
      <c r="G55" s="2">
        <f t="shared" si="10"/>
        <v>1.851556384872593E-5</v>
      </c>
      <c r="H55" s="2">
        <f t="shared" si="11"/>
        <v>1.6225520507146602E-5</v>
      </c>
      <c r="I55" s="2">
        <f t="shared" si="12"/>
        <v>1.4587312073115552E-5</v>
      </c>
      <c r="J55" s="2">
        <f t="shared" si="13"/>
        <v>3.6684408888998184E-5</v>
      </c>
      <c r="K55" s="2">
        <f t="shared" si="14"/>
        <v>3.2713829898911368E-5</v>
      </c>
      <c r="L55" s="2">
        <f t="shared" si="15"/>
        <v>2.9867486458784113E-5</v>
      </c>
      <c r="M55" s="2">
        <f t="shared" si="16"/>
        <v>5.4853253929270438E-5</v>
      </c>
      <c r="N55" s="2">
        <f t="shared" si="17"/>
        <v>4.9202139290676142E-5</v>
      </c>
      <c r="O55" s="2">
        <f t="shared" si="18"/>
        <v>4.5147660844452667E-5</v>
      </c>
      <c r="Z55" s="2">
        <v>2040</v>
      </c>
      <c r="AA55" s="2">
        <f t="shared" si="9"/>
        <v>7.6760409742188208E-5</v>
      </c>
      <c r="AB55" s="2">
        <f t="shared" si="9"/>
        <v>1.4900729999641461E-4</v>
      </c>
      <c r="AC55" s="2">
        <f t="shared" si="9"/>
        <v>2.2125419025064048E-4</v>
      </c>
    </row>
    <row r="56" spans="1:29" x14ac:dyDescent="0.25">
      <c r="A56" s="2">
        <v>2041</v>
      </c>
      <c r="B56" s="2">
        <f>Output!AA129</f>
        <v>0.15184267909506421</v>
      </c>
      <c r="C56" s="2">
        <f>Output!AA159</f>
        <v>0.12088697120974405</v>
      </c>
      <c r="D56" s="2">
        <f>Output!AA189</f>
        <v>0.10048655891216604</v>
      </c>
      <c r="F56" s="2">
        <v>2041</v>
      </c>
      <c r="G56" s="2">
        <f t="shared" si="10"/>
        <v>1.9420147690416182E-5</v>
      </c>
      <c r="H56" s="2">
        <f t="shared" si="11"/>
        <v>1.6945689576073175E-5</v>
      </c>
      <c r="I56" s="2">
        <f t="shared" si="12"/>
        <v>1.5185948227592856E-5</v>
      </c>
      <c r="J56" s="2">
        <f t="shared" si="13"/>
        <v>3.8049096919200504E-5</v>
      </c>
      <c r="K56" s="2">
        <f t="shared" si="14"/>
        <v>3.3800303106579585E-5</v>
      </c>
      <c r="L56" s="2">
        <f t="shared" si="15"/>
        <v>3.0770610698694277E-5</v>
      </c>
      <c r="M56" s="2">
        <f t="shared" si="16"/>
        <v>5.6678046147984836E-5</v>
      </c>
      <c r="N56" s="2">
        <f t="shared" si="17"/>
        <v>5.0654916637086011E-5</v>
      </c>
      <c r="O56" s="2">
        <f t="shared" si="18"/>
        <v>4.6355273169795702E-5</v>
      </c>
      <c r="Z56" s="2">
        <v>2041</v>
      </c>
      <c r="AA56" s="2">
        <f t="shared" ref="AA56:AC65" si="19">0.181/10^3*AA23</f>
        <v>8.1275727962317173E-5</v>
      </c>
      <c r="AB56" s="2">
        <f t="shared" si="19"/>
        <v>1.5581927302044115E-4</v>
      </c>
      <c r="AC56" s="2">
        <f t="shared" si="19"/>
        <v>2.3036281807856459E-4</v>
      </c>
    </row>
    <row r="57" spans="1:29" x14ac:dyDescent="0.25">
      <c r="A57" s="2">
        <v>2042</v>
      </c>
      <c r="B57" s="2">
        <f>Output!AA130</f>
        <v>0.14901602396933711</v>
      </c>
      <c r="C57" s="2">
        <f>Output!AA160</f>
        <v>0.11877765454492654</v>
      </c>
      <c r="D57" s="2">
        <f>Output!AA190</f>
        <v>9.9268998501423025E-2</v>
      </c>
      <c r="F57" s="2">
        <v>2042</v>
      </c>
      <c r="G57" s="2">
        <f t="shared" si="10"/>
        <v>2.0307892086385367E-5</v>
      </c>
      <c r="H57" s="2">
        <f t="shared" si="11"/>
        <v>1.7653292653781917E-5</v>
      </c>
      <c r="I57" s="2">
        <f t="shared" si="12"/>
        <v>1.5777330917626548E-5</v>
      </c>
      <c r="J57" s="2">
        <f t="shared" si="13"/>
        <v>3.9413394905123044E-5</v>
      </c>
      <c r="K57" s="2">
        <f t="shared" si="14"/>
        <v>3.4887757398754167E-5</v>
      </c>
      <c r="L57" s="2">
        <f t="shared" si="15"/>
        <v>3.1679455875961295E-5</v>
      </c>
      <c r="M57" s="2">
        <f t="shared" si="16"/>
        <v>5.8518897723860714E-5</v>
      </c>
      <c r="N57" s="2">
        <f t="shared" si="17"/>
        <v>5.2122222143726428E-5</v>
      </c>
      <c r="O57" s="2">
        <f t="shared" si="18"/>
        <v>4.7581580834296042E-5</v>
      </c>
      <c r="Z57" s="2">
        <v>2042</v>
      </c>
      <c r="AA57" s="2">
        <f t="shared" si="19"/>
        <v>8.5791046182446125E-5</v>
      </c>
      <c r="AB57" s="2">
        <f t="shared" si="19"/>
        <v>1.6275847712185981E-4</v>
      </c>
      <c r="AC57" s="2">
        <f t="shared" si="19"/>
        <v>2.3972590806127351E-4</v>
      </c>
    </row>
    <row r="58" spans="1:29" x14ac:dyDescent="0.25">
      <c r="A58" s="2">
        <v>2043</v>
      </c>
      <c r="B58" s="2">
        <f>Output!AA131</f>
        <v>0.14619532078610672</v>
      </c>
      <c r="C58" s="2">
        <f>Output!AA161</f>
        <v>0.11667428982260576</v>
      </c>
      <c r="D58" s="2">
        <f>Output!AA191</f>
        <v>9.8057476293212917E-2</v>
      </c>
      <c r="F58" s="2">
        <v>2043</v>
      </c>
      <c r="G58" s="2">
        <f t="shared" si="10"/>
        <v>2.117883249458931E-5</v>
      </c>
      <c r="H58" s="2">
        <f t="shared" si="11"/>
        <v>1.8348365198228647E-5</v>
      </c>
      <c r="I58" s="2">
        <f t="shared" si="12"/>
        <v>1.6361496115055872E-5</v>
      </c>
      <c r="J58" s="2">
        <f t="shared" si="13"/>
        <v>4.0777094934499877E-5</v>
      </c>
      <c r="K58" s="2">
        <f t="shared" si="14"/>
        <v>3.5976087255024978E-5</v>
      </c>
      <c r="L58" s="2">
        <f t="shared" si="15"/>
        <v>3.2594129359234499E-5</v>
      </c>
      <c r="M58" s="2">
        <f t="shared" si="16"/>
        <v>6.0375357374410457E-5</v>
      </c>
      <c r="N58" s="2">
        <f t="shared" si="17"/>
        <v>5.360380931182133E-5</v>
      </c>
      <c r="O58" s="2">
        <f t="shared" si="18"/>
        <v>4.8826762603413154E-5</v>
      </c>
      <c r="Z58" s="2">
        <v>2043</v>
      </c>
      <c r="AA58" s="2">
        <f t="shared" si="19"/>
        <v>9.0306364402575117E-5</v>
      </c>
      <c r="AB58" s="2">
        <f t="shared" si="19"/>
        <v>1.6982846667732589E-4</v>
      </c>
      <c r="AC58" s="2">
        <f t="shared" si="19"/>
        <v>2.493505689520772E-4</v>
      </c>
    </row>
    <row r="59" spans="1:29" x14ac:dyDescent="0.25">
      <c r="A59" s="2">
        <v>2044</v>
      </c>
      <c r="B59" s="2">
        <f>Output!AA132</f>
        <v>0.1433804832853369</v>
      </c>
      <c r="C59" s="2">
        <f>Output!AA162</f>
        <v>0.1145769633028179</v>
      </c>
      <c r="D59" s="2">
        <f>Output!AA192</f>
        <v>9.6851819767463349E-2</v>
      </c>
      <c r="F59" s="2">
        <v>2044</v>
      </c>
      <c r="G59" s="2">
        <f t="shared" si="10"/>
        <v>2.2033003859100428E-5</v>
      </c>
      <c r="H59" s="2">
        <f t="shared" si="11"/>
        <v>1.9030943181252622E-5</v>
      </c>
      <c r="I59" s="2">
        <f t="shared" si="12"/>
        <v>1.6938478763953242E-5</v>
      </c>
      <c r="J59" s="2">
        <f t="shared" si="13"/>
        <v>4.2139970456963858E-5</v>
      </c>
      <c r="K59" s="2">
        <f t="shared" si="14"/>
        <v>3.7065176475158981E-5</v>
      </c>
      <c r="L59" s="2">
        <f t="shared" si="15"/>
        <v>3.3514735647082514E-5</v>
      </c>
      <c r="M59" s="2">
        <f t="shared" si="16"/>
        <v>6.2246937054827274E-5</v>
      </c>
      <c r="N59" s="2">
        <f t="shared" si="17"/>
        <v>5.5099409769065341E-5</v>
      </c>
      <c r="O59" s="2">
        <f t="shared" si="18"/>
        <v>5.0090992530211796E-5</v>
      </c>
      <c r="Z59" s="2">
        <v>2044</v>
      </c>
      <c r="AA59" s="2">
        <f t="shared" si="19"/>
        <v>9.482168262270354E-5</v>
      </c>
      <c r="AB59" s="2">
        <f t="shared" si="19"/>
        <v>1.7703289535993749E-4</v>
      </c>
      <c r="AC59" s="2">
        <f t="shared" si="19"/>
        <v>2.5924410809717086E-4</v>
      </c>
    </row>
    <row r="60" spans="1:29" x14ac:dyDescent="0.25">
      <c r="A60" s="2">
        <v>2045</v>
      </c>
      <c r="B60" s="2">
        <f>Output!AA133</f>
        <v>0.14057151146702759</v>
      </c>
      <c r="C60" s="2">
        <f>Output!AA163</f>
        <v>0.1124853299454182</v>
      </c>
      <c r="D60" s="2">
        <f>Output!AA193</f>
        <v>9.5652028924174307E-2</v>
      </c>
      <c r="F60" s="2">
        <v>2045</v>
      </c>
      <c r="G60" s="2">
        <f t="shared" si="10"/>
        <v>2.2870441123991145E-5</v>
      </c>
      <c r="H60" s="2">
        <f t="shared" si="11"/>
        <v>1.970106051915943E-5</v>
      </c>
      <c r="I60" s="2">
        <f t="shared" si="12"/>
        <v>1.7508313808391086E-5</v>
      </c>
      <c r="J60" s="2">
        <f t="shared" si="13"/>
        <v>4.3501776266833449E-5</v>
      </c>
      <c r="K60" s="2">
        <f t="shared" si="14"/>
        <v>3.8154893546890824E-5</v>
      </c>
      <c r="L60" s="2">
        <f t="shared" si="15"/>
        <v>3.4441377804909127E-5</v>
      </c>
      <c r="M60" s="2">
        <f t="shared" si="16"/>
        <v>6.413311140967576E-5</v>
      </c>
      <c r="N60" s="2">
        <f t="shared" si="17"/>
        <v>5.6608726574622229E-5</v>
      </c>
      <c r="O60" s="2">
        <f t="shared" si="18"/>
        <v>5.1374441801427188E-5</v>
      </c>
      <c r="Z60" s="2">
        <v>2045</v>
      </c>
      <c r="AA60" s="2">
        <f t="shared" si="19"/>
        <v>9.9337000842833034E-5</v>
      </c>
      <c r="AB60" s="2">
        <f t="shared" si="19"/>
        <v>1.8437551891321827E-4</v>
      </c>
      <c r="AC60" s="2">
        <f t="shared" si="19"/>
        <v>2.6941403698360356E-4</v>
      </c>
    </row>
    <row r="61" spans="1:29" x14ac:dyDescent="0.25">
      <c r="A61" s="2">
        <v>2046</v>
      </c>
      <c r="B61" s="2">
        <f>Output!AA134</f>
        <v>0.13776814655107028</v>
      </c>
      <c r="C61" s="2">
        <f>Output!AA164</f>
        <v>0.11039938975040667</v>
      </c>
      <c r="D61" s="2">
        <f>Output!AA194</f>
        <v>9.4457758723201085E-2</v>
      </c>
      <c r="F61" s="2">
        <v>2046</v>
      </c>
      <c r="G61" s="2">
        <f t="shared" si="10"/>
        <v>2.369117769168362E-5</v>
      </c>
      <c r="H61" s="2">
        <f t="shared" si="11"/>
        <v>2.0358751128254647E-5</v>
      </c>
      <c r="I61" s="2">
        <f t="shared" si="12"/>
        <v>1.8071034136908141E-5</v>
      </c>
      <c r="J61" s="2">
        <f t="shared" si="13"/>
        <v>4.4862245125642296E-5</v>
      </c>
      <c r="K61" s="2">
        <f t="shared" si="14"/>
        <v>3.924509426125735E-5</v>
      </c>
      <c r="L61" s="2">
        <f t="shared" si="15"/>
        <v>3.537415393954456E-5</v>
      </c>
      <c r="M61" s="2">
        <f t="shared" si="16"/>
        <v>6.6033312559600986E-5</v>
      </c>
      <c r="N61" s="2">
        <f t="shared" si="17"/>
        <v>5.8131437394260062E-5</v>
      </c>
      <c r="O61" s="2">
        <f t="shared" si="18"/>
        <v>5.2677273742180999E-5</v>
      </c>
      <c r="Z61" s="2">
        <v>2046</v>
      </c>
      <c r="AA61" s="2">
        <f t="shared" si="19"/>
        <v>1.0385231906296094E-4</v>
      </c>
      <c r="AB61" s="2">
        <f t="shared" si="19"/>
        <v>1.9186019800259728E-4</v>
      </c>
      <c r="AC61" s="2">
        <f t="shared" si="19"/>
        <v>2.7986807694223412E-4</v>
      </c>
    </row>
    <row r="62" spans="1:29" x14ac:dyDescent="0.25">
      <c r="A62" s="2">
        <v>2047</v>
      </c>
      <c r="B62" s="2">
        <f>Output!AA135</f>
        <v>0.13497030227742879</v>
      </c>
      <c r="C62" s="2">
        <f>Output!AA165</f>
        <v>0.10831897019771095</v>
      </c>
      <c r="D62" s="2">
        <f>Output!AA195</f>
        <v>9.326909542457984E-2</v>
      </c>
      <c r="F62" s="2">
        <v>2047</v>
      </c>
      <c r="G62" s="2">
        <f t="shared" si="10"/>
        <v>2.4495246450716597E-5</v>
      </c>
      <c r="H62" s="2">
        <f t="shared" si="11"/>
        <v>2.1004047897077019E-5</v>
      </c>
      <c r="I62" s="2">
        <f t="shared" si="12"/>
        <v>1.8626673151926569E-5</v>
      </c>
      <c r="J62" s="2">
        <f t="shared" si="13"/>
        <v>4.6221088447062374E-5</v>
      </c>
      <c r="K62" s="2">
        <f t="shared" si="14"/>
        <v>4.0335619411995449E-5</v>
      </c>
      <c r="L62" s="2">
        <f t="shared" si="15"/>
        <v>3.6313161152791181E-5</v>
      </c>
      <c r="M62" s="2">
        <f t="shared" si="16"/>
        <v>6.7946930443408155E-5</v>
      </c>
      <c r="N62" s="2">
        <f t="shared" si="17"/>
        <v>5.9667190926913883E-5</v>
      </c>
      <c r="O62" s="2">
        <f t="shared" si="18"/>
        <v>5.39996491536558E-5</v>
      </c>
      <c r="Z62" s="2">
        <v>2047</v>
      </c>
      <c r="AA62" s="2">
        <f t="shared" si="19"/>
        <v>1.0836763728308992E-4</v>
      </c>
      <c r="AB62" s="2">
        <f t="shared" si="19"/>
        <v>1.9949090114655172E-4</v>
      </c>
      <c r="AC62" s="2">
        <f t="shared" si="19"/>
        <v>2.9061416501001349E-4</v>
      </c>
    </row>
    <row r="63" spans="1:29" x14ac:dyDescent="0.25">
      <c r="A63" s="2">
        <v>2048</v>
      </c>
      <c r="B63" s="2">
        <f>Output!AA136</f>
        <v>0.13217789238606689</v>
      </c>
      <c r="C63" s="2">
        <f>Output!AA166</f>
        <v>0.10624389876725865</v>
      </c>
      <c r="D63" s="2">
        <f>Output!AA196</f>
        <v>9.2085866508238218E-2</v>
      </c>
      <c r="F63" s="2">
        <v>2048</v>
      </c>
      <c r="G63" s="2">
        <f t="shared" si="10"/>
        <v>2.5282679775745411E-5</v>
      </c>
      <c r="H63" s="2">
        <f t="shared" si="11"/>
        <v>2.1636982686398458E-5</v>
      </c>
      <c r="I63" s="2">
        <f t="shared" si="12"/>
        <v>1.9175263228101705E-5</v>
      </c>
      <c r="J63" s="2">
        <f t="shared" si="13"/>
        <v>4.7577995336105517E-5</v>
      </c>
      <c r="K63" s="2">
        <f t="shared" si="14"/>
        <v>4.142629407440436E-5</v>
      </c>
      <c r="L63" s="2">
        <f t="shared" si="15"/>
        <v>3.7258492814485212E-5</v>
      </c>
      <c r="M63" s="2">
        <f t="shared" si="16"/>
        <v>6.9873310896465636E-5</v>
      </c>
      <c r="N63" s="2">
        <f t="shared" si="17"/>
        <v>6.1215605462410272E-5</v>
      </c>
      <c r="O63" s="2">
        <f t="shared" si="18"/>
        <v>5.534172240086873E-5</v>
      </c>
      <c r="Z63" s="2">
        <v>2048</v>
      </c>
      <c r="AA63" s="2">
        <f t="shared" si="19"/>
        <v>1.1288295550321887E-4</v>
      </c>
      <c r="AB63" s="2">
        <f t="shared" si="19"/>
        <v>2.0727170772962455E-4</v>
      </c>
      <c r="AC63" s="2">
        <f t="shared" si="19"/>
        <v>3.0166045995603017E-4</v>
      </c>
    </row>
    <row r="64" spans="1:29" x14ac:dyDescent="0.25">
      <c r="A64" s="2">
        <v>2049</v>
      </c>
      <c r="B64" s="2">
        <f>Output!AA137</f>
        <v>0.12939074435691225</v>
      </c>
      <c r="C64" s="2">
        <f>Output!AA167</f>
        <v>0.10417417545904979</v>
      </c>
      <c r="D64" s="2">
        <f>Output!AA197</f>
        <v>9.0907899454103838E-2</v>
      </c>
      <c r="F64" s="2">
        <v>2049</v>
      </c>
      <c r="G64" s="2">
        <f t="shared" si="10"/>
        <v>2.6053509013658544E-5</v>
      </c>
      <c r="H64" s="2">
        <f t="shared" si="11"/>
        <v>2.2257587356990868E-5</v>
      </c>
      <c r="I64" s="2">
        <f t="shared" si="12"/>
        <v>1.9716835712322033E-5</v>
      </c>
      <c r="J64" s="2">
        <f t="shared" si="13"/>
        <v>4.8932630687428625E-5</v>
      </c>
      <c r="K64" s="2">
        <f t="shared" si="14"/>
        <v>4.2516928659382897E-5</v>
      </c>
      <c r="L64" s="2">
        <f t="shared" si="15"/>
        <v>3.821023828072479E-5</v>
      </c>
      <c r="M64" s="2">
        <f t="shared" si="16"/>
        <v>7.1811752361198726E-5</v>
      </c>
      <c r="N64" s="2">
        <f t="shared" si="17"/>
        <v>6.2776269961774936E-5</v>
      </c>
      <c r="O64" s="2">
        <f t="shared" si="18"/>
        <v>5.6703640849127565E-5</v>
      </c>
      <c r="Z64" s="2">
        <v>2049</v>
      </c>
      <c r="AA64" s="2">
        <f t="shared" si="19"/>
        <v>1.1739827372334732E-4</v>
      </c>
      <c r="AB64" s="2">
        <f t="shared" si="19"/>
        <v>2.1520681109962495E-4</v>
      </c>
      <c r="AC64" s="2">
        <f t="shared" si="19"/>
        <v>3.1301534847590312E-4</v>
      </c>
    </row>
    <row r="65" spans="1:29" x14ac:dyDescent="0.25">
      <c r="A65" s="2">
        <v>2050</v>
      </c>
      <c r="B65" s="2">
        <f>Output!AA138</f>
        <v>0.12659428024384969</v>
      </c>
      <c r="C65" s="2">
        <f>Output!AA168</f>
        <v>0.10209513606693302</v>
      </c>
      <c r="D65" s="2">
        <f>Output!AA198</f>
        <v>8.9720530056025372E-2</v>
      </c>
      <c r="F65" s="2">
        <v>2050</v>
      </c>
      <c r="G65" s="2">
        <f t="shared" si="10"/>
        <v>2.6807678665046876E-5</v>
      </c>
      <c r="H65" s="2">
        <f t="shared" si="11"/>
        <v>2.2865806409445126E-5</v>
      </c>
      <c r="I65" s="2">
        <f t="shared" si="12"/>
        <v>2.0251334591295012E-5</v>
      </c>
      <c r="J65" s="2">
        <f t="shared" si="13"/>
        <v>5.0284480245548592E-5</v>
      </c>
      <c r="K65" s="2">
        <f t="shared" si="14"/>
        <v>4.3607161680277901E-5</v>
      </c>
      <c r="L65" s="2">
        <f t="shared" si="15"/>
        <v>3.9168327845884428E-5</v>
      </c>
      <c r="M65" s="2">
        <f t="shared" si="16"/>
        <v>7.3761281826050331E-5</v>
      </c>
      <c r="N65" s="2">
        <f t="shared" si="17"/>
        <v>6.434851695111069E-5</v>
      </c>
      <c r="O65" s="2">
        <f t="shared" si="18"/>
        <v>5.8085321100473857E-5</v>
      </c>
      <c r="Z65" s="2">
        <v>2050</v>
      </c>
      <c r="AA65" s="2">
        <f t="shared" si="19"/>
        <v>1.2191359194347629E-4</v>
      </c>
      <c r="AB65" s="2">
        <f t="shared" si="19"/>
        <v>2.2330052175135366E-4</v>
      </c>
      <c r="AC65" s="2">
        <f t="shared" si="19"/>
        <v>3.2468745155923157E-4</v>
      </c>
    </row>
  </sheetData>
  <mergeCells count="12">
    <mergeCell ref="B37:D37"/>
    <mergeCell ref="G37:I37"/>
    <mergeCell ref="J37:L37"/>
    <mergeCell ref="M37:O37"/>
    <mergeCell ref="R37:T37"/>
    <mergeCell ref="AA4:AC4"/>
    <mergeCell ref="AA37:AC37"/>
    <mergeCell ref="V4:X4"/>
    <mergeCell ref="G36:O36"/>
    <mergeCell ref="G4:I4"/>
    <mergeCell ref="L4:N4"/>
    <mergeCell ref="Q4:S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A329"/>
  <sheetViews>
    <sheetView workbookViewId="0">
      <selection activeCell="E2" sqref="E2"/>
    </sheetView>
  </sheetViews>
  <sheetFormatPr defaultRowHeight="15" x14ac:dyDescent="0.25"/>
  <cols>
    <col min="1" max="1" width="15.7109375" style="2" customWidth="1"/>
    <col min="2" max="2" width="10.85546875" style="2" customWidth="1"/>
    <col min="3" max="3" width="11" style="2" bestFit="1" customWidth="1"/>
    <col min="4" max="5" width="10" style="2" bestFit="1" customWidth="1"/>
    <col min="6" max="6" width="12" style="2" bestFit="1" customWidth="1"/>
    <col min="7" max="7" width="10" style="2" bestFit="1" customWidth="1"/>
    <col min="8" max="8" width="9.28515625" style="2" bestFit="1" customWidth="1"/>
    <col min="9" max="9" width="11" style="2" bestFit="1" customWidth="1"/>
    <col min="10" max="11" width="9.28515625" style="2" bestFit="1" customWidth="1"/>
    <col min="12" max="12" width="10" style="2" bestFit="1" customWidth="1"/>
    <col min="13" max="13" width="11" style="2" bestFit="1" customWidth="1"/>
    <col min="14" max="17" width="9.28515625" style="2" bestFit="1" customWidth="1"/>
    <col min="18" max="18" width="10" style="2" bestFit="1" customWidth="1"/>
    <col min="19" max="24" width="9.28515625" style="2" bestFit="1" customWidth="1"/>
    <col min="25" max="26" width="10" style="2" bestFit="1" customWidth="1"/>
    <col min="27" max="27" width="9.28515625" style="2" bestFit="1" customWidth="1"/>
    <col min="28" max="16384" width="9.140625" style="2"/>
  </cols>
  <sheetData>
    <row r="3" spans="1:27" ht="45" customHeight="1" x14ac:dyDescent="0.25">
      <c r="A3" s="3" t="s">
        <v>26</v>
      </c>
    </row>
    <row r="4" spans="1:27" ht="15.75" x14ac:dyDescent="0.25">
      <c r="A4" s="4"/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  <c r="AA4" s="1" t="s">
        <v>25</v>
      </c>
    </row>
    <row r="5" spans="1:27" x14ac:dyDescent="0.25">
      <c r="A5" s="1">
        <v>2024</v>
      </c>
      <c r="B5" s="5">
        <v>6338409000</v>
      </c>
      <c r="C5" s="5">
        <v>1594329000</v>
      </c>
      <c r="D5" s="5">
        <v>2419293000</v>
      </c>
      <c r="E5" s="5">
        <v>3262959000</v>
      </c>
      <c r="F5" s="5">
        <v>3607507000</v>
      </c>
      <c r="G5" s="5">
        <v>1808179000</v>
      </c>
      <c r="H5" s="5">
        <v>887128700</v>
      </c>
      <c r="I5" s="5">
        <v>646962200</v>
      </c>
      <c r="J5" s="5">
        <v>904258800</v>
      </c>
      <c r="K5" s="5">
        <v>910930300</v>
      </c>
      <c r="L5" s="5">
        <v>72341320</v>
      </c>
      <c r="M5" s="5">
        <v>541081700</v>
      </c>
      <c r="N5" s="5">
        <v>501513700</v>
      </c>
      <c r="O5" s="5">
        <v>358083100</v>
      </c>
      <c r="P5" s="5">
        <v>170657300</v>
      </c>
      <c r="Q5" s="5">
        <v>283771400</v>
      </c>
      <c r="R5" s="5">
        <v>17164530</v>
      </c>
      <c r="S5" s="5">
        <v>161663900</v>
      </c>
      <c r="T5" s="5">
        <v>100458200</v>
      </c>
      <c r="U5" s="5">
        <v>121929500</v>
      </c>
      <c r="V5" s="5">
        <v>45222860</v>
      </c>
      <c r="W5" s="5">
        <v>118352100</v>
      </c>
      <c r="X5" s="5">
        <v>26750960</v>
      </c>
      <c r="Y5" s="5">
        <v>73189990</v>
      </c>
      <c r="Z5" s="5">
        <v>42771850</v>
      </c>
      <c r="AA5" s="5">
        <v>25819210</v>
      </c>
    </row>
    <row r="6" spans="1:27" x14ac:dyDescent="0.25">
      <c r="A6" s="1">
        <v>2025</v>
      </c>
      <c r="B6" s="5">
        <v>6105350000</v>
      </c>
      <c r="C6" s="5">
        <v>1535181000</v>
      </c>
      <c r="D6" s="5">
        <v>2327399000</v>
      </c>
      <c r="E6" s="5">
        <v>3142219000</v>
      </c>
      <c r="F6" s="5">
        <v>3468031000</v>
      </c>
      <c r="G6" s="5">
        <v>1744381000</v>
      </c>
      <c r="H6" s="5">
        <v>853662700</v>
      </c>
      <c r="I6" s="5">
        <v>622028100</v>
      </c>
      <c r="J6" s="5">
        <v>870734400</v>
      </c>
      <c r="K6" s="5">
        <v>876444800</v>
      </c>
      <c r="L6" s="5">
        <v>69660950</v>
      </c>
      <c r="M6" s="5">
        <v>519698400</v>
      </c>
      <c r="N6" s="5">
        <v>483626200</v>
      </c>
      <c r="O6" s="5">
        <v>345256900</v>
      </c>
      <c r="P6" s="5">
        <v>164274000</v>
      </c>
      <c r="Q6" s="5">
        <v>272828200</v>
      </c>
      <c r="R6" s="5">
        <v>16515400</v>
      </c>
      <c r="S6" s="5">
        <v>155746400</v>
      </c>
      <c r="T6" s="5">
        <v>97019440</v>
      </c>
      <c r="U6" s="5">
        <v>117363900</v>
      </c>
      <c r="V6" s="5">
        <v>43539370</v>
      </c>
      <c r="W6" s="5">
        <v>114213800</v>
      </c>
      <c r="X6" s="5">
        <v>25724390</v>
      </c>
      <c r="Y6" s="5">
        <v>70606690</v>
      </c>
      <c r="Z6" s="5">
        <v>41226830</v>
      </c>
      <c r="AA6" s="5">
        <v>24965420</v>
      </c>
    </row>
    <row r="7" spans="1:27" x14ac:dyDescent="0.25">
      <c r="A7" s="1">
        <v>2026</v>
      </c>
      <c r="B7" s="5">
        <v>5891373000</v>
      </c>
      <c r="C7" s="5">
        <v>1480904000</v>
      </c>
      <c r="D7" s="5">
        <v>2243169000</v>
      </c>
      <c r="E7" s="5">
        <v>3031404000</v>
      </c>
      <c r="F7" s="5">
        <v>3340317000</v>
      </c>
      <c r="G7" s="5">
        <v>1685685000</v>
      </c>
      <c r="H7" s="5">
        <v>822976700</v>
      </c>
      <c r="I7" s="5">
        <v>599193400</v>
      </c>
      <c r="J7" s="5">
        <v>839967800</v>
      </c>
      <c r="K7" s="5">
        <v>844830000</v>
      </c>
      <c r="L7" s="5">
        <v>67200670</v>
      </c>
      <c r="M7" s="5">
        <v>500140700</v>
      </c>
      <c r="N7" s="5">
        <v>467174400</v>
      </c>
      <c r="O7" s="5">
        <v>333465800</v>
      </c>
      <c r="P7" s="5">
        <v>158418700</v>
      </c>
      <c r="Q7" s="5">
        <v>262806400</v>
      </c>
      <c r="R7" s="5">
        <v>15920220</v>
      </c>
      <c r="S7" s="5">
        <v>150310300</v>
      </c>
      <c r="T7" s="5">
        <v>93850150</v>
      </c>
      <c r="U7" s="5">
        <v>113176300</v>
      </c>
      <c r="V7" s="5">
        <v>41994860</v>
      </c>
      <c r="W7" s="5">
        <v>110404900</v>
      </c>
      <c r="X7" s="5">
        <v>24784130</v>
      </c>
      <c r="Y7" s="5">
        <v>68230550</v>
      </c>
      <c r="Z7" s="5">
        <v>39807630</v>
      </c>
      <c r="AA7" s="5">
        <v>24177560</v>
      </c>
    </row>
    <row r="8" spans="1:27" x14ac:dyDescent="0.25">
      <c r="A8" s="1">
        <v>2027</v>
      </c>
      <c r="B8" s="5">
        <v>5694243000</v>
      </c>
      <c r="C8" s="5">
        <v>1430928000</v>
      </c>
      <c r="D8" s="5">
        <v>2165705000</v>
      </c>
      <c r="E8" s="5">
        <v>2929352000</v>
      </c>
      <c r="F8" s="5">
        <v>3222985000</v>
      </c>
      <c r="G8" s="5">
        <v>1631493000</v>
      </c>
      <c r="H8" s="5">
        <v>794745000</v>
      </c>
      <c r="I8" s="5">
        <v>578212200</v>
      </c>
      <c r="J8" s="5">
        <v>811636100</v>
      </c>
      <c r="K8" s="5">
        <v>815749600</v>
      </c>
      <c r="L8" s="5">
        <v>64934690</v>
      </c>
      <c r="M8" s="5">
        <v>482194700</v>
      </c>
      <c r="N8" s="5">
        <v>451990100</v>
      </c>
      <c r="O8" s="5">
        <v>322588400</v>
      </c>
      <c r="P8" s="5">
        <v>153029400</v>
      </c>
      <c r="Q8" s="5">
        <v>253598000</v>
      </c>
      <c r="R8" s="5">
        <v>15372660</v>
      </c>
      <c r="S8" s="5">
        <v>145299200</v>
      </c>
      <c r="T8" s="5">
        <v>90918760</v>
      </c>
      <c r="U8" s="5">
        <v>109322300</v>
      </c>
      <c r="V8" s="5">
        <v>40573050</v>
      </c>
      <c r="W8" s="5">
        <v>106886600</v>
      </c>
      <c r="X8" s="5">
        <v>23920070</v>
      </c>
      <c r="Y8" s="5">
        <v>66037320</v>
      </c>
      <c r="Z8" s="5">
        <v>38499530</v>
      </c>
      <c r="AA8" s="5">
        <v>23447900</v>
      </c>
    </row>
    <row r="9" spans="1:27" x14ac:dyDescent="0.25">
      <c r="A9" s="1">
        <v>2028</v>
      </c>
      <c r="B9" s="5">
        <v>5511988000</v>
      </c>
      <c r="C9" s="5">
        <v>1384749000</v>
      </c>
      <c r="D9" s="5">
        <v>2094215000</v>
      </c>
      <c r="E9" s="5">
        <v>2835037000</v>
      </c>
      <c r="F9" s="5">
        <v>3114821000</v>
      </c>
      <c r="G9" s="5">
        <v>1581279000</v>
      </c>
      <c r="H9" s="5">
        <v>768680200</v>
      </c>
      <c r="I9" s="5">
        <v>558867300</v>
      </c>
      <c r="J9" s="5">
        <v>785454000</v>
      </c>
      <c r="K9" s="5">
        <v>788906900</v>
      </c>
      <c r="L9" s="5">
        <v>62840270</v>
      </c>
      <c r="M9" s="5">
        <v>465671700</v>
      </c>
      <c r="N9" s="5">
        <v>437924900</v>
      </c>
      <c r="O9" s="5">
        <v>312517800</v>
      </c>
      <c r="P9" s="5">
        <v>148051600</v>
      </c>
      <c r="Q9" s="5">
        <v>245108000</v>
      </c>
      <c r="R9" s="5">
        <v>14867140</v>
      </c>
      <c r="S9" s="5">
        <v>140663300</v>
      </c>
      <c r="T9" s="5">
        <v>88197420</v>
      </c>
      <c r="U9" s="5">
        <v>105762900</v>
      </c>
      <c r="V9" s="5">
        <v>39259580</v>
      </c>
      <c r="W9" s="5">
        <v>103625000</v>
      </c>
      <c r="X9" s="5">
        <v>23123300</v>
      </c>
      <c r="Y9" s="5">
        <v>64005560</v>
      </c>
      <c r="Z9" s="5">
        <v>37289510</v>
      </c>
      <c r="AA9" s="5">
        <v>22769620</v>
      </c>
    </row>
    <row r="10" spans="1:27" x14ac:dyDescent="0.25">
      <c r="A10" s="1">
        <v>2029</v>
      </c>
      <c r="B10" s="5">
        <v>5342866000</v>
      </c>
      <c r="C10" s="5">
        <v>1341922000</v>
      </c>
      <c r="D10" s="5">
        <v>2028001000</v>
      </c>
      <c r="E10" s="5">
        <v>2747553000</v>
      </c>
      <c r="F10" s="5">
        <v>3014751000</v>
      </c>
      <c r="G10" s="5">
        <v>1534576000</v>
      </c>
      <c r="H10" s="5">
        <v>744528700</v>
      </c>
      <c r="I10" s="5">
        <v>540967500</v>
      </c>
      <c r="J10" s="5">
        <v>761170100</v>
      </c>
      <c r="K10" s="5">
        <v>764040100</v>
      </c>
      <c r="L10" s="5">
        <v>60897320</v>
      </c>
      <c r="M10" s="5">
        <v>450405100</v>
      </c>
      <c r="N10" s="5">
        <v>424847800</v>
      </c>
      <c r="O10" s="5">
        <v>303159500</v>
      </c>
      <c r="P10" s="5">
        <v>143437100</v>
      </c>
      <c r="Q10" s="5">
        <v>237252000</v>
      </c>
      <c r="R10" s="5">
        <v>14398750</v>
      </c>
      <c r="S10" s="5">
        <v>136358700</v>
      </c>
      <c r="T10" s="5">
        <v>85661540</v>
      </c>
      <c r="U10" s="5">
        <v>102463600</v>
      </c>
      <c r="V10" s="5">
        <v>38041770</v>
      </c>
      <c r="W10" s="5">
        <v>100590000</v>
      </c>
      <c r="X10" s="5">
        <v>22385930</v>
      </c>
      <c r="Y10" s="5">
        <v>62116390</v>
      </c>
      <c r="Z10" s="5">
        <v>36166090</v>
      </c>
      <c r="AA10" s="5">
        <v>22136710</v>
      </c>
    </row>
    <row r="11" spans="1:27" x14ac:dyDescent="0.25">
      <c r="A11" s="1">
        <v>2030</v>
      </c>
      <c r="B11" s="5">
        <v>5185168000</v>
      </c>
      <c r="C11" s="5">
        <v>1302012000</v>
      </c>
      <c r="D11" s="5">
        <v>1966374000</v>
      </c>
      <c r="E11" s="5">
        <v>2666011000</v>
      </c>
      <c r="F11" s="5">
        <v>2921722000</v>
      </c>
      <c r="G11" s="5">
        <v>1490927000</v>
      </c>
      <c r="H11" s="5">
        <v>722041400</v>
      </c>
      <c r="I11" s="5">
        <v>524324400</v>
      </c>
      <c r="J11" s="5">
        <v>738537000</v>
      </c>
      <c r="K11" s="5">
        <v>740891700</v>
      </c>
      <c r="L11" s="5">
        <v>59086120</v>
      </c>
      <c r="M11" s="5">
        <v>436231300</v>
      </c>
      <c r="N11" s="5">
        <v>412630200</v>
      </c>
      <c r="O11" s="5">
        <v>294420800</v>
      </c>
      <c r="P11" s="5">
        <v>139138600</v>
      </c>
      <c r="Q11" s="5">
        <v>229947700</v>
      </c>
      <c r="R11" s="5">
        <v>13962650</v>
      </c>
      <c r="S11" s="5">
        <v>132342300</v>
      </c>
      <c r="T11" s="5">
        <v>83286970</v>
      </c>
      <c r="U11" s="5">
        <v>99390520</v>
      </c>
      <c r="V11" s="5">
        <v>36907150</v>
      </c>
      <c r="W11" s="5">
        <v>97752170</v>
      </c>
      <c r="X11" s="5">
        <v>21700240</v>
      </c>
      <c r="Y11" s="5">
        <v>60351230</v>
      </c>
      <c r="Z11" s="5">
        <v>35118000</v>
      </c>
      <c r="AA11" s="5">
        <v>21543260</v>
      </c>
    </row>
    <row r="12" spans="1:27" x14ac:dyDescent="0.25">
      <c r="A12" s="1">
        <v>2031</v>
      </c>
      <c r="B12" s="5">
        <v>5092286000</v>
      </c>
      <c r="C12" s="5">
        <v>1278648000</v>
      </c>
      <c r="D12" s="5">
        <v>1930780000</v>
      </c>
      <c r="E12" s="5">
        <v>2618182000</v>
      </c>
      <c r="F12" s="5">
        <v>2868639000</v>
      </c>
      <c r="G12" s="5">
        <v>1464608000</v>
      </c>
      <c r="H12" s="5">
        <v>708996500</v>
      </c>
      <c r="I12" s="5">
        <v>514812100</v>
      </c>
      <c r="J12" s="5">
        <v>725271400</v>
      </c>
      <c r="K12" s="5">
        <v>727494100</v>
      </c>
      <c r="L12" s="5">
        <v>58022470</v>
      </c>
      <c r="M12" s="5">
        <v>428258100</v>
      </c>
      <c r="N12" s="5">
        <v>405289100</v>
      </c>
      <c r="O12" s="5">
        <v>289197600</v>
      </c>
      <c r="P12" s="5">
        <v>136633200</v>
      </c>
      <c r="Q12" s="5">
        <v>225773200</v>
      </c>
      <c r="R12" s="5">
        <v>13709780</v>
      </c>
      <c r="S12" s="5">
        <v>129961000</v>
      </c>
      <c r="T12" s="5">
        <v>81827670</v>
      </c>
      <c r="U12" s="5">
        <v>97601160</v>
      </c>
      <c r="V12" s="5">
        <v>36244620</v>
      </c>
      <c r="W12" s="5">
        <v>96032830</v>
      </c>
      <c r="X12" s="5">
        <v>21307730</v>
      </c>
      <c r="Y12" s="5">
        <v>59289730</v>
      </c>
      <c r="Z12" s="5">
        <v>34497300</v>
      </c>
      <c r="AA12" s="5">
        <v>21173740</v>
      </c>
    </row>
    <row r="13" spans="1:27" x14ac:dyDescent="0.25">
      <c r="A13" s="1">
        <v>2032</v>
      </c>
      <c r="B13" s="5">
        <v>5000214000</v>
      </c>
      <c r="C13" s="5">
        <v>1255491000</v>
      </c>
      <c r="D13" s="5">
        <v>1895511000</v>
      </c>
      <c r="E13" s="5">
        <v>2570774000</v>
      </c>
      <c r="F13" s="5">
        <v>2816056000</v>
      </c>
      <c r="G13" s="5">
        <v>1438506000</v>
      </c>
      <c r="H13" s="5">
        <v>696069600</v>
      </c>
      <c r="I13" s="5">
        <v>505388900</v>
      </c>
      <c r="J13" s="5">
        <v>712122700</v>
      </c>
      <c r="K13" s="5">
        <v>714218300</v>
      </c>
      <c r="L13" s="5">
        <v>56968160</v>
      </c>
      <c r="M13" s="5">
        <v>420362400</v>
      </c>
      <c r="N13" s="5">
        <v>398008900</v>
      </c>
      <c r="O13" s="5">
        <v>284018300</v>
      </c>
      <c r="P13" s="5">
        <v>134150100</v>
      </c>
      <c r="Q13" s="5">
        <v>221637700</v>
      </c>
      <c r="R13" s="5">
        <v>13459190</v>
      </c>
      <c r="S13" s="5">
        <v>127600100</v>
      </c>
      <c r="T13" s="5">
        <v>80379810</v>
      </c>
      <c r="U13" s="5">
        <v>95827840</v>
      </c>
      <c r="V13" s="5">
        <v>35587980</v>
      </c>
      <c r="W13" s="5">
        <v>94327450</v>
      </c>
      <c r="X13" s="5">
        <v>20918880</v>
      </c>
      <c r="Y13" s="5">
        <v>58237020</v>
      </c>
      <c r="Z13" s="5">
        <v>33881950</v>
      </c>
      <c r="AA13" s="5">
        <v>20807000</v>
      </c>
    </row>
    <row r="14" spans="1:27" x14ac:dyDescent="0.25">
      <c r="A14" s="1">
        <v>2033</v>
      </c>
      <c r="B14" s="5">
        <v>4908967000</v>
      </c>
      <c r="C14" s="5">
        <v>1232544000</v>
      </c>
      <c r="D14" s="5">
        <v>1860574000</v>
      </c>
      <c r="E14" s="5">
        <v>2523795000</v>
      </c>
      <c r="F14" s="5">
        <v>2763981000</v>
      </c>
      <c r="G14" s="5">
        <v>1412624000</v>
      </c>
      <c r="H14" s="5">
        <v>683262800</v>
      </c>
      <c r="I14" s="5">
        <v>496056500</v>
      </c>
      <c r="J14" s="5">
        <v>699093300</v>
      </c>
      <c r="K14" s="5">
        <v>701066600</v>
      </c>
      <c r="L14" s="5">
        <v>55923360</v>
      </c>
      <c r="M14" s="5">
        <v>412545600</v>
      </c>
      <c r="N14" s="5">
        <v>390790700</v>
      </c>
      <c r="O14" s="5">
        <v>278883700</v>
      </c>
      <c r="P14" s="5">
        <v>131689900</v>
      </c>
      <c r="Q14" s="5">
        <v>217542100</v>
      </c>
      <c r="R14" s="5">
        <v>13210930</v>
      </c>
      <c r="S14" s="5">
        <v>125260000</v>
      </c>
      <c r="T14" s="5">
        <v>78943590</v>
      </c>
      <c r="U14" s="5">
        <v>94070860</v>
      </c>
      <c r="V14" s="5">
        <v>34937350</v>
      </c>
      <c r="W14" s="5">
        <v>92636310</v>
      </c>
      <c r="X14" s="5">
        <v>20533770</v>
      </c>
      <c r="Y14" s="5">
        <v>57193260</v>
      </c>
      <c r="Z14" s="5">
        <v>33272030</v>
      </c>
      <c r="AA14" s="5">
        <v>20443120</v>
      </c>
    </row>
    <row r="15" spans="1:27" x14ac:dyDescent="0.25">
      <c r="A15" s="1">
        <v>2034</v>
      </c>
      <c r="B15" s="5">
        <v>4818516000</v>
      </c>
      <c r="C15" s="5">
        <v>1209801000</v>
      </c>
      <c r="D15" s="5">
        <v>1825955000</v>
      </c>
      <c r="E15" s="5">
        <v>2477230000</v>
      </c>
      <c r="F15" s="5">
        <v>2712396000</v>
      </c>
      <c r="G15" s="5">
        <v>1386955000</v>
      </c>
      <c r="H15" s="5">
        <v>670571900</v>
      </c>
      <c r="I15" s="5">
        <v>486811600</v>
      </c>
      <c r="J15" s="5">
        <v>686178800</v>
      </c>
      <c r="K15" s="5">
        <v>688034500</v>
      </c>
      <c r="L15" s="5">
        <v>54887740</v>
      </c>
      <c r="M15" s="5">
        <v>404804800</v>
      </c>
      <c r="N15" s="5">
        <v>383632400</v>
      </c>
      <c r="O15" s="5">
        <v>273792300</v>
      </c>
      <c r="P15" s="5">
        <v>129251600</v>
      </c>
      <c r="Q15" s="5">
        <v>213484800</v>
      </c>
      <c r="R15" s="5">
        <v>12964920</v>
      </c>
      <c r="S15" s="5">
        <v>122940000</v>
      </c>
      <c r="T15" s="5">
        <v>77518610</v>
      </c>
      <c r="U15" s="5">
        <v>92329620</v>
      </c>
      <c r="V15" s="5">
        <v>34292510</v>
      </c>
      <c r="W15" s="5">
        <v>90958890</v>
      </c>
      <c r="X15" s="5">
        <v>20152250</v>
      </c>
      <c r="Y15" s="5">
        <v>56158140</v>
      </c>
      <c r="Z15" s="5">
        <v>32667360</v>
      </c>
      <c r="AA15" s="5">
        <v>20081990</v>
      </c>
    </row>
    <row r="16" spans="1:27" x14ac:dyDescent="0.25">
      <c r="A16" s="1">
        <v>2035</v>
      </c>
      <c r="B16" s="5">
        <v>4728830000</v>
      </c>
      <c r="C16" s="5">
        <v>1187253000</v>
      </c>
      <c r="D16" s="5">
        <v>1791645000</v>
      </c>
      <c r="E16" s="5">
        <v>2431063000</v>
      </c>
      <c r="F16" s="5">
        <v>2661284000</v>
      </c>
      <c r="G16" s="5">
        <v>1361491000</v>
      </c>
      <c r="H16" s="5">
        <v>657992600</v>
      </c>
      <c r="I16" s="5">
        <v>477651000</v>
      </c>
      <c r="J16" s="5">
        <v>673375000</v>
      </c>
      <c r="K16" s="5">
        <v>675117800</v>
      </c>
      <c r="L16" s="5">
        <v>53860950</v>
      </c>
      <c r="M16" s="5">
        <v>397137400</v>
      </c>
      <c r="N16" s="5">
        <v>376531700</v>
      </c>
      <c r="O16" s="5">
        <v>268742500</v>
      </c>
      <c r="P16" s="5">
        <v>126834600</v>
      </c>
      <c r="Q16" s="5">
        <v>209464600</v>
      </c>
      <c r="R16" s="5">
        <v>12721070</v>
      </c>
      <c r="S16" s="5">
        <v>120639300</v>
      </c>
      <c r="T16" s="5">
        <v>76104450</v>
      </c>
      <c r="U16" s="5">
        <v>90603560</v>
      </c>
      <c r="V16" s="5">
        <v>33653250</v>
      </c>
      <c r="W16" s="5">
        <v>89294700</v>
      </c>
      <c r="X16" s="5">
        <v>19774200</v>
      </c>
      <c r="Y16" s="5">
        <v>55131340</v>
      </c>
      <c r="Z16" s="5">
        <v>32067740</v>
      </c>
      <c r="AA16" s="5">
        <v>19723500</v>
      </c>
    </row>
    <row r="17" spans="1:27" x14ac:dyDescent="0.25">
      <c r="A17" s="1">
        <v>2036</v>
      </c>
      <c r="B17" s="5">
        <v>4638145000</v>
      </c>
      <c r="C17" s="5">
        <v>1164458000</v>
      </c>
      <c r="D17" s="5">
        <v>1756976000</v>
      </c>
      <c r="E17" s="5">
        <v>2384389000</v>
      </c>
      <c r="F17" s="5">
        <v>2609660000</v>
      </c>
      <c r="G17" s="5">
        <v>1335722000</v>
      </c>
      <c r="H17" s="5">
        <v>645280000</v>
      </c>
      <c r="I17" s="5">
        <v>468398200</v>
      </c>
      <c r="J17" s="5">
        <v>660430800</v>
      </c>
      <c r="K17" s="5">
        <v>662065100</v>
      </c>
      <c r="L17" s="5">
        <v>52822830</v>
      </c>
      <c r="M17" s="5">
        <v>389397400</v>
      </c>
      <c r="N17" s="5">
        <v>369347000</v>
      </c>
      <c r="O17" s="5">
        <v>263633800</v>
      </c>
      <c r="P17" s="5">
        <v>124391500</v>
      </c>
      <c r="Q17" s="5">
        <v>205403900</v>
      </c>
      <c r="R17" s="5">
        <v>12474650</v>
      </c>
      <c r="S17" s="5">
        <v>118312400</v>
      </c>
      <c r="T17" s="5">
        <v>74672450</v>
      </c>
      <c r="U17" s="5">
        <v>88858970</v>
      </c>
      <c r="V17" s="5">
        <v>33007060</v>
      </c>
      <c r="W17" s="5">
        <v>87610320</v>
      </c>
      <c r="X17" s="5">
        <v>19392320</v>
      </c>
      <c r="Y17" s="5">
        <v>54092350</v>
      </c>
      <c r="Z17" s="5">
        <v>31461320</v>
      </c>
      <c r="AA17" s="5">
        <v>19360330</v>
      </c>
    </row>
    <row r="18" spans="1:27" x14ac:dyDescent="0.25">
      <c r="A18" s="1">
        <v>2037</v>
      </c>
      <c r="B18" s="5">
        <v>4548172000</v>
      </c>
      <c r="C18" s="5">
        <v>1141845000</v>
      </c>
      <c r="D18" s="5">
        <v>1722593000</v>
      </c>
      <c r="E18" s="5">
        <v>2338084000</v>
      </c>
      <c r="F18" s="5">
        <v>2558475000</v>
      </c>
      <c r="G18" s="5">
        <v>1310144000</v>
      </c>
      <c r="H18" s="5">
        <v>632671000</v>
      </c>
      <c r="I18" s="5">
        <v>459223700</v>
      </c>
      <c r="J18" s="5">
        <v>647589400</v>
      </c>
      <c r="K18" s="5">
        <v>649119500</v>
      </c>
      <c r="L18" s="5">
        <v>51792910</v>
      </c>
      <c r="M18" s="5">
        <v>381725400</v>
      </c>
      <c r="N18" s="5">
        <v>362215800</v>
      </c>
      <c r="O18" s="5">
        <v>258563600</v>
      </c>
      <c r="P18" s="5">
        <v>121968100</v>
      </c>
      <c r="Q18" s="5">
        <v>201377600</v>
      </c>
      <c r="R18" s="5">
        <v>12230240</v>
      </c>
      <c r="S18" s="5">
        <v>116003500</v>
      </c>
      <c r="T18" s="5">
        <v>73250500</v>
      </c>
      <c r="U18" s="5">
        <v>87128480</v>
      </c>
      <c r="V18" s="5">
        <v>32366060</v>
      </c>
      <c r="W18" s="5">
        <v>85938220</v>
      </c>
      <c r="X18" s="5">
        <v>19013660</v>
      </c>
      <c r="Y18" s="5">
        <v>53061090</v>
      </c>
      <c r="Z18" s="5">
        <v>30859600</v>
      </c>
      <c r="AA18" s="5">
        <v>18999630</v>
      </c>
    </row>
    <row r="19" spans="1:27" x14ac:dyDescent="0.25">
      <c r="A19" s="1">
        <v>2038</v>
      </c>
      <c r="B19" s="5">
        <v>4458885000</v>
      </c>
      <c r="C19" s="5">
        <v>1119408000</v>
      </c>
      <c r="D19" s="5">
        <v>1688486000</v>
      </c>
      <c r="E19" s="5">
        <v>2292137000</v>
      </c>
      <c r="F19" s="5">
        <v>2507712000</v>
      </c>
      <c r="G19" s="5">
        <v>1284748000</v>
      </c>
      <c r="H19" s="5">
        <v>620162000</v>
      </c>
      <c r="I19" s="5">
        <v>450124700</v>
      </c>
      <c r="J19" s="5">
        <v>634847200</v>
      </c>
      <c r="K19" s="5">
        <v>636277100</v>
      </c>
      <c r="L19" s="5">
        <v>50770910</v>
      </c>
      <c r="M19" s="5">
        <v>374119000</v>
      </c>
      <c r="N19" s="5">
        <v>355136200</v>
      </c>
      <c r="O19" s="5">
        <v>253530700</v>
      </c>
      <c r="P19" s="5">
        <v>119563700</v>
      </c>
      <c r="Q19" s="5">
        <v>197384400</v>
      </c>
      <c r="R19" s="5">
        <v>11987760</v>
      </c>
      <c r="S19" s="5">
        <v>113711900</v>
      </c>
      <c r="T19" s="5">
        <v>71838240</v>
      </c>
      <c r="U19" s="5">
        <v>85411570</v>
      </c>
      <c r="V19" s="5">
        <v>31730050</v>
      </c>
      <c r="W19" s="5">
        <v>84277960</v>
      </c>
      <c r="X19" s="5">
        <v>18638100</v>
      </c>
      <c r="Y19" s="5">
        <v>52037270</v>
      </c>
      <c r="Z19" s="5">
        <v>30262400</v>
      </c>
      <c r="AA19" s="5">
        <v>18641290</v>
      </c>
    </row>
    <row r="20" spans="1:27" x14ac:dyDescent="0.25">
      <c r="A20" s="1">
        <v>2039</v>
      </c>
      <c r="B20" s="5">
        <v>4370258000</v>
      </c>
      <c r="C20" s="5">
        <v>1097139000</v>
      </c>
      <c r="D20" s="5">
        <v>1654644000</v>
      </c>
      <c r="E20" s="5">
        <v>2246533000</v>
      </c>
      <c r="F20" s="5">
        <v>2457357000</v>
      </c>
      <c r="G20" s="5">
        <v>1259530000</v>
      </c>
      <c r="H20" s="5">
        <v>607749200</v>
      </c>
      <c r="I20" s="5">
        <v>441098400</v>
      </c>
      <c r="J20" s="5">
        <v>622200500</v>
      </c>
      <c r="K20" s="5">
        <v>623534100</v>
      </c>
      <c r="L20" s="5">
        <v>49756530</v>
      </c>
      <c r="M20" s="5">
        <v>366575900</v>
      </c>
      <c r="N20" s="5">
        <v>348106300</v>
      </c>
      <c r="O20" s="5">
        <v>248533600</v>
      </c>
      <c r="P20" s="5">
        <v>117177500</v>
      </c>
      <c r="Q20" s="5">
        <v>193423100</v>
      </c>
      <c r="R20" s="5">
        <v>11747150</v>
      </c>
      <c r="S20" s="5">
        <v>111436900</v>
      </c>
      <c r="T20" s="5">
        <v>70435320</v>
      </c>
      <c r="U20" s="5">
        <v>83707750</v>
      </c>
      <c r="V20" s="5">
        <v>31098860</v>
      </c>
      <c r="W20" s="5">
        <v>82629110</v>
      </c>
      <c r="X20" s="5">
        <v>18265540</v>
      </c>
      <c r="Y20" s="5">
        <v>51020630</v>
      </c>
      <c r="Z20" s="5">
        <v>29669560</v>
      </c>
      <c r="AA20" s="5">
        <v>18285240</v>
      </c>
    </row>
    <row r="21" spans="1:27" x14ac:dyDescent="0.25">
      <c r="A21" s="1">
        <v>2040</v>
      </c>
      <c r="B21" s="5">
        <v>4282211000</v>
      </c>
      <c r="C21" s="5">
        <v>1075018000</v>
      </c>
      <c r="D21" s="5">
        <v>1621035000</v>
      </c>
      <c r="E21" s="5">
        <v>2201231000</v>
      </c>
      <c r="F21" s="5">
        <v>2407359000</v>
      </c>
      <c r="G21" s="5">
        <v>1234466000</v>
      </c>
      <c r="H21" s="5">
        <v>595420800</v>
      </c>
      <c r="I21" s="5">
        <v>432135800</v>
      </c>
      <c r="J21" s="5">
        <v>609637400</v>
      </c>
      <c r="K21" s="5">
        <v>610878300</v>
      </c>
      <c r="L21" s="5">
        <v>48748830</v>
      </c>
      <c r="M21" s="5">
        <v>359088200</v>
      </c>
      <c r="N21" s="5">
        <v>341120000</v>
      </c>
      <c r="O21" s="5">
        <v>243568000</v>
      </c>
      <c r="P21" s="5">
        <v>114807400</v>
      </c>
      <c r="Q21" s="5">
        <v>189489800</v>
      </c>
      <c r="R21" s="5">
        <v>11508190</v>
      </c>
      <c r="S21" s="5">
        <v>109176600</v>
      </c>
      <c r="T21" s="5">
        <v>69040570</v>
      </c>
      <c r="U21" s="5">
        <v>82015400</v>
      </c>
      <c r="V21" s="5">
        <v>30471890</v>
      </c>
      <c r="W21" s="5">
        <v>80990250</v>
      </c>
      <c r="X21" s="5">
        <v>17895590</v>
      </c>
      <c r="Y21" s="5">
        <v>50010270</v>
      </c>
      <c r="Z21" s="5">
        <v>29080530</v>
      </c>
      <c r="AA21" s="5">
        <v>17931180</v>
      </c>
    </row>
    <row r="22" spans="1:27" x14ac:dyDescent="0.25">
      <c r="A22" s="1">
        <v>2041</v>
      </c>
      <c r="B22" s="5">
        <v>4201625000</v>
      </c>
      <c r="C22" s="5">
        <v>1054801000</v>
      </c>
      <c r="D22" s="5">
        <v>1590422000</v>
      </c>
      <c r="E22" s="5">
        <v>2159809000</v>
      </c>
      <c r="F22" s="5">
        <v>2361959000</v>
      </c>
      <c r="G22" s="5">
        <v>1211398000</v>
      </c>
      <c r="H22" s="5">
        <v>584179400</v>
      </c>
      <c r="I22" s="5">
        <v>423994000</v>
      </c>
      <c r="J22" s="5">
        <v>598152700</v>
      </c>
      <c r="K22" s="5">
        <v>599344900</v>
      </c>
      <c r="L22" s="5">
        <v>47827180</v>
      </c>
      <c r="M22" s="5">
        <v>352314300</v>
      </c>
      <c r="N22" s="5">
        <v>334695100</v>
      </c>
      <c r="O22" s="5">
        <v>239007000</v>
      </c>
      <c r="P22" s="5">
        <v>112643700</v>
      </c>
      <c r="Q22" s="5">
        <v>185916800</v>
      </c>
      <c r="R22" s="5">
        <v>11290310</v>
      </c>
      <c r="S22" s="5">
        <v>107104500</v>
      </c>
      <c r="T22" s="5">
        <v>67751180</v>
      </c>
      <c r="U22" s="5">
        <v>80470810</v>
      </c>
      <c r="V22" s="5">
        <v>29899250</v>
      </c>
      <c r="W22" s="5">
        <v>79480140</v>
      </c>
      <c r="X22" s="5">
        <v>17559390</v>
      </c>
      <c r="Y22" s="5">
        <v>49080920</v>
      </c>
      <c r="Z22" s="5">
        <v>28540710</v>
      </c>
      <c r="AA22" s="5">
        <v>17602900</v>
      </c>
    </row>
    <row r="23" spans="1:27" x14ac:dyDescent="0.25">
      <c r="A23" s="1">
        <v>2042</v>
      </c>
      <c r="B23" s="5">
        <v>4121207000</v>
      </c>
      <c r="C23" s="5">
        <v>1034628000</v>
      </c>
      <c r="D23" s="5">
        <v>1559877000</v>
      </c>
      <c r="E23" s="5">
        <v>2118475000</v>
      </c>
      <c r="F23" s="5">
        <v>2316663000</v>
      </c>
      <c r="G23" s="5">
        <v>1188374000</v>
      </c>
      <c r="H23" s="5">
        <v>572962400</v>
      </c>
      <c r="I23" s="5">
        <v>415870800</v>
      </c>
      <c r="J23" s="5">
        <v>586692300</v>
      </c>
      <c r="K23" s="5">
        <v>587836800</v>
      </c>
      <c r="L23" s="5">
        <v>46907470</v>
      </c>
      <c r="M23" s="5">
        <v>345556400</v>
      </c>
      <c r="N23" s="5">
        <v>328282700</v>
      </c>
      <c r="O23" s="5">
        <v>234455100</v>
      </c>
      <c r="P23" s="5">
        <v>110484600</v>
      </c>
      <c r="Q23" s="5">
        <v>182351800</v>
      </c>
      <c r="R23" s="5">
        <v>11072900</v>
      </c>
      <c r="S23" s="5">
        <v>105036600</v>
      </c>
      <c r="T23" s="5">
        <v>66464160</v>
      </c>
      <c r="U23" s="5">
        <v>78929560</v>
      </c>
      <c r="V23" s="5">
        <v>29327840</v>
      </c>
      <c r="W23" s="5">
        <v>77972930</v>
      </c>
      <c r="X23" s="5">
        <v>17223960</v>
      </c>
      <c r="Y23" s="5">
        <v>48153390</v>
      </c>
      <c r="Z23" s="5">
        <v>28001990</v>
      </c>
      <c r="AA23" s="5">
        <v>17275210</v>
      </c>
    </row>
    <row r="24" spans="1:27" x14ac:dyDescent="0.25">
      <c r="A24" s="1">
        <v>2043</v>
      </c>
      <c r="B24" s="5">
        <v>4040991000</v>
      </c>
      <c r="C24" s="5">
        <v>1014506000</v>
      </c>
      <c r="D24" s="5">
        <v>1529413000</v>
      </c>
      <c r="E24" s="5">
        <v>2077245000</v>
      </c>
      <c r="F24" s="5">
        <v>2271492000</v>
      </c>
      <c r="G24" s="5">
        <v>1165404000</v>
      </c>
      <c r="H24" s="5">
        <v>561775000</v>
      </c>
      <c r="I24" s="5">
        <v>407769800</v>
      </c>
      <c r="J24" s="5">
        <v>575261100</v>
      </c>
      <c r="K24" s="5">
        <v>576359100</v>
      </c>
      <c r="L24" s="5">
        <v>45990090</v>
      </c>
      <c r="M24" s="5">
        <v>338817900</v>
      </c>
      <c r="N24" s="5">
        <v>321885700</v>
      </c>
      <c r="O24" s="5">
        <v>229914200</v>
      </c>
      <c r="P24" s="5">
        <v>108331200</v>
      </c>
      <c r="Q24" s="5">
        <v>178796700</v>
      </c>
      <c r="R24" s="5">
        <v>10856070</v>
      </c>
      <c r="S24" s="5">
        <v>102973800</v>
      </c>
      <c r="T24" s="5">
        <v>65180000</v>
      </c>
      <c r="U24" s="5">
        <v>77392320</v>
      </c>
      <c r="V24" s="5">
        <v>28757910</v>
      </c>
      <c r="W24" s="5">
        <v>76469220</v>
      </c>
      <c r="X24" s="5">
        <v>16889440</v>
      </c>
      <c r="Y24" s="5">
        <v>47228050</v>
      </c>
      <c r="Z24" s="5">
        <v>27464610</v>
      </c>
      <c r="AA24" s="5">
        <v>16948210</v>
      </c>
    </row>
    <row r="25" spans="1:27" x14ac:dyDescent="0.25">
      <c r="A25" s="1">
        <v>2044</v>
      </c>
      <c r="B25" s="5">
        <v>3960973000</v>
      </c>
      <c r="C25" s="5">
        <v>994434600</v>
      </c>
      <c r="D25" s="5">
        <v>1499028000</v>
      </c>
      <c r="E25" s="5">
        <v>2036119000</v>
      </c>
      <c r="F25" s="5">
        <v>2226442000</v>
      </c>
      <c r="G25" s="5">
        <v>1142488000</v>
      </c>
      <c r="H25" s="5">
        <v>550616300</v>
      </c>
      <c r="I25" s="5">
        <v>399690500</v>
      </c>
      <c r="J25" s="5">
        <v>563858500</v>
      </c>
      <c r="K25" s="5">
        <v>564911200</v>
      </c>
      <c r="L25" s="5">
        <v>45074990</v>
      </c>
      <c r="M25" s="5">
        <v>332098300</v>
      </c>
      <c r="N25" s="5">
        <v>315503500</v>
      </c>
      <c r="O25" s="5">
        <v>225384100</v>
      </c>
      <c r="P25" s="5">
        <v>106183200</v>
      </c>
      <c r="Q25" s="5">
        <v>175251100</v>
      </c>
      <c r="R25" s="5">
        <v>10639800</v>
      </c>
      <c r="S25" s="5">
        <v>100916100</v>
      </c>
      <c r="T25" s="5">
        <v>63898640</v>
      </c>
      <c r="U25" s="5">
        <v>75858990</v>
      </c>
      <c r="V25" s="5">
        <v>28189410</v>
      </c>
      <c r="W25" s="5">
        <v>74968920</v>
      </c>
      <c r="X25" s="5">
        <v>16555810</v>
      </c>
      <c r="Y25" s="5">
        <v>46304870</v>
      </c>
      <c r="Z25" s="5">
        <v>26928530</v>
      </c>
      <c r="AA25" s="5">
        <v>16621890</v>
      </c>
    </row>
    <row r="26" spans="1:27" x14ac:dyDescent="0.25">
      <c r="A26" s="1">
        <v>2045</v>
      </c>
      <c r="B26" s="5">
        <v>3881149000</v>
      </c>
      <c r="C26" s="5">
        <v>974412700</v>
      </c>
      <c r="D26" s="5">
        <v>1468722000</v>
      </c>
      <c r="E26" s="5">
        <v>1995094000</v>
      </c>
      <c r="F26" s="5">
        <v>2181512000</v>
      </c>
      <c r="G26" s="5">
        <v>1119623000</v>
      </c>
      <c r="H26" s="5">
        <v>539485900</v>
      </c>
      <c r="I26" s="5">
        <v>391632600</v>
      </c>
      <c r="J26" s="5">
        <v>552483900</v>
      </c>
      <c r="K26" s="5">
        <v>553492400</v>
      </c>
      <c r="L26" s="5">
        <v>44162130</v>
      </c>
      <c r="M26" s="5">
        <v>325397300</v>
      </c>
      <c r="N26" s="5">
        <v>309135800</v>
      </c>
      <c r="O26" s="5">
        <v>220864400</v>
      </c>
      <c r="P26" s="5">
        <v>104040500</v>
      </c>
      <c r="Q26" s="5">
        <v>171714800</v>
      </c>
      <c r="R26" s="5">
        <v>10424080</v>
      </c>
      <c r="S26" s="5">
        <v>98863170</v>
      </c>
      <c r="T26" s="5">
        <v>62620010</v>
      </c>
      <c r="U26" s="5">
        <v>74329500</v>
      </c>
      <c r="V26" s="5">
        <v>27622330</v>
      </c>
      <c r="W26" s="5">
        <v>73471960</v>
      </c>
      <c r="X26" s="5">
        <v>16223060</v>
      </c>
      <c r="Y26" s="5">
        <v>45383780</v>
      </c>
      <c r="Z26" s="5">
        <v>26393730</v>
      </c>
      <c r="AA26" s="5">
        <v>16296250</v>
      </c>
    </row>
    <row r="27" spans="1:27" x14ac:dyDescent="0.25">
      <c r="A27" s="1">
        <v>2046</v>
      </c>
      <c r="B27" s="5">
        <v>3801515000</v>
      </c>
      <c r="C27" s="5">
        <v>954439300</v>
      </c>
      <c r="D27" s="5">
        <v>1438491000</v>
      </c>
      <c r="E27" s="5">
        <v>1954167000</v>
      </c>
      <c r="F27" s="5">
        <v>2136699000</v>
      </c>
      <c r="G27" s="5">
        <v>1096809000</v>
      </c>
      <c r="H27" s="5">
        <v>528383100</v>
      </c>
      <c r="I27" s="5">
        <v>383595600</v>
      </c>
      <c r="J27" s="5">
        <v>541136700</v>
      </c>
      <c r="K27" s="5">
        <v>542102200</v>
      </c>
      <c r="L27" s="5">
        <v>43251460</v>
      </c>
      <c r="M27" s="5">
        <v>318714300</v>
      </c>
      <c r="N27" s="5">
        <v>302782500</v>
      </c>
      <c r="O27" s="5">
        <v>216355000</v>
      </c>
      <c r="P27" s="5">
        <v>101903200</v>
      </c>
      <c r="Q27" s="5">
        <v>168187800</v>
      </c>
      <c r="R27" s="5">
        <v>10208890</v>
      </c>
      <c r="S27" s="5">
        <v>96815070</v>
      </c>
      <c r="T27" s="5">
        <v>61344060</v>
      </c>
      <c r="U27" s="5">
        <v>72803770</v>
      </c>
      <c r="V27" s="5">
        <v>27056630</v>
      </c>
      <c r="W27" s="5">
        <v>71978270</v>
      </c>
      <c r="X27" s="5">
        <v>15891170</v>
      </c>
      <c r="Y27" s="5">
        <v>44464760</v>
      </c>
      <c r="Z27" s="5">
        <v>25860180</v>
      </c>
      <c r="AA27" s="5">
        <v>15971260</v>
      </c>
    </row>
    <row r="28" spans="1:27" x14ac:dyDescent="0.25">
      <c r="A28" s="1">
        <v>2047</v>
      </c>
      <c r="B28" s="5">
        <v>3722066000</v>
      </c>
      <c r="C28" s="5">
        <v>934513200</v>
      </c>
      <c r="D28" s="5">
        <v>1408335000</v>
      </c>
      <c r="E28" s="5">
        <v>1913337000</v>
      </c>
      <c r="F28" s="5">
        <v>2092000000</v>
      </c>
      <c r="G28" s="5">
        <v>1074044000</v>
      </c>
      <c r="H28" s="5">
        <v>517307300</v>
      </c>
      <c r="I28" s="5">
        <v>375579000</v>
      </c>
      <c r="J28" s="5">
        <v>529816400</v>
      </c>
      <c r="K28" s="5">
        <v>530739800</v>
      </c>
      <c r="L28" s="5">
        <v>42342930</v>
      </c>
      <c r="M28" s="5">
        <v>312049200</v>
      </c>
      <c r="N28" s="5">
        <v>296443100</v>
      </c>
      <c r="O28" s="5">
        <v>211855700</v>
      </c>
      <c r="P28" s="5">
        <v>99770900</v>
      </c>
      <c r="Q28" s="5">
        <v>164669600</v>
      </c>
      <c r="R28" s="5">
        <v>9994224.3460000008</v>
      </c>
      <c r="S28" s="5">
        <v>94771640</v>
      </c>
      <c r="T28" s="5">
        <v>60070720</v>
      </c>
      <c r="U28" s="5">
        <v>71281710</v>
      </c>
      <c r="V28" s="5">
        <v>26492280</v>
      </c>
      <c r="W28" s="5">
        <v>70487790</v>
      </c>
      <c r="X28" s="5">
        <v>15560110</v>
      </c>
      <c r="Y28" s="5">
        <v>43547750</v>
      </c>
      <c r="Z28" s="5">
        <v>25327850</v>
      </c>
      <c r="AA28" s="5">
        <v>15646910</v>
      </c>
    </row>
    <row r="29" spans="1:27" x14ac:dyDescent="0.25">
      <c r="A29" s="1">
        <v>2048</v>
      </c>
      <c r="B29" s="5">
        <v>3642799000</v>
      </c>
      <c r="C29" s="5">
        <v>914633500</v>
      </c>
      <c r="D29" s="5">
        <v>1378252000</v>
      </c>
      <c r="E29" s="5">
        <v>1872601000</v>
      </c>
      <c r="F29" s="5">
        <v>2047413000</v>
      </c>
      <c r="G29" s="5">
        <v>1051328000</v>
      </c>
      <c r="H29" s="5">
        <v>506258000</v>
      </c>
      <c r="I29" s="5">
        <v>367582300</v>
      </c>
      <c r="J29" s="5">
        <v>518522300</v>
      </c>
      <c r="K29" s="5">
        <v>519404800</v>
      </c>
      <c r="L29" s="5">
        <v>41436490</v>
      </c>
      <c r="M29" s="5">
        <v>305401400</v>
      </c>
      <c r="N29" s="5">
        <v>290117400</v>
      </c>
      <c r="O29" s="5">
        <v>207366300</v>
      </c>
      <c r="P29" s="5">
        <v>97643670</v>
      </c>
      <c r="Q29" s="5">
        <v>161160300</v>
      </c>
      <c r="R29" s="5">
        <v>9780074.2860000003</v>
      </c>
      <c r="S29" s="5">
        <v>92732800</v>
      </c>
      <c r="T29" s="5">
        <v>58799960</v>
      </c>
      <c r="U29" s="5">
        <v>69763250</v>
      </c>
      <c r="V29" s="5">
        <v>25929250</v>
      </c>
      <c r="W29" s="5">
        <v>69000440</v>
      </c>
      <c r="X29" s="5">
        <v>15229880</v>
      </c>
      <c r="Y29" s="5">
        <v>42632710</v>
      </c>
      <c r="Z29" s="5">
        <v>24796720</v>
      </c>
      <c r="AA29" s="5">
        <v>15323190</v>
      </c>
    </row>
    <row r="30" spans="1:27" x14ac:dyDescent="0.25">
      <c r="A30" s="1">
        <v>2049</v>
      </c>
      <c r="B30" s="5">
        <v>3563710000</v>
      </c>
      <c r="C30" s="5">
        <v>894799100</v>
      </c>
      <c r="D30" s="5">
        <v>1348241000</v>
      </c>
      <c r="E30" s="5">
        <v>1831958000</v>
      </c>
      <c r="F30" s="5">
        <v>2002936000</v>
      </c>
      <c r="G30" s="5">
        <v>1028659000</v>
      </c>
      <c r="H30" s="5">
        <v>495234600</v>
      </c>
      <c r="I30" s="5">
        <v>359605200</v>
      </c>
      <c r="J30" s="5">
        <v>507253800</v>
      </c>
      <c r="K30" s="5">
        <v>508096600</v>
      </c>
      <c r="L30" s="5">
        <v>40532100</v>
      </c>
      <c r="M30" s="5">
        <v>298770700</v>
      </c>
      <c r="N30" s="5">
        <v>283805000</v>
      </c>
      <c r="O30" s="5">
        <v>202886500</v>
      </c>
      <c r="P30" s="5">
        <v>95521360</v>
      </c>
      <c r="Q30" s="5">
        <v>157659500</v>
      </c>
      <c r="R30" s="5">
        <v>9566426.8499999996</v>
      </c>
      <c r="S30" s="5">
        <v>90698440</v>
      </c>
      <c r="T30" s="5">
        <v>57531710</v>
      </c>
      <c r="U30" s="5">
        <v>68248310</v>
      </c>
      <c r="V30" s="5">
        <v>25367520</v>
      </c>
      <c r="W30" s="5">
        <v>67516160</v>
      </c>
      <c r="X30" s="5">
        <v>14900450</v>
      </c>
      <c r="Y30" s="5">
        <v>41719610</v>
      </c>
      <c r="Z30" s="5">
        <v>24266770</v>
      </c>
      <c r="AA30" s="5">
        <v>15000080</v>
      </c>
    </row>
    <row r="31" spans="1:27" x14ac:dyDescent="0.25">
      <c r="A31" s="1">
        <v>2050</v>
      </c>
      <c r="B31" s="5">
        <v>3484307000</v>
      </c>
      <c r="C31" s="5">
        <v>874884700</v>
      </c>
      <c r="D31" s="5">
        <v>1318103000</v>
      </c>
      <c r="E31" s="5">
        <v>1791152000</v>
      </c>
      <c r="F31" s="5">
        <v>1958265000</v>
      </c>
      <c r="G31" s="5">
        <v>1005907000</v>
      </c>
      <c r="H31" s="5">
        <v>484165500</v>
      </c>
      <c r="I31" s="5">
        <v>351593600</v>
      </c>
      <c r="J31" s="5">
        <v>495940100</v>
      </c>
      <c r="K31" s="5">
        <v>496741200</v>
      </c>
      <c r="L31" s="5">
        <v>39624100</v>
      </c>
      <c r="M31" s="5">
        <v>292109900</v>
      </c>
      <c r="N31" s="5">
        <v>277469100</v>
      </c>
      <c r="O31" s="5">
        <v>198389700</v>
      </c>
      <c r="P31" s="5">
        <v>93390370</v>
      </c>
      <c r="Q31" s="5">
        <v>154143600</v>
      </c>
      <c r="R31" s="5">
        <v>9351892.6280000005</v>
      </c>
      <c r="S31" s="5">
        <v>88656170</v>
      </c>
      <c r="T31" s="5">
        <v>56259020</v>
      </c>
      <c r="U31" s="5">
        <v>66727160</v>
      </c>
      <c r="V31" s="5">
        <v>24803500</v>
      </c>
      <c r="W31" s="5">
        <v>66026470</v>
      </c>
      <c r="X31" s="5">
        <v>14569610</v>
      </c>
      <c r="Y31" s="5">
        <v>40803100</v>
      </c>
      <c r="Z31" s="5">
        <v>23734740</v>
      </c>
      <c r="AA31" s="5">
        <v>14675890</v>
      </c>
    </row>
    <row r="33" spans="1:27" ht="60" x14ac:dyDescent="0.25">
      <c r="A33" s="3" t="s">
        <v>27</v>
      </c>
    </row>
    <row r="34" spans="1:27" ht="15.75" x14ac:dyDescent="0.25">
      <c r="A34" s="4"/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P34" s="1" t="s">
        <v>14</v>
      </c>
      <c r="Q34" s="1" t="s">
        <v>15</v>
      </c>
      <c r="R34" s="1" t="s">
        <v>16</v>
      </c>
      <c r="S34" s="1" t="s">
        <v>17</v>
      </c>
      <c r="T34" s="1" t="s">
        <v>18</v>
      </c>
      <c r="U34" s="1" t="s">
        <v>19</v>
      </c>
      <c r="V34" s="1" t="s">
        <v>20</v>
      </c>
      <c r="W34" s="1" t="s">
        <v>21</v>
      </c>
      <c r="X34" s="1" t="s">
        <v>22</v>
      </c>
      <c r="Y34" s="1" t="s">
        <v>23</v>
      </c>
      <c r="Z34" s="1" t="s">
        <v>24</v>
      </c>
      <c r="AA34" s="1" t="s">
        <v>25</v>
      </c>
    </row>
    <row r="35" spans="1:27" x14ac:dyDescent="0.25">
      <c r="A35" s="1">
        <v>2024</v>
      </c>
      <c r="B35" s="5">
        <v>6338409000</v>
      </c>
      <c r="C35" s="5">
        <v>1594329000</v>
      </c>
      <c r="D35" s="5">
        <v>2419293000</v>
      </c>
      <c r="E35" s="5">
        <v>3262959000</v>
      </c>
      <c r="F35" s="5">
        <v>3607507000</v>
      </c>
      <c r="G35" s="5">
        <v>1808179000</v>
      </c>
      <c r="H35" s="5">
        <v>887128700</v>
      </c>
      <c r="I35" s="5">
        <v>646962200</v>
      </c>
      <c r="J35" s="5">
        <v>904258800</v>
      </c>
      <c r="K35" s="5">
        <v>910930300</v>
      </c>
      <c r="L35" s="5">
        <v>72341320</v>
      </c>
      <c r="M35" s="5">
        <v>541081700</v>
      </c>
      <c r="N35" s="5">
        <v>501513700</v>
      </c>
      <c r="O35" s="5">
        <v>358083100</v>
      </c>
      <c r="P35" s="5">
        <v>170657300</v>
      </c>
      <c r="Q35" s="5">
        <v>283771400</v>
      </c>
      <c r="R35" s="5">
        <v>17164530</v>
      </c>
      <c r="S35" s="5">
        <v>161663900</v>
      </c>
      <c r="T35" s="5">
        <v>100458200</v>
      </c>
      <c r="U35" s="5">
        <v>121929500</v>
      </c>
      <c r="V35" s="5">
        <v>45222860</v>
      </c>
      <c r="W35" s="5">
        <v>118352100</v>
      </c>
      <c r="X35" s="5">
        <v>26750960</v>
      </c>
      <c r="Y35" s="5">
        <v>73189990</v>
      </c>
      <c r="Z35" s="5">
        <v>42771850</v>
      </c>
      <c r="AA35" s="5">
        <v>25819210</v>
      </c>
    </row>
    <row r="36" spans="1:27" x14ac:dyDescent="0.25">
      <c r="A36" s="1">
        <v>2025</v>
      </c>
      <c r="B36" s="5">
        <v>5997431000</v>
      </c>
      <c r="C36" s="5">
        <v>1508017000</v>
      </c>
      <c r="D36" s="5">
        <v>2287518000</v>
      </c>
      <c r="E36" s="5">
        <v>3086771000</v>
      </c>
      <c r="F36" s="5">
        <v>3408499000</v>
      </c>
      <c r="G36" s="5">
        <v>1711902000</v>
      </c>
      <c r="H36" s="5">
        <v>838978500</v>
      </c>
      <c r="I36" s="5">
        <v>611279300</v>
      </c>
      <c r="J36" s="5">
        <v>855476900</v>
      </c>
      <c r="K36" s="5">
        <v>861388000</v>
      </c>
      <c r="L36" s="5">
        <v>68465100</v>
      </c>
      <c r="M36" s="5">
        <v>510862700</v>
      </c>
      <c r="N36" s="5">
        <v>475035300</v>
      </c>
      <c r="O36" s="5">
        <v>338929900</v>
      </c>
      <c r="P36" s="5">
        <v>161411000</v>
      </c>
      <c r="Q36" s="5">
        <v>268136800</v>
      </c>
      <c r="R36" s="5">
        <v>16236160</v>
      </c>
      <c r="S36" s="5">
        <v>153122800</v>
      </c>
      <c r="T36" s="5">
        <v>95190650</v>
      </c>
      <c r="U36" s="5">
        <v>115310600</v>
      </c>
      <c r="V36" s="5">
        <v>42766730</v>
      </c>
      <c r="W36" s="5">
        <v>112055800</v>
      </c>
      <c r="X36" s="5">
        <v>25271830</v>
      </c>
      <c r="Y36" s="5">
        <v>69252630</v>
      </c>
      <c r="Z36" s="5">
        <v>40437320</v>
      </c>
      <c r="AA36" s="5">
        <v>24439870</v>
      </c>
    </row>
    <row r="37" spans="1:27" x14ac:dyDescent="0.25">
      <c r="A37" s="1">
        <v>2026</v>
      </c>
      <c r="B37" s="5">
        <v>5697198000</v>
      </c>
      <c r="C37" s="5">
        <v>1432160000</v>
      </c>
      <c r="D37" s="5">
        <v>2170756000</v>
      </c>
      <c r="E37" s="5">
        <v>2931697000</v>
      </c>
      <c r="F37" s="5">
        <v>3232810000</v>
      </c>
      <c r="G37" s="5">
        <v>1628332000</v>
      </c>
      <c r="H37" s="5">
        <v>796324900</v>
      </c>
      <c r="I37" s="5">
        <v>579837000</v>
      </c>
      <c r="J37" s="5">
        <v>812438600</v>
      </c>
      <c r="K37" s="5">
        <v>817506700</v>
      </c>
      <c r="L37" s="5">
        <v>65018240</v>
      </c>
      <c r="M37" s="5">
        <v>484191500</v>
      </c>
      <c r="N37" s="5">
        <v>451649900</v>
      </c>
      <c r="O37" s="5">
        <v>322234800</v>
      </c>
      <c r="P37" s="5">
        <v>153248700</v>
      </c>
      <c r="Q37" s="5">
        <v>254336700</v>
      </c>
      <c r="R37" s="5">
        <v>15408890</v>
      </c>
      <c r="S37" s="5">
        <v>145457600</v>
      </c>
      <c r="T37" s="5">
        <v>90621230</v>
      </c>
      <c r="U37" s="5">
        <v>109477200</v>
      </c>
      <c r="V37" s="5">
        <v>40611710</v>
      </c>
      <c r="W37" s="5">
        <v>106616500</v>
      </c>
      <c r="X37" s="5">
        <v>23976180</v>
      </c>
      <c r="Y37" s="5">
        <v>65877000</v>
      </c>
      <c r="Z37" s="5">
        <v>38441260</v>
      </c>
      <c r="AA37" s="5">
        <v>23295800</v>
      </c>
    </row>
    <row r="38" spans="1:27" x14ac:dyDescent="0.25">
      <c r="A38" s="1">
        <v>2027</v>
      </c>
      <c r="B38" s="5">
        <v>5413813000</v>
      </c>
      <c r="C38" s="5">
        <v>1360603000</v>
      </c>
      <c r="D38" s="5">
        <v>2060760000</v>
      </c>
      <c r="E38" s="5">
        <v>2785385000</v>
      </c>
      <c r="F38" s="5">
        <v>3067503000</v>
      </c>
      <c r="G38" s="5">
        <v>1549266000</v>
      </c>
      <c r="H38" s="5">
        <v>756125700</v>
      </c>
      <c r="I38" s="5">
        <v>550248300</v>
      </c>
      <c r="J38" s="5">
        <v>771835100</v>
      </c>
      <c r="K38" s="5">
        <v>776159800</v>
      </c>
      <c r="L38" s="5">
        <v>61765680</v>
      </c>
      <c r="M38" s="5">
        <v>459132000</v>
      </c>
      <c r="N38" s="5">
        <v>429532100</v>
      </c>
      <c r="O38" s="5">
        <v>306453400</v>
      </c>
      <c r="P38" s="5">
        <v>145552400</v>
      </c>
      <c r="Q38" s="5">
        <v>241350200</v>
      </c>
      <c r="R38" s="5">
        <v>14629230</v>
      </c>
      <c r="S38" s="5">
        <v>138217400</v>
      </c>
      <c r="T38" s="5">
        <v>86289700</v>
      </c>
      <c r="U38" s="5">
        <v>103977400</v>
      </c>
      <c r="V38" s="5">
        <v>38579400</v>
      </c>
      <c r="W38" s="5">
        <v>101467900</v>
      </c>
      <c r="X38" s="5">
        <v>22756750</v>
      </c>
      <c r="Y38" s="5">
        <v>62684260</v>
      </c>
      <c r="Z38" s="5">
        <v>36556280</v>
      </c>
      <c r="AA38" s="5">
        <v>22209920</v>
      </c>
    </row>
    <row r="39" spans="1:27" x14ac:dyDescent="0.25">
      <c r="A39" s="1">
        <v>2028</v>
      </c>
      <c r="B39" s="5">
        <v>5145302000</v>
      </c>
      <c r="C39" s="5">
        <v>1292843000</v>
      </c>
      <c r="D39" s="5">
        <v>1956738000</v>
      </c>
      <c r="E39" s="5">
        <v>2646809000</v>
      </c>
      <c r="F39" s="5">
        <v>2911364000</v>
      </c>
      <c r="G39" s="5">
        <v>1474177000</v>
      </c>
      <c r="H39" s="5">
        <v>718093300</v>
      </c>
      <c r="I39" s="5">
        <v>522295900</v>
      </c>
      <c r="J39" s="5">
        <v>733381200</v>
      </c>
      <c r="K39" s="5">
        <v>737050600</v>
      </c>
      <c r="L39" s="5">
        <v>58684670</v>
      </c>
      <c r="M39" s="5">
        <v>435495400</v>
      </c>
      <c r="N39" s="5">
        <v>408533400</v>
      </c>
      <c r="O39" s="5">
        <v>291478800</v>
      </c>
      <c r="P39" s="5">
        <v>138267700</v>
      </c>
      <c r="Q39" s="5">
        <v>229081800</v>
      </c>
      <c r="R39" s="5">
        <v>13891630</v>
      </c>
      <c r="S39" s="5">
        <v>131352500</v>
      </c>
      <c r="T39" s="5">
        <v>82168220</v>
      </c>
      <c r="U39" s="5">
        <v>98772210</v>
      </c>
      <c r="V39" s="5">
        <v>36655420</v>
      </c>
      <c r="W39" s="5">
        <v>96576020</v>
      </c>
      <c r="X39" s="5">
        <v>21604590</v>
      </c>
      <c r="Y39" s="5">
        <v>59653010</v>
      </c>
      <c r="Z39" s="5">
        <v>34769390</v>
      </c>
      <c r="AA39" s="5">
        <v>21175430</v>
      </c>
    </row>
    <row r="40" spans="1:27" x14ac:dyDescent="0.25">
      <c r="A40" s="1">
        <v>2029</v>
      </c>
      <c r="B40" s="5">
        <v>4889925000</v>
      </c>
      <c r="C40" s="5">
        <v>1228436000</v>
      </c>
      <c r="D40" s="5">
        <v>1857991000</v>
      </c>
      <c r="E40" s="5">
        <v>2515065000</v>
      </c>
      <c r="F40" s="5">
        <v>2763319000</v>
      </c>
      <c r="G40" s="5">
        <v>1402600000</v>
      </c>
      <c r="H40" s="5">
        <v>681974200</v>
      </c>
      <c r="I40" s="5">
        <v>495788500</v>
      </c>
      <c r="J40" s="5">
        <v>696825400</v>
      </c>
      <c r="K40" s="5">
        <v>699917200</v>
      </c>
      <c r="L40" s="5">
        <v>55755140</v>
      </c>
      <c r="M40" s="5">
        <v>413115300</v>
      </c>
      <c r="N40" s="5">
        <v>388522700</v>
      </c>
      <c r="O40" s="5">
        <v>277216600</v>
      </c>
      <c r="P40" s="5">
        <v>131346200</v>
      </c>
      <c r="Q40" s="5">
        <v>217447700</v>
      </c>
      <c r="R40" s="5">
        <v>13191140</v>
      </c>
      <c r="S40" s="5">
        <v>124818800</v>
      </c>
      <c r="T40" s="5">
        <v>78232190</v>
      </c>
      <c r="U40" s="5">
        <v>93827130</v>
      </c>
      <c r="V40" s="5">
        <v>34827090</v>
      </c>
      <c r="W40" s="5">
        <v>91910760</v>
      </c>
      <c r="X40" s="5">
        <v>20511840</v>
      </c>
      <c r="Y40" s="5">
        <v>56764330</v>
      </c>
      <c r="Z40" s="5">
        <v>33069100</v>
      </c>
      <c r="AA40" s="5">
        <v>20186310</v>
      </c>
    </row>
    <row r="41" spans="1:27" x14ac:dyDescent="0.25">
      <c r="A41" s="1">
        <v>2030</v>
      </c>
      <c r="B41" s="5">
        <v>4645971000</v>
      </c>
      <c r="C41" s="5">
        <v>1166946000</v>
      </c>
      <c r="D41" s="5">
        <v>1763833000</v>
      </c>
      <c r="E41" s="5">
        <v>2389263000</v>
      </c>
      <c r="F41" s="5">
        <v>2622314000</v>
      </c>
      <c r="G41" s="5">
        <v>1334077000</v>
      </c>
      <c r="H41" s="5">
        <v>647519400</v>
      </c>
      <c r="I41" s="5">
        <v>470537900</v>
      </c>
      <c r="J41" s="5">
        <v>661920600</v>
      </c>
      <c r="K41" s="5">
        <v>664502300</v>
      </c>
      <c r="L41" s="5">
        <v>52957370</v>
      </c>
      <c r="M41" s="5">
        <v>391828000</v>
      </c>
      <c r="N41" s="5">
        <v>369371600</v>
      </c>
      <c r="O41" s="5">
        <v>263573900</v>
      </c>
      <c r="P41" s="5">
        <v>124740800</v>
      </c>
      <c r="Q41" s="5">
        <v>206365100</v>
      </c>
      <c r="R41" s="5">
        <v>12522950</v>
      </c>
      <c r="S41" s="5">
        <v>118573300</v>
      </c>
      <c r="T41" s="5">
        <v>74457480</v>
      </c>
      <c r="U41" s="5">
        <v>89108290</v>
      </c>
      <c r="V41" s="5">
        <v>33081970</v>
      </c>
      <c r="W41" s="5">
        <v>87442620</v>
      </c>
      <c r="X41" s="5">
        <v>19470770</v>
      </c>
      <c r="Y41" s="5">
        <v>53999680</v>
      </c>
      <c r="Z41" s="5">
        <v>31444140</v>
      </c>
      <c r="AA41" s="5">
        <v>19236660</v>
      </c>
    </row>
    <row r="42" spans="1:27" x14ac:dyDescent="0.25">
      <c r="A42" s="1">
        <v>2031</v>
      </c>
      <c r="B42" s="5">
        <v>4466833000</v>
      </c>
      <c r="C42" s="5">
        <v>1122001000</v>
      </c>
      <c r="D42" s="5">
        <v>1695706000</v>
      </c>
      <c r="E42" s="5">
        <v>2297173000</v>
      </c>
      <c r="F42" s="5">
        <v>2521256000</v>
      </c>
      <c r="G42" s="5">
        <v>1282884000</v>
      </c>
      <c r="H42" s="5">
        <v>622506900</v>
      </c>
      <c r="I42" s="5">
        <v>452418100</v>
      </c>
      <c r="J42" s="5">
        <v>636383100</v>
      </c>
      <c r="K42" s="5">
        <v>638838100</v>
      </c>
      <c r="L42" s="5">
        <v>50907140</v>
      </c>
      <c r="M42" s="5">
        <v>376741300</v>
      </c>
      <c r="N42" s="5">
        <v>355096900</v>
      </c>
      <c r="O42" s="5">
        <v>253446700</v>
      </c>
      <c r="P42" s="5">
        <v>119928400</v>
      </c>
      <c r="Q42" s="5">
        <v>198412300</v>
      </c>
      <c r="R42" s="5">
        <v>12037980</v>
      </c>
      <c r="S42" s="5">
        <v>113962900</v>
      </c>
      <c r="T42" s="5">
        <v>71598050</v>
      </c>
      <c r="U42" s="5">
        <v>85673140</v>
      </c>
      <c r="V42" s="5">
        <v>31808920</v>
      </c>
      <c r="W42" s="5">
        <v>84092970</v>
      </c>
      <c r="X42" s="5">
        <v>18722870</v>
      </c>
      <c r="Y42" s="5">
        <v>51938680</v>
      </c>
      <c r="Z42" s="5">
        <v>30246580</v>
      </c>
      <c r="AA42" s="5">
        <v>18510920</v>
      </c>
    </row>
    <row r="43" spans="1:27" x14ac:dyDescent="0.25">
      <c r="A43" s="1">
        <v>2032</v>
      </c>
      <c r="B43" s="5">
        <v>4288506000</v>
      </c>
      <c r="C43" s="5">
        <v>1077263000</v>
      </c>
      <c r="D43" s="5">
        <v>1627905000</v>
      </c>
      <c r="E43" s="5">
        <v>2205505000</v>
      </c>
      <c r="F43" s="5">
        <v>2420698000</v>
      </c>
      <c r="G43" s="5">
        <v>1231908000</v>
      </c>
      <c r="H43" s="5">
        <v>597612400</v>
      </c>
      <c r="I43" s="5">
        <v>434387400</v>
      </c>
      <c r="J43" s="5">
        <v>610962700</v>
      </c>
      <c r="K43" s="5">
        <v>613295800</v>
      </c>
      <c r="L43" s="5">
        <v>48866240</v>
      </c>
      <c r="M43" s="5">
        <v>361732100</v>
      </c>
      <c r="N43" s="5">
        <v>340883100</v>
      </c>
      <c r="O43" s="5">
        <v>243363500</v>
      </c>
      <c r="P43" s="5">
        <v>115138400</v>
      </c>
      <c r="Q43" s="5">
        <v>190498500</v>
      </c>
      <c r="R43" s="5">
        <v>11555300</v>
      </c>
      <c r="S43" s="5">
        <v>109373000</v>
      </c>
      <c r="T43" s="5">
        <v>68750040</v>
      </c>
      <c r="U43" s="5">
        <v>82254030</v>
      </c>
      <c r="V43" s="5">
        <v>30541770</v>
      </c>
      <c r="W43" s="5">
        <v>80757290</v>
      </c>
      <c r="X43" s="5">
        <v>17978640</v>
      </c>
      <c r="Y43" s="5">
        <v>49886470</v>
      </c>
      <c r="Z43" s="5">
        <v>29054350</v>
      </c>
      <c r="AA43" s="5">
        <v>17787970</v>
      </c>
    </row>
    <row r="44" spans="1:27" x14ac:dyDescent="0.25">
      <c r="A44" s="1">
        <v>2033</v>
      </c>
      <c r="B44" s="5">
        <v>4111003000</v>
      </c>
      <c r="C44" s="5">
        <v>1032736000</v>
      </c>
      <c r="D44" s="5">
        <v>1560435000</v>
      </c>
      <c r="E44" s="5">
        <v>2114266000</v>
      </c>
      <c r="F44" s="5">
        <v>2320648000</v>
      </c>
      <c r="G44" s="5">
        <v>1181152000</v>
      </c>
      <c r="H44" s="5">
        <v>572838100</v>
      </c>
      <c r="I44" s="5">
        <v>416447500</v>
      </c>
      <c r="J44" s="5">
        <v>585661400</v>
      </c>
      <c r="K44" s="5">
        <v>587877600</v>
      </c>
      <c r="L44" s="5">
        <v>46834870</v>
      </c>
      <c r="M44" s="5">
        <v>346801800</v>
      </c>
      <c r="N44" s="5">
        <v>326731400</v>
      </c>
      <c r="O44" s="5">
        <v>233325000</v>
      </c>
      <c r="P44" s="5">
        <v>110371200</v>
      </c>
      <c r="Q44" s="5">
        <v>182624600</v>
      </c>
      <c r="R44" s="5">
        <v>11074950</v>
      </c>
      <c r="S44" s="5">
        <v>104803800</v>
      </c>
      <c r="T44" s="5">
        <v>65913690</v>
      </c>
      <c r="U44" s="5">
        <v>78851250</v>
      </c>
      <c r="V44" s="5">
        <v>29280630</v>
      </c>
      <c r="W44" s="5">
        <v>77435850</v>
      </c>
      <c r="X44" s="5">
        <v>17238150</v>
      </c>
      <c r="Y44" s="5">
        <v>47843220</v>
      </c>
      <c r="Z44" s="5">
        <v>27867570</v>
      </c>
      <c r="AA44" s="5">
        <v>17067880</v>
      </c>
    </row>
    <row r="45" spans="1:27" x14ac:dyDescent="0.25">
      <c r="A45" s="1">
        <v>2034</v>
      </c>
      <c r="B45" s="5">
        <v>3934295000</v>
      </c>
      <c r="C45" s="5">
        <v>988411700</v>
      </c>
      <c r="D45" s="5">
        <v>1493285000</v>
      </c>
      <c r="E45" s="5">
        <v>2023440000</v>
      </c>
      <c r="F45" s="5">
        <v>2221088000</v>
      </c>
      <c r="G45" s="5">
        <v>1130608000</v>
      </c>
      <c r="H45" s="5">
        <v>548179600</v>
      </c>
      <c r="I45" s="5">
        <v>398595000</v>
      </c>
      <c r="J45" s="5">
        <v>560475100</v>
      </c>
      <c r="K45" s="5">
        <v>562579000</v>
      </c>
      <c r="L45" s="5">
        <v>44812660</v>
      </c>
      <c r="M45" s="5">
        <v>331947600</v>
      </c>
      <c r="N45" s="5">
        <v>312639600</v>
      </c>
      <c r="O45" s="5">
        <v>223329600</v>
      </c>
      <c r="P45" s="5">
        <v>105626000</v>
      </c>
      <c r="Q45" s="5">
        <v>174789200</v>
      </c>
      <c r="R45" s="5">
        <v>10596850</v>
      </c>
      <c r="S45" s="5">
        <v>100254700</v>
      </c>
      <c r="T45" s="5">
        <v>63088570</v>
      </c>
      <c r="U45" s="5">
        <v>75464220</v>
      </c>
      <c r="V45" s="5">
        <v>28025290</v>
      </c>
      <c r="W45" s="5">
        <v>74128130</v>
      </c>
      <c r="X45" s="5">
        <v>16501250</v>
      </c>
      <c r="Y45" s="5">
        <v>45808600</v>
      </c>
      <c r="Z45" s="5">
        <v>26686020</v>
      </c>
      <c r="AA45" s="5">
        <v>16350540</v>
      </c>
    </row>
    <row r="46" spans="1:27" x14ac:dyDescent="0.25">
      <c r="A46" s="1">
        <v>2035</v>
      </c>
      <c r="B46" s="5">
        <v>3758354000</v>
      </c>
      <c r="C46" s="5">
        <v>944283100</v>
      </c>
      <c r="D46" s="5">
        <v>1426442000</v>
      </c>
      <c r="E46" s="5">
        <v>1933013000</v>
      </c>
      <c r="F46" s="5">
        <v>2122000000</v>
      </c>
      <c r="G46" s="5">
        <v>1080270000</v>
      </c>
      <c r="H46" s="5">
        <v>523632800</v>
      </c>
      <c r="I46" s="5">
        <v>380826900</v>
      </c>
      <c r="J46" s="5">
        <v>535399600</v>
      </c>
      <c r="K46" s="5">
        <v>537395700</v>
      </c>
      <c r="L46" s="5">
        <v>42799290</v>
      </c>
      <c r="M46" s="5">
        <v>317166700</v>
      </c>
      <c r="N46" s="5">
        <v>298605400</v>
      </c>
      <c r="O46" s="5">
        <v>213375800</v>
      </c>
      <c r="P46" s="5">
        <v>100902000</v>
      </c>
      <c r="Q46" s="5">
        <v>166990700</v>
      </c>
      <c r="R46" s="5">
        <v>10120910</v>
      </c>
      <c r="S46" s="5">
        <v>95724910</v>
      </c>
      <c r="T46" s="5">
        <v>60274270</v>
      </c>
      <c r="U46" s="5">
        <v>72092370</v>
      </c>
      <c r="V46" s="5">
        <v>26775520</v>
      </c>
      <c r="W46" s="5">
        <v>70833640</v>
      </c>
      <c r="X46" s="5">
        <v>15767810</v>
      </c>
      <c r="Y46" s="5">
        <v>43782300</v>
      </c>
      <c r="Z46" s="5">
        <v>25509540</v>
      </c>
      <c r="AA46" s="5">
        <v>15635840</v>
      </c>
    </row>
    <row r="47" spans="1:27" x14ac:dyDescent="0.25">
      <c r="A47" s="1">
        <v>2036</v>
      </c>
      <c r="B47" s="5">
        <v>3687459000</v>
      </c>
      <c r="C47" s="5">
        <v>926442900</v>
      </c>
      <c r="D47" s="5">
        <v>1399223000</v>
      </c>
      <c r="E47" s="5">
        <v>1896495000</v>
      </c>
      <c r="F47" s="5">
        <v>2081374000</v>
      </c>
      <c r="G47" s="5">
        <v>1060233000</v>
      </c>
      <c r="H47" s="5">
        <v>513660700</v>
      </c>
      <c r="I47" s="5">
        <v>373548600</v>
      </c>
      <c r="J47" s="5">
        <v>525269200</v>
      </c>
      <c r="K47" s="5">
        <v>527152200</v>
      </c>
      <c r="L47" s="5">
        <v>41986830</v>
      </c>
      <c r="M47" s="5">
        <v>311057600</v>
      </c>
      <c r="N47" s="5">
        <v>293009900</v>
      </c>
      <c r="O47" s="5">
        <v>209395600</v>
      </c>
      <c r="P47" s="5">
        <v>98987810</v>
      </c>
      <c r="Q47" s="5">
        <v>163796200</v>
      </c>
      <c r="R47" s="5">
        <v>9927535.2210000008</v>
      </c>
      <c r="S47" s="5">
        <v>93906480</v>
      </c>
      <c r="T47" s="5">
        <v>59164900</v>
      </c>
      <c r="U47" s="5">
        <v>70725280</v>
      </c>
      <c r="V47" s="5">
        <v>26269560</v>
      </c>
      <c r="W47" s="5">
        <v>69525440</v>
      </c>
      <c r="X47" s="5">
        <v>15467610</v>
      </c>
      <c r="Y47" s="5">
        <v>42974500</v>
      </c>
      <c r="Z47" s="5">
        <v>25036690</v>
      </c>
      <c r="AA47" s="5">
        <v>15355840</v>
      </c>
    </row>
    <row r="48" spans="1:27" x14ac:dyDescent="0.25">
      <c r="A48" s="1">
        <v>2037</v>
      </c>
      <c r="B48" s="5">
        <v>3617276000</v>
      </c>
      <c r="C48" s="5">
        <v>908784400</v>
      </c>
      <c r="D48" s="5">
        <v>1372289000</v>
      </c>
      <c r="E48" s="5">
        <v>1860347000</v>
      </c>
      <c r="F48" s="5">
        <v>2041187000</v>
      </c>
      <c r="G48" s="5">
        <v>1040386000</v>
      </c>
      <c r="H48" s="5">
        <v>503792300</v>
      </c>
      <c r="I48" s="5">
        <v>366348600</v>
      </c>
      <c r="J48" s="5">
        <v>515241600</v>
      </c>
      <c r="K48" s="5">
        <v>517015700</v>
      </c>
      <c r="L48" s="5">
        <v>41182570</v>
      </c>
      <c r="M48" s="5">
        <v>305016500</v>
      </c>
      <c r="N48" s="5">
        <v>287468000</v>
      </c>
      <c r="O48" s="5">
        <v>205454100</v>
      </c>
      <c r="P48" s="5">
        <v>97093280</v>
      </c>
      <c r="Q48" s="5">
        <v>160636100</v>
      </c>
      <c r="R48" s="5">
        <v>9736170.4969999995</v>
      </c>
      <c r="S48" s="5">
        <v>92106000</v>
      </c>
      <c r="T48" s="5">
        <v>58065580</v>
      </c>
      <c r="U48" s="5">
        <v>69372280</v>
      </c>
      <c r="V48" s="5">
        <v>25768790</v>
      </c>
      <c r="W48" s="5">
        <v>68229520</v>
      </c>
      <c r="X48" s="5">
        <v>15170630</v>
      </c>
      <c r="Y48" s="5">
        <v>42174420</v>
      </c>
      <c r="Z48" s="5">
        <v>24568540</v>
      </c>
      <c r="AA48" s="5">
        <v>15078300</v>
      </c>
    </row>
    <row r="49" spans="1:27" x14ac:dyDescent="0.25">
      <c r="A49" s="1">
        <v>2038</v>
      </c>
      <c r="B49" s="5">
        <v>3547779000</v>
      </c>
      <c r="C49" s="5">
        <v>891301000</v>
      </c>
      <c r="D49" s="5">
        <v>1345631000</v>
      </c>
      <c r="E49" s="5">
        <v>1824555000</v>
      </c>
      <c r="F49" s="5">
        <v>2001423000</v>
      </c>
      <c r="G49" s="5">
        <v>1020722000</v>
      </c>
      <c r="H49" s="5">
        <v>494023800</v>
      </c>
      <c r="I49" s="5">
        <v>359224000</v>
      </c>
      <c r="J49" s="5">
        <v>505313200</v>
      </c>
      <c r="K49" s="5">
        <v>506982400</v>
      </c>
      <c r="L49" s="5">
        <v>40386230</v>
      </c>
      <c r="M49" s="5">
        <v>299041100</v>
      </c>
      <c r="N49" s="5">
        <v>281977600</v>
      </c>
      <c r="O49" s="5">
        <v>201549800</v>
      </c>
      <c r="P49" s="5">
        <v>95217740</v>
      </c>
      <c r="Q49" s="5">
        <v>157509100</v>
      </c>
      <c r="R49" s="5">
        <v>9546744.8259999994</v>
      </c>
      <c r="S49" s="5">
        <v>90322830</v>
      </c>
      <c r="T49" s="5">
        <v>56975950</v>
      </c>
      <c r="U49" s="5">
        <v>68032860</v>
      </c>
      <c r="V49" s="5">
        <v>25273010</v>
      </c>
      <c r="W49" s="5">
        <v>66945440</v>
      </c>
      <c r="X49" s="5">
        <v>14876760</v>
      </c>
      <c r="Y49" s="5">
        <v>41381780</v>
      </c>
      <c r="Z49" s="5">
        <v>24104920</v>
      </c>
      <c r="AA49" s="5">
        <v>14803130</v>
      </c>
    </row>
    <row r="50" spans="1:27" x14ac:dyDescent="0.25">
      <c r="A50" s="1">
        <v>2039</v>
      </c>
      <c r="B50" s="5">
        <v>3478942000</v>
      </c>
      <c r="C50" s="5">
        <v>873986300</v>
      </c>
      <c r="D50" s="5">
        <v>1319238000</v>
      </c>
      <c r="E50" s="5">
        <v>1789108000</v>
      </c>
      <c r="F50" s="5">
        <v>1962066000</v>
      </c>
      <c r="G50" s="5">
        <v>1001235000</v>
      </c>
      <c r="H50" s="5">
        <v>484351600</v>
      </c>
      <c r="I50" s="5">
        <v>352172200</v>
      </c>
      <c r="J50" s="5">
        <v>495480400</v>
      </c>
      <c r="K50" s="5">
        <v>497048600</v>
      </c>
      <c r="L50" s="5">
        <v>39597510</v>
      </c>
      <c r="M50" s="5">
        <v>293128900</v>
      </c>
      <c r="N50" s="5">
        <v>276537000</v>
      </c>
      <c r="O50" s="5">
        <v>197681300</v>
      </c>
      <c r="P50" s="5">
        <v>93360480</v>
      </c>
      <c r="Q50" s="5">
        <v>154414100</v>
      </c>
      <c r="R50" s="5">
        <v>9359187.9399999995</v>
      </c>
      <c r="S50" s="5">
        <v>88556340</v>
      </c>
      <c r="T50" s="5">
        <v>55895650</v>
      </c>
      <c r="U50" s="5">
        <v>66706540</v>
      </c>
      <c r="V50" s="5">
        <v>24782050</v>
      </c>
      <c r="W50" s="5">
        <v>65672770</v>
      </c>
      <c r="X50" s="5">
        <v>14585870</v>
      </c>
      <c r="Y50" s="5">
        <v>40596330</v>
      </c>
      <c r="Z50" s="5">
        <v>23645650</v>
      </c>
      <c r="AA50" s="5">
        <v>14530240</v>
      </c>
    </row>
    <row r="51" spans="1:27" x14ac:dyDescent="0.25">
      <c r="A51" s="1">
        <v>2040</v>
      </c>
      <c r="B51" s="5">
        <v>3410685000</v>
      </c>
      <c r="C51" s="5">
        <v>856819500</v>
      </c>
      <c r="D51" s="5">
        <v>1293078000</v>
      </c>
      <c r="E51" s="5">
        <v>1753961000</v>
      </c>
      <c r="F51" s="5">
        <v>1923067000</v>
      </c>
      <c r="G51" s="5">
        <v>981903000</v>
      </c>
      <c r="H51" s="5">
        <v>474763800</v>
      </c>
      <c r="I51" s="5">
        <v>345184100</v>
      </c>
      <c r="J51" s="5">
        <v>485731200</v>
      </c>
      <c r="K51" s="5">
        <v>487201900</v>
      </c>
      <c r="L51" s="5">
        <v>38815470</v>
      </c>
      <c r="M51" s="5">
        <v>287272100</v>
      </c>
      <c r="N51" s="5">
        <v>271140000</v>
      </c>
      <c r="O51" s="5">
        <v>193844200</v>
      </c>
      <c r="P51" s="5">
        <v>91519230</v>
      </c>
      <c r="Q51" s="5">
        <v>151347000</v>
      </c>
      <c r="R51" s="5">
        <v>9173267.5380000006</v>
      </c>
      <c r="S51" s="5">
        <v>86804450</v>
      </c>
      <c r="T51" s="5">
        <v>54823530</v>
      </c>
      <c r="U51" s="5">
        <v>65391680</v>
      </c>
      <c r="V51" s="5">
        <v>24295310</v>
      </c>
      <c r="W51" s="5">
        <v>64410090</v>
      </c>
      <c r="X51" s="5">
        <v>14297610</v>
      </c>
      <c r="Y51" s="5">
        <v>39817160</v>
      </c>
      <c r="Z51" s="5">
        <v>23190200</v>
      </c>
      <c r="AA51" s="5">
        <v>14259360</v>
      </c>
    </row>
    <row r="52" spans="1:27" x14ac:dyDescent="0.25">
      <c r="A52" s="1">
        <v>2041</v>
      </c>
      <c r="B52" s="5">
        <v>3349889000</v>
      </c>
      <c r="C52" s="5">
        <v>841557400</v>
      </c>
      <c r="D52" s="5">
        <v>1269914000</v>
      </c>
      <c r="E52" s="5">
        <v>1722696000</v>
      </c>
      <c r="F52" s="5">
        <v>1888665000</v>
      </c>
      <c r="G52" s="5">
        <v>964565800</v>
      </c>
      <c r="H52" s="5">
        <v>466262900</v>
      </c>
      <c r="I52" s="5">
        <v>339016800</v>
      </c>
      <c r="J52" s="5">
        <v>477060300</v>
      </c>
      <c r="K52" s="5">
        <v>478477600</v>
      </c>
      <c r="L52" s="5">
        <v>38119480</v>
      </c>
      <c r="M52" s="5">
        <v>282129100</v>
      </c>
      <c r="N52" s="5">
        <v>266304300</v>
      </c>
      <c r="O52" s="5">
        <v>190411800</v>
      </c>
      <c r="P52" s="5">
        <v>89884390</v>
      </c>
      <c r="Q52" s="5">
        <v>148640100</v>
      </c>
      <c r="R52" s="5">
        <v>9008438.0639999993</v>
      </c>
      <c r="S52" s="5">
        <v>85240780</v>
      </c>
      <c r="T52" s="5">
        <v>53856770</v>
      </c>
      <c r="U52" s="5">
        <v>64224600</v>
      </c>
      <c r="V52" s="5">
        <v>23862900</v>
      </c>
      <c r="W52" s="5">
        <v>63276160</v>
      </c>
      <c r="X52" s="5">
        <v>14043090</v>
      </c>
      <c r="Y52" s="5">
        <v>39118990</v>
      </c>
      <c r="Z52" s="5">
        <v>22783950</v>
      </c>
      <c r="AA52" s="5">
        <v>14014250</v>
      </c>
    </row>
    <row r="53" spans="1:27" x14ac:dyDescent="0.25">
      <c r="A53" s="1">
        <v>2042</v>
      </c>
      <c r="B53" s="5">
        <v>3289261000</v>
      </c>
      <c r="C53" s="5">
        <v>826338100</v>
      </c>
      <c r="D53" s="5">
        <v>1246818000</v>
      </c>
      <c r="E53" s="5">
        <v>1691517000</v>
      </c>
      <c r="F53" s="5">
        <v>1854367000</v>
      </c>
      <c r="G53" s="5">
        <v>947273500</v>
      </c>
      <c r="H53" s="5">
        <v>457786500</v>
      </c>
      <c r="I53" s="5">
        <v>332868100</v>
      </c>
      <c r="J53" s="5">
        <v>468413700</v>
      </c>
      <c r="K53" s="5">
        <v>469778600</v>
      </c>
      <c r="L53" s="5">
        <v>37425430</v>
      </c>
      <c r="M53" s="5">
        <v>277002100</v>
      </c>
      <c r="N53" s="5">
        <v>261481300</v>
      </c>
      <c r="O53" s="5">
        <v>186988500</v>
      </c>
      <c r="P53" s="5">
        <v>88254200</v>
      </c>
      <c r="Q53" s="5">
        <v>145941400</v>
      </c>
      <c r="R53" s="5">
        <v>8844083.8900000006</v>
      </c>
      <c r="S53" s="5">
        <v>83681350</v>
      </c>
      <c r="T53" s="5">
        <v>52892380</v>
      </c>
      <c r="U53" s="5">
        <v>63060840</v>
      </c>
      <c r="V53" s="5">
        <v>23431720</v>
      </c>
      <c r="W53" s="5">
        <v>62145140</v>
      </c>
      <c r="X53" s="5">
        <v>13789330</v>
      </c>
      <c r="Y53" s="5">
        <v>38422650</v>
      </c>
      <c r="Z53" s="5">
        <v>22378810</v>
      </c>
      <c r="AA53" s="5">
        <v>13769720</v>
      </c>
    </row>
    <row r="54" spans="1:27" x14ac:dyDescent="0.25">
      <c r="A54" s="1">
        <v>2043</v>
      </c>
      <c r="B54" s="5">
        <v>3228835000</v>
      </c>
      <c r="C54" s="5">
        <v>811170500</v>
      </c>
      <c r="D54" s="5">
        <v>1223804000</v>
      </c>
      <c r="E54" s="5">
        <v>1660444000</v>
      </c>
      <c r="F54" s="5">
        <v>1820194000</v>
      </c>
      <c r="G54" s="5">
        <v>930035400</v>
      </c>
      <c r="H54" s="5">
        <v>449339600</v>
      </c>
      <c r="I54" s="5">
        <v>326741600</v>
      </c>
      <c r="J54" s="5">
        <v>459796300</v>
      </c>
      <c r="K54" s="5">
        <v>461110000</v>
      </c>
      <c r="L54" s="5">
        <v>36733720</v>
      </c>
      <c r="M54" s="5">
        <v>271894500</v>
      </c>
      <c r="N54" s="5">
        <v>256673500</v>
      </c>
      <c r="O54" s="5">
        <v>183576200</v>
      </c>
      <c r="P54" s="5">
        <v>86629600</v>
      </c>
      <c r="Q54" s="5">
        <v>143252500</v>
      </c>
      <c r="R54" s="5">
        <v>8680301.4059999995</v>
      </c>
      <c r="S54" s="5">
        <v>82127020</v>
      </c>
      <c r="T54" s="5">
        <v>51930850</v>
      </c>
      <c r="U54" s="5">
        <v>61901090</v>
      </c>
      <c r="V54" s="5">
        <v>23002020</v>
      </c>
      <c r="W54" s="5">
        <v>61017600</v>
      </c>
      <c r="X54" s="5">
        <v>13536490</v>
      </c>
      <c r="Y54" s="5">
        <v>37728500</v>
      </c>
      <c r="Z54" s="5">
        <v>21975000</v>
      </c>
      <c r="AA54" s="5">
        <v>13525880</v>
      </c>
    </row>
    <row r="55" spans="1:27" x14ac:dyDescent="0.25">
      <c r="A55" s="1">
        <v>2044</v>
      </c>
      <c r="B55" s="5">
        <v>3168608000</v>
      </c>
      <c r="C55" s="5">
        <v>796053500</v>
      </c>
      <c r="D55" s="5">
        <v>1200868000</v>
      </c>
      <c r="E55" s="5">
        <v>1629474000</v>
      </c>
      <c r="F55" s="5">
        <v>1786143000</v>
      </c>
      <c r="G55" s="5">
        <v>912850100</v>
      </c>
      <c r="H55" s="5">
        <v>440921500</v>
      </c>
      <c r="I55" s="5">
        <v>320636800</v>
      </c>
      <c r="J55" s="5">
        <v>451207500</v>
      </c>
      <c r="K55" s="5">
        <v>452471200</v>
      </c>
      <c r="L55" s="5">
        <v>36044280</v>
      </c>
      <c r="M55" s="5">
        <v>266805900</v>
      </c>
      <c r="N55" s="5">
        <v>251880600</v>
      </c>
      <c r="O55" s="5">
        <v>180174700</v>
      </c>
      <c r="P55" s="5">
        <v>85010480</v>
      </c>
      <c r="Q55" s="5">
        <v>140573100</v>
      </c>
      <c r="R55" s="5">
        <v>8517078.4700000007</v>
      </c>
      <c r="S55" s="5">
        <v>80577690</v>
      </c>
      <c r="T55" s="5">
        <v>50972110</v>
      </c>
      <c r="U55" s="5">
        <v>60745260</v>
      </c>
      <c r="V55" s="5">
        <v>22573760</v>
      </c>
      <c r="W55" s="5">
        <v>59893480</v>
      </c>
      <c r="X55" s="5">
        <v>13284540</v>
      </c>
      <c r="Y55" s="5">
        <v>37036500</v>
      </c>
      <c r="Z55" s="5">
        <v>21572500</v>
      </c>
      <c r="AA55" s="5">
        <v>13282740</v>
      </c>
    </row>
    <row r="56" spans="1:27" x14ac:dyDescent="0.25">
      <c r="A56" s="1">
        <v>2045</v>
      </c>
      <c r="B56" s="5">
        <v>3108574000</v>
      </c>
      <c r="C56" s="5">
        <v>780985900</v>
      </c>
      <c r="D56" s="5">
        <v>1178011000</v>
      </c>
      <c r="E56" s="5">
        <v>1598605000</v>
      </c>
      <c r="F56" s="5">
        <v>1752211000</v>
      </c>
      <c r="G56" s="5">
        <v>895716700</v>
      </c>
      <c r="H56" s="5">
        <v>432531600</v>
      </c>
      <c r="I56" s="5">
        <v>314553400</v>
      </c>
      <c r="J56" s="5">
        <v>442646800</v>
      </c>
      <c r="K56" s="5">
        <v>443861600</v>
      </c>
      <c r="L56" s="5">
        <v>35357080</v>
      </c>
      <c r="M56" s="5">
        <v>261735700</v>
      </c>
      <c r="N56" s="5">
        <v>247102200</v>
      </c>
      <c r="O56" s="5">
        <v>176783600</v>
      </c>
      <c r="P56" s="5">
        <v>83396720</v>
      </c>
      <c r="Q56" s="5">
        <v>137903100</v>
      </c>
      <c r="R56" s="5">
        <v>8354403.2000000002</v>
      </c>
      <c r="S56" s="5">
        <v>79033240</v>
      </c>
      <c r="T56" s="5">
        <v>50016110</v>
      </c>
      <c r="U56" s="5">
        <v>59593260</v>
      </c>
      <c r="V56" s="5">
        <v>22146900</v>
      </c>
      <c r="W56" s="5">
        <v>58772700</v>
      </c>
      <c r="X56" s="5">
        <v>13033470</v>
      </c>
      <c r="Y56" s="5">
        <v>36346600</v>
      </c>
      <c r="Z56" s="5">
        <v>21171280</v>
      </c>
      <c r="AA56" s="5">
        <v>13040260</v>
      </c>
    </row>
    <row r="57" spans="1:27" x14ac:dyDescent="0.25">
      <c r="A57" s="1">
        <v>2046</v>
      </c>
      <c r="B57" s="5">
        <v>3048729000</v>
      </c>
      <c r="C57" s="5">
        <v>765966700</v>
      </c>
      <c r="D57" s="5">
        <v>1155230000</v>
      </c>
      <c r="E57" s="5">
        <v>1567835000</v>
      </c>
      <c r="F57" s="5">
        <v>1718396000</v>
      </c>
      <c r="G57" s="5">
        <v>878633900</v>
      </c>
      <c r="H57" s="5">
        <v>424169400</v>
      </c>
      <c r="I57" s="5">
        <v>308490900</v>
      </c>
      <c r="J57" s="5">
        <v>434113400</v>
      </c>
      <c r="K57" s="5">
        <v>435280500</v>
      </c>
      <c r="L57" s="5">
        <v>34672070</v>
      </c>
      <c r="M57" s="5">
        <v>256683800</v>
      </c>
      <c r="N57" s="5">
        <v>242338200</v>
      </c>
      <c r="O57" s="5">
        <v>173402800</v>
      </c>
      <c r="P57" s="5">
        <v>81788200</v>
      </c>
      <c r="Q57" s="5">
        <v>135242200</v>
      </c>
      <c r="R57" s="5">
        <v>8192263.9670000002</v>
      </c>
      <c r="S57" s="5">
        <v>77493580</v>
      </c>
      <c r="T57" s="5">
        <v>49062790</v>
      </c>
      <c r="U57" s="5">
        <v>58445030</v>
      </c>
      <c r="V57" s="5">
        <v>21721430</v>
      </c>
      <c r="W57" s="5">
        <v>57655190</v>
      </c>
      <c r="X57" s="5">
        <v>12783260</v>
      </c>
      <c r="Y57" s="5">
        <v>35658770</v>
      </c>
      <c r="Z57" s="5">
        <v>20771300</v>
      </c>
      <c r="AA57" s="5">
        <v>12798440</v>
      </c>
    </row>
    <row r="58" spans="1:27" x14ac:dyDescent="0.25">
      <c r="A58" s="1">
        <v>2047</v>
      </c>
      <c r="B58" s="5">
        <v>2989070000</v>
      </c>
      <c r="C58" s="5">
        <v>750994800</v>
      </c>
      <c r="D58" s="5">
        <v>1132523000</v>
      </c>
      <c r="E58" s="5">
        <v>1537160000</v>
      </c>
      <c r="F58" s="5">
        <v>1684696000</v>
      </c>
      <c r="G58" s="5">
        <v>861600800</v>
      </c>
      <c r="H58" s="5">
        <v>415834200</v>
      </c>
      <c r="I58" s="5">
        <v>302448700</v>
      </c>
      <c r="J58" s="5">
        <v>425606900</v>
      </c>
      <c r="K58" s="5">
        <v>426727300</v>
      </c>
      <c r="L58" s="5">
        <v>33989200</v>
      </c>
      <c r="M58" s="5">
        <v>251649500</v>
      </c>
      <c r="N58" s="5">
        <v>237588100</v>
      </c>
      <c r="O58" s="5">
        <v>170032100</v>
      </c>
      <c r="P58" s="5">
        <v>80184820</v>
      </c>
      <c r="Q58" s="5">
        <v>132590300</v>
      </c>
      <c r="R58" s="5">
        <v>8030649.392</v>
      </c>
      <c r="S58" s="5">
        <v>75958600</v>
      </c>
      <c r="T58" s="5">
        <v>48112090</v>
      </c>
      <c r="U58" s="5">
        <v>57300460</v>
      </c>
      <c r="V58" s="5">
        <v>21297310</v>
      </c>
      <c r="W58" s="5">
        <v>56540890</v>
      </c>
      <c r="X58" s="5">
        <v>12533880</v>
      </c>
      <c r="Y58" s="5">
        <v>34972940</v>
      </c>
      <c r="Z58" s="5">
        <v>20372550</v>
      </c>
      <c r="AA58" s="5">
        <v>12557260</v>
      </c>
    </row>
    <row r="59" spans="1:27" x14ac:dyDescent="0.25">
      <c r="A59" s="1">
        <v>2048</v>
      </c>
      <c r="B59" s="5">
        <v>2929593000</v>
      </c>
      <c r="C59" s="5">
        <v>736069400</v>
      </c>
      <c r="D59" s="5">
        <v>1109889000</v>
      </c>
      <c r="E59" s="5">
        <v>1506581000</v>
      </c>
      <c r="F59" s="5">
        <v>1651107000</v>
      </c>
      <c r="G59" s="5">
        <v>844616200</v>
      </c>
      <c r="H59" s="5">
        <v>407525400</v>
      </c>
      <c r="I59" s="5">
        <v>296426600</v>
      </c>
      <c r="J59" s="5">
        <v>417126600</v>
      </c>
      <c r="K59" s="5">
        <v>418201400</v>
      </c>
      <c r="L59" s="5">
        <v>33308420</v>
      </c>
      <c r="M59" s="5">
        <v>246632700</v>
      </c>
      <c r="N59" s="5">
        <v>232851600</v>
      </c>
      <c r="O59" s="5">
        <v>166671200</v>
      </c>
      <c r="P59" s="5">
        <v>78586460</v>
      </c>
      <c r="Q59" s="5">
        <v>129947200</v>
      </c>
      <c r="R59" s="5">
        <v>7869548.3380000005</v>
      </c>
      <c r="S59" s="5">
        <v>74428200</v>
      </c>
      <c r="T59" s="5">
        <v>47163950</v>
      </c>
      <c r="U59" s="5">
        <v>56159500</v>
      </c>
      <c r="V59" s="5">
        <v>20874520</v>
      </c>
      <c r="W59" s="5">
        <v>55429720</v>
      </c>
      <c r="X59" s="5">
        <v>12285330</v>
      </c>
      <c r="Y59" s="5">
        <v>34289090</v>
      </c>
      <c r="Z59" s="5">
        <v>19975000</v>
      </c>
      <c r="AA59" s="5">
        <v>12316700</v>
      </c>
    </row>
    <row r="60" spans="1:27" x14ac:dyDescent="0.25">
      <c r="A60" s="1">
        <v>2049</v>
      </c>
      <c r="B60" s="5">
        <v>2870294000</v>
      </c>
      <c r="C60" s="5">
        <v>721189300</v>
      </c>
      <c r="D60" s="5">
        <v>1087327000</v>
      </c>
      <c r="E60" s="5">
        <v>1476094000</v>
      </c>
      <c r="F60" s="5">
        <v>1617628000</v>
      </c>
      <c r="G60" s="5">
        <v>827679200</v>
      </c>
      <c r="H60" s="5">
        <v>399242600</v>
      </c>
      <c r="I60" s="5">
        <v>290424000</v>
      </c>
      <c r="J60" s="5">
        <v>408672100</v>
      </c>
      <c r="K60" s="5">
        <v>409702300</v>
      </c>
      <c r="L60" s="5">
        <v>32629700</v>
      </c>
      <c r="M60" s="5">
        <v>241632800</v>
      </c>
      <c r="N60" s="5">
        <v>228128500</v>
      </c>
      <c r="O60" s="5">
        <v>163320000</v>
      </c>
      <c r="P60" s="5">
        <v>76993020</v>
      </c>
      <c r="Q60" s="5">
        <v>127312600</v>
      </c>
      <c r="R60" s="5">
        <v>7708949.909</v>
      </c>
      <c r="S60" s="5">
        <v>72902290</v>
      </c>
      <c r="T60" s="5">
        <v>46218320</v>
      </c>
      <c r="U60" s="5">
        <v>55022060</v>
      </c>
      <c r="V60" s="5">
        <v>20453020</v>
      </c>
      <c r="W60" s="5">
        <v>54321620</v>
      </c>
      <c r="X60" s="5">
        <v>12037590</v>
      </c>
      <c r="Y60" s="5">
        <v>33607170</v>
      </c>
      <c r="Z60" s="5">
        <v>19578620</v>
      </c>
      <c r="AA60" s="5">
        <v>12076760</v>
      </c>
    </row>
    <row r="61" spans="1:27" x14ac:dyDescent="0.25">
      <c r="A61" s="1">
        <v>2050</v>
      </c>
      <c r="B61" s="5">
        <v>2810681000</v>
      </c>
      <c r="C61" s="5">
        <v>706229200</v>
      </c>
      <c r="D61" s="5">
        <v>1064638000</v>
      </c>
      <c r="E61" s="5">
        <v>1445443000</v>
      </c>
      <c r="F61" s="5">
        <v>1583956000</v>
      </c>
      <c r="G61" s="5">
        <v>810658400</v>
      </c>
      <c r="H61" s="5">
        <v>390914000</v>
      </c>
      <c r="I61" s="5">
        <v>284386900</v>
      </c>
      <c r="J61" s="5">
        <v>400172100</v>
      </c>
      <c r="K61" s="5">
        <v>401156000</v>
      </c>
      <c r="L61" s="5">
        <v>31947350</v>
      </c>
      <c r="M61" s="5">
        <v>236603000</v>
      </c>
      <c r="N61" s="5">
        <v>223381900</v>
      </c>
      <c r="O61" s="5">
        <v>159951800</v>
      </c>
      <c r="P61" s="5">
        <v>75390910</v>
      </c>
      <c r="Q61" s="5">
        <v>124662900</v>
      </c>
      <c r="R61" s="5">
        <v>7547464.693</v>
      </c>
      <c r="S61" s="5">
        <v>71368470</v>
      </c>
      <c r="T61" s="5">
        <v>45268270</v>
      </c>
      <c r="U61" s="5">
        <v>53878400</v>
      </c>
      <c r="V61" s="5">
        <v>20029230</v>
      </c>
      <c r="W61" s="5">
        <v>53208110</v>
      </c>
      <c r="X61" s="5">
        <v>11788420</v>
      </c>
      <c r="Y61" s="5">
        <v>32921850</v>
      </c>
      <c r="Z61" s="5">
        <v>19180170</v>
      </c>
      <c r="AA61" s="5">
        <v>11835740</v>
      </c>
    </row>
    <row r="63" spans="1:27" ht="60" x14ac:dyDescent="0.25">
      <c r="A63" s="3" t="s">
        <v>28</v>
      </c>
    </row>
    <row r="64" spans="1:27" ht="15.75" x14ac:dyDescent="0.25">
      <c r="A64" s="4"/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  <c r="G64" s="1" t="s">
        <v>5</v>
      </c>
      <c r="H64" s="1" t="s">
        <v>6</v>
      </c>
      <c r="I64" s="1" t="s">
        <v>7</v>
      </c>
      <c r="J64" s="1" t="s">
        <v>8</v>
      </c>
      <c r="K64" s="1" t="s">
        <v>9</v>
      </c>
      <c r="L64" s="1" t="s">
        <v>10</v>
      </c>
      <c r="M64" s="1" t="s">
        <v>11</v>
      </c>
      <c r="N64" s="1" t="s">
        <v>12</v>
      </c>
      <c r="O64" s="1" t="s">
        <v>13</v>
      </c>
      <c r="P64" s="1" t="s">
        <v>14</v>
      </c>
      <c r="Q64" s="1" t="s">
        <v>15</v>
      </c>
      <c r="R64" s="1" t="s">
        <v>16</v>
      </c>
      <c r="S64" s="1" t="s">
        <v>17</v>
      </c>
      <c r="T64" s="1" t="s">
        <v>18</v>
      </c>
      <c r="U64" s="1" t="s">
        <v>19</v>
      </c>
      <c r="V64" s="1" t="s">
        <v>20</v>
      </c>
      <c r="W64" s="1" t="s">
        <v>21</v>
      </c>
      <c r="X64" s="1" t="s">
        <v>22</v>
      </c>
      <c r="Y64" s="1" t="s">
        <v>23</v>
      </c>
      <c r="Z64" s="1" t="s">
        <v>24</v>
      </c>
      <c r="AA64" s="1" t="s">
        <v>25</v>
      </c>
    </row>
    <row r="65" spans="1:27" x14ac:dyDescent="0.25">
      <c r="A65" s="1">
        <v>2024</v>
      </c>
      <c r="B65" s="5">
        <v>6338409000</v>
      </c>
      <c r="C65" s="5">
        <v>1594329000</v>
      </c>
      <c r="D65" s="5">
        <v>2419293000</v>
      </c>
      <c r="E65" s="5">
        <v>3262959000</v>
      </c>
      <c r="F65" s="5">
        <v>3607507000</v>
      </c>
      <c r="G65" s="5">
        <v>1808179000</v>
      </c>
      <c r="H65" s="5">
        <v>887128700</v>
      </c>
      <c r="I65" s="5">
        <v>646962200</v>
      </c>
      <c r="J65" s="5">
        <v>904258800</v>
      </c>
      <c r="K65" s="5">
        <v>910930300</v>
      </c>
      <c r="L65" s="5">
        <v>72341320</v>
      </c>
      <c r="M65" s="5">
        <v>541081700</v>
      </c>
      <c r="N65" s="5">
        <v>501513700</v>
      </c>
      <c r="O65" s="5">
        <v>358083100</v>
      </c>
      <c r="P65" s="5">
        <v>170657300</v>
      </c>
      <c r="Q65" s="5">
        <v>283771400</v>
      </c>
      <c r="R65" s="5">
        <v>17164530</v>
      </c>
      <c r="S65" s="5">
        <v>161663900</v>
      </c>
      <c r="T65" s="5">
        <v>100458200</v>
      </c>
      <c r="U65" s="5">
        <v>121929500</v>
      </c>
      <c r="V65" s="5">
        <v>45222860</v>
      </c>
      <c r="W65" s="5">
        <v>118352100</v>
      </c>
      <c r="X65" s="5">
        <v>26750960</v>
      </c>
      <c r="Y65" s="5">
        <v>73189990</v>
      </c>
      <c r="Z65" s="5">
        <v>42771850</v>
      </c>
      <c r="AA65" s="5">
        <v>25819210</v>
      </c>
    </row>
    <row r="66" spans="1:27" x14ac:dyDescent="0.25">
      <c r="A66" s="1">
        <v>2025</v>
      </c>
      <c r="B66" s="5">
        <v>5918765000</v>
      </c>
      <c r="C66" s="5">
        <v>1488225000</v>
      </c>
      <c r="D66" s="5">
        <v>2258406000</v>
      </c>
      <c r="E66" s="5">
        <v>3046357000</v>
      </c>
      <c r="F66" s="5">
        <v>3365079000</v>
      </c>
      <c r="G66" s="5">
        <v>1688297000</v>
      </c>
      <c r="H66" s="5">
        <v>828259600</v>
      </c>
      <c r="I66" s="5">
        <v>603442900</v>
      </c>
      <c r="J66" s="5">
        <v>844350200</v>
      </c>
      <c r="K66" s="5">
        <v>850397500</v>
      </c>
      <c r="L66" s="5">
        <v>67591410</v>
      </c>
      <c r="M66" s="5">
        <v>504418600</v>
      </c>
      <c r="N66" s="5">
        <v>468768700</v>
      </c>
      <c r="O66" s="5">
        <v>334327800</v>
      </c>
      <c r="P66" s="5">
        <v>159322700</v>
      </c>
      <c r="Q66" s="5">
        <v>264715200</v>
      </c>
      <c r="R66" s="5">
        <v>16032040</v>
      </c>
      <c r="S66" s="5">
        <v>151201900</v>
      </c>
      <c r="T66" s="5">
        <v>93861540</v>
      </c>
      <c r="U66" s="5">
        <v>113813600</v>
      </c>
      <c r="V66" s="5">
        <v>42203980</v>
      </c>
      <c r="W66" s="5">
        <v>110488800</v>
      </c>
      <c r="X66" s="5">
        <v>24942340</v>
      </c>
      <c r="Y66" s="5">
        <v>68270940</v>
      </c>
      <c r="Z66" s="5">
        <v>39865310</v>
      </c>
      <c r="AA66" s="5">
        <v>24060890</v>
      </c>
    </row>
    <row r="67" spans="1:27" x14ac:dyDescent="0.25">
      <c r="A67" s="1">
        <v>2026</v>
      </c>
      <c r="B67" s="5">
        <v>5555005000</v>
      </c>
      <c r="C67" s="5">
        <v>1396477000</v>
      </c>
      <c r="D67" s="5">
        <v>2117666000</v>
      </c>
      <c r="E67" s="5">
        <v>2858687000</v>
      </c>
      <c r="F67" s="5">
        <v>3154045000</v>
      </c>
      <c r="G67" s="5">
        <v>1586437000</v>
      </c>
      <c r="H67" s="5">
        <v>776785900</v>
      </c>
      <c r="I67" s="5">
        <v>565660900</v>
      </c>
      <c r="J67" s="5">
        <v>792271700</v>
      </c>
      <c r="K67" s="5">
        <v>797475700</v>
      </c>
      <c r="L67" s="5">
        <v>63417110</v>
      </c>
      <c r="M67" s="5">
        <v>472507000</v>
      </c>
      <c r="N67" s="5">
        <v>440275000</v>
      </c>
      <c r="O67" s="5">
        <v>314025000</v>
      </c>
      <c r="P67" s="5">
        <v>149460900</v>
      </c>
      <c r="Q67" s="5">
        <v>248131700</v>
      </c>
      <c r="R67" s="5">
        <v>15033590</v>
      </c>
      <c r="S67" s="5">
        <v>141891400</v>
      </c>
      <c r="T67" s="5">
        <v>88262580</v>
      </c>
      <c r="U67" s="5">
        <v>106767900</v>
      </c>
      <c r="V67" s="5">
        <v>39599510</v>
      </c>
      <c r="W67" s="5">
        <v>103851300</v>
      </c>
      <c r="X67" s="5">
        <v>23385130</v>
      </c>
      <c r="Y67" s="5">
        <v>64161410</v>
      </c>
      <c r="Z67" s="5">
        <v>37445840</v>
      </c>
      <c r="AA67" s="5">
        <v>22656190</v>
      </c>
    </row>
    <row r="68" spans="1:27" x14ac:dyDescent="0.25">
      <c r="A68" s="1">
        <v>2027</v>
      </c>
      <c r="B68" s="5">
        <v>5208093000</v>
      </c>
      <c r="C68" s="5">
        <v>1309030000</v>
      </c>
      <c r="D68" s="5">
        <v>1983693000</v>
      </c>
      <c r="E68" s="5">
        <v>2679779000</v>
      </c>
      <c r="F68" s="5">
        <v>2953395000</v>
      </c>
      <c r="G68" s="5">
        <v>1489080000</v>
      </c>
      <c r="H68" s="5">
        <v>727766400</v>
      </c>
      <c r="I68" s="5">
        <v>529732300</v>
      </c>
      <c r="J68" s="5">
        <v>742628000</v>
      </c>
      <c r="K68" s="5">
        <v>747088400</v>
      </c>
      <c r="L68" s="5">
        <v>59437110</v>
      </c>
      <c r="M68" s="5">
        <v>442207100</v>
      </c>
      <c r="N68" s="5">
        <v>413048900</v>
      </c>
      <c r="O68" s="5">
        <v>294636000</v>
      </c>
      <c r="P68" s="5">
        <v>140065100</v>
      </c>
      <c r="Q68" s="5">
        <v>232361700</v>
      </c>
      <c r="R68" s="5">
        <v>14082760</v>
      </c>
      <c r="S68" s="5">
        <v>133006000</v>
      </c>
      <c r="T68" s="5">
        <v>82901520</v>
      </c>
      <c r="U68" s="5">
        <v>100055900</v>
      </c>
      <c r="V68" s="5">
        <v>37117750</v>
      </c>
      <c r="W68" s="5">
        <v>97504610</v>
      </c>
      <c r="X68" s="5">
        <v>21904130</v>
      </c>
      <c r="Y68" s="5">
        <v>60234780</v>
      </c>
      <c r="Z68" s="5">
        <v>35137470</v>
      </c>
      <c r="AA68" s="5">
        <v>21309680</v>
      </c>
    </row>
    <row r="69" spans="1:27" x14ac:dyDescent="0.25">
      <c r="A69" s="1">
        <v>2028</v>
      </c>
      <c r="B69" s="5">
        <v>4876056000</v>
      </c>
      <c r="C69" s="5">
        <v>1225380000</v>
      </c>
      <c r="D69" s="5">
        <v>1855693000</v>
      </c>
      <c r="E69" s="5">
        <v>2508608000</v>
      </c>
      <c r="F69" s="5">
        <v>2761911000</v>
      </c>
      <c r="G69" s="5">
        <v>1395701000</v>
      </c>
      <c r="H69" s="5">
        <v>680913800</v>
      </c>
      <c r="I69" s="5">
        <v>495440100</v>
      </c>
      <c r="J69" s="5">
        <v>695134000</v>
      </c>
      <c r="K69" s="5">
        <v>698938700</v>
      </c>
      <c r="L69" s="5">
        <v>55628670</v>
      </c>
      <c r="M69" s="5">
        <v>413330100</v>
      </c>
      <c r="N69" s="5">
        <v>386941800</v>
      </c>
      <c r="O69" s="5">
        <v>276053800</v>
      </c>
      <c r="P69" s="5">
        <v>131080800</v>
      </c>
      <c r="Q69" s="5">
        <v>217310000</v>
      </c>
      <c r="R69" s="5">
        <v>13173980</v>
      </c>
      <c r="S69" s="5">
        <v>124495800</v>
      </c>
      <c r="T69" s="5">
        <v>77750500</v>
      </c>
      <c r="U69" s="5">
        <v>93638480</v>
      </c>
      <c r="V69" s="5">
        <v>34744330</v>
      </c>
      <c r="W69" s="5">
        <v>91414550</v>
      </c>
      <c r="X69" s="5">
        <v>20490410</v>
      </c>
      <c r="Y69" s="5">
        <v>56469630</v>
      </c>
      <c r="Z69" s="5">
        <v>32927170</v>
      </c>
      <c r="AA69" s="5">
        <v>20014570</v>
      </c>
    </row>
    <row r="70" spans="1:27" x14ac:dyDescent="0.25">
      <c r="A70" s="1">
        <v>2029</v>
      </c>
      <c r="B70" s="5">
        <v>4557152000</v>
      </c>
      <c r="C70" s="5">
        <v>1145082000</v>
      </c>
      <c r="D70" s="5">
        <v>1732969000</v>
      </c>
      <c r="E70" s="5">
        <v>2344268000</v>
      </c>
      <c r="F70" s="5">
        <v>2578522000</v>
      </c>
      <c r="G70" s="5">
        <v>1305833000</v>
      </c>
      <c r="H70" s="5">
        <v>635974500</v>
      </c>
      <c r="I70" s="5">
        <v>462592900</v>
      </c>
      <c r="J70" s="5">
        <v>649538100</v>
      </c>
      <c r="K70" s="5">
        <v>652764900</v>
      </c>
      <c r="L70" s="5">
        <v>51971700</v>
      </c>
      <c r="M70" s="5">
        <v>385709600</v>
      </c>
      <c r="N70" s="5">
        <v>361822900</v>
      </c>
      <c r="O70" s="5">
        <v>258183900</v>
      </c>
      <c r="P70" s="5">
        <v>122459800</v>
      </c>
      <c r="Q70" s="5">
        <v>202892400</v>
      </c>
      <c r="R70" s="5">
        <v>12302330</v>
      </c>
      <c r="S70" s="5">
        <v>116316800</v>
      </c>
      <c r="T70" s="5">
        <v>72784940</v>
      </c>
      <c r="U70" s="5">
        <v>87481160</v>
      </c>
      <c r="V70" s="5">
        <v>32466560</v>
      </c>
      <c r="W70" s="5">
        <v>85551130</v>
      </c>
      <c r="X70" s="5">
        <v>19136100</v>
      </c>
      <c r="Y70" s="5">
        <v>52847060</v>
      </c>
      <c r="Z70" s="5">
        <v>30803480</v>
      </c>
      <c r="AA70" s="5">
        <v>18764820</v>
      </c>
    </row>
    <row r="71" spans="1:27" x14ac:dyDescent="0.25">
      <c r="A71" s="1">
        <v>2030</v>
      </c>
      <c r="B71" s="5">
        <v>4249671000</v>
      </c>
      <c r="C71" s="5">
        <v>1067701000</v>
      </c>
      <c r="D71" s="5">
        <v>1614833000</v>
      </c>
      <c r="E71" s="5">
        <v>2185870000</v>
      </c>
      <c r="F71" s="5">
        <v>2402174000</v>
      </c>
      <c r="G71" s="5">
        <v>1219020000</v>
      </c>
      <c r="H71" s="5">
        <v>592699400</v>
      </c>
      <c r="I71" s="5">
        <v>431002500</v>
      </c>
      <c r="J71" s="5">
        <v>605593100</v>
      </c>
      <c r="K71" s="5">
        <v>608309600</v>
      </c>
      <c r="L71" s="5">
        <v>48446490</v>
      </c>
      <c r="M71" s="5">
        <v>359181900</v>
      </c>
      <c r="N71" s="5">
        <v>337563400</v>
      </c>
      <c r="O71" s="5">
        <v>240933700</v>
      </c>
      <c r="P71" s="5">
        <v>114154900</v>
      </c>
      <c r="Q71" s="5">
        <v>189026400</v>
      </c>
      <c r="R71" s="5">
        <v>11462960</v>
      </c>
      <c r="S71" s="5">
        <v>108426100</v>
      </c>
      <c r="T71" s="5">
        <v>67980700</v>
      </c>
      <c r="U71" s="5">
        <v>81550090</v>
      </c>
      <c r="V71" s="5">
        <v>30271990</v>
      </c>
      <c r="W71" s="5">
        <v>79884830</v>
      </c>
      <c r="X71" s="5">
        <v>17833460</v>
      </c>
      <c r="Y71" s="5">
        <v>49348510</v>
      </c>
      <c r="Z71" s="5">
        <v>28755120</v>
      </c>
      <c r="AA71" s="5">
        <v>17554540</v>
      </c>
    </row>
    <row r="72" spans="1:27" x14ac:dyDescent="0.25">
      <c r="A72" s="1">
        <v>2031</v>
      </c>
      <c r="B72" s="5">
        <v>4007007000</v>
      </c>
      <c r="C72" s="5">
        <v>1006866000</v>
      </c>
      <c r="D72" s="5">
        <v>1522729000</v>
      </c>
      <c r="E72" s="5">
        <v>2061184000</v>
      </c>
      <c r="F72" s="5">
        <v>2265772000</v>
      </c>
      <c r="G72" s="5">
        <v>1149536000</v>
      </c>
      <c r="H72" s="5">
        <v>558866700</v>
      </c>
      <c r="I72" s="5">
        <v>406542900</v>
      </c>
      <c r="J72" s="5">
        <v>571015400</v>
      </c>
      <c r="K72" s="5">
        <v>573605000</v>
      </c>
      <c r="L72" s="5">
        <v>45668820</v>
      </c>
      <c r="M72" s="5">
        <v>338854800</v>
      </c>
      <c r="N72" s="5">
        <v>318180400</v>
      </c>
      <c r="O72" s="5">
        <v>227198900</v>
      </c>
      <c r="P72" s="5">
        <v>107642900</v>
      </c>
      <c r="Q72" s="5">
        <v>178290100</v>
      </c>
      <c r="R72" s="5">
        <v>10806820</v>
      </c>
      <c r="S72" s="5">
        <v>102170400</v>
      </c>
      <c r="T72" s="5">
        <v>64091730</v>
      </c>
      <c r="U72" s="5">
        <v>76902700</v>
      </c>
      <c r="V72" s="5">
        <v>28549490</v>
      </c>
      <c r="W72" s="5">
        <v>75337020</v>
      </c>
      <c r="X72" s="5">
        <v>16824000</v>
      </c>
      <c r="Y72" s="5">
        <v>46553610</v>
      </c>
      <c r="Z72" s="5">
        <v>27134150</v>
      </c>
      <c r="AA72" s="5">
        <v>16568170</v>
      </c>
    </row>
    <row r="73" spans="1:27" x14ac:dyDescent="0.25">
      <c r="A73" s="1">
        <v>2032</v>
      </c>
      <c r="B73" s="5">
        <v>3765153000</v>
      </c>
      <c r="C73" s="5">
        <v>946237900</v>
      </c>
      <c r="D73" s="5">
        <v>1430950000</v>
      </c>
      <c r="E73" s="5">
        <v>1936920000</v>
      </c>
      <c r="F73" s="5">
        <v>2129870000</v>
      </c>
      <c r="G73" s="5">
        <v>1080269000</v>
      </c>
      <c r="H73" s="5">
        <v>525151900</v>
      </c>
      <c r="I73" s="5">
        <v>382172300</v>
      </c>
      <c r="J73" s="5">
        <v>536554800</v>
      </c>
      <c r="K73" s="5">
        <v>539022200</v>
      </c>
      <c r="L73" s="5">
        <v>42900490</v>
      </c>
      <c r="M73" s="5">
        <v>318605100</v>
      </c>
      <c r="N73" s="5">
        <v>298858400</v>
      </c>
      <c r="O73" s="5">
        <v>213508000</v>
      </c>
      <c r="P73" s="5">
        <v>101153300</v>
      </c>
      <c r="Q73" s="5">
        <v>167593000</v>
      </c>
      <c r="R73" s="5">
        <v>10152960</v>
      </c>
      <c r="S73" s="5">
        <v>95935200</v>
      </c>
      <c r="T73" s="5">
        <v>60214190</v>
      </c>
      <c r="U73" s="5">
        <v>72271340</v>
      </c>
      <c r="V73" s="5">
        <v>26832900</v>
      </c>
      <c r="W73" s="5">
        <v>70803180</v>
      </c>
      <c r="X73" s="5">
        <v>15818200</v>
      </c>
      <c r="Y73" s="5">
        <v>43767510</v>
      </c>
      <c r="Z73" s="5">
        <v>25518520</v>
      </c>
      <c r="AA73" s="5">
        <v>15584590</v>
      </c>
    </row>
    <row r="74" spans="1:27" x14ac:dyDescent="0.25">
      <c r="A74" s="1">
        <v>2033</v>
      </c>
      <c r="B74" s="5">
        <v>3524123000</v>
      </c>
      <c r="C74" s="5">
        <v>885820200</v>
      </c>
      <c r="D74" s="5">
        <v>1339503000</v>
      </c>
      <c r="E74" s="5">
        <v>1813085000</v>
      </c>
      <c r="F74" s="5">
        <v>1994475000</v>
      </c>
      <c r="G74" s="5">
        <v>1011223000</v>
      </c>
      <c r="H74" s="5">
        <v>491557400</v>
      </c>
      <c r="I74" s="5">
        <v>357892600</v>
      </c>
      <c r="J74" s="5">
        <v>502213400</v>
      </c>
      <c r="K74" s="5">
        <v>504563600</v>
      </c>
      <c r="L74" s="5">
        <v>40141680</v>
      </c>
      <c r="M74" s="5">
        <v>298434400</v>
      </c>
      <c r="N74" s="5">
        <v>279598400</v>
      </c>
      <c r="O74" s="5">
        <v>199861900</v>
      </c>
      <c r="P74" s="5">
        <v>94686590</v>
      </c>
      <c r="Q74" s="5">
        <v>156935700</v>
      </c>
      <c r="R74" s="5">
        <v>9501435.9829999991</v>
      </c>
      <c r="S74" s="5">
        <v>89720780</v>
      </c>
      <c r="T74" s="5">
        <v>56348300</v>
      </c>
      <c r="U74" s="5">
        <v>67656330</v>
      </c>
      <c r="V74" s="5">
        <v>25122310</v>
      </c>
      <c r="W74" s="5">
        <v>66283580</v>
      </c>
      <c r="X74" s="5">
        <v>14816140</v>
      </c>
      <c r="Y74" s="5">
        <v>40990360</v>
      </c>
      <c r="Z74" s="5">
        <v>23908330</v>
      </c>
      <c r="AA74" s="5">
        <v>14603870</v>
      </c>
    </row>
    <row r="75" spans="1:27" x14ac:dyDescent="0.25">
      <c r="A75" s="1">
        <v>2034</v>
      </c>
      <c r="B75" s="5">
        <v>3283889000</v>
      </c>
      <c r="C75" s="5">
        <v>825605600</v>
      </c>
      <c r="D75" s="5">
        <v>1248375000</v>
      </c>
      <c r="E75" s="5">
        <v>1689664000</v>
      </c>
      <c r="F75" s="5">
        <v>1859571000</v>
      </c>
      <c r="G75" s="5">
        <v>942389200</v>
      </c>
      <c r="H75" s="5">
        <v>458078700</v>
      </c>
      <c r="I75" s="5">
        <v>333700300</v>
      </c>
      <c r="J75" s="5">
        <v>467987000</v>
      </c>
      <c r="K75" s="5">
        <v>470224600</v>
      </c>
      <c r="L75" s="5">
        <v>37392030</v>
      </c>
      <c r="M75" s="5">
        <v>278339800</v>
      </c>
      <c r="N75" s="5">
        <v>260398200</v>
      </c>
      <c r="O75" s="5">
        <v>186258900</v>
      </c>
      <c r="P75" s="5">
        <v>88241850</v>
      </c>
      <c r="Q75" s="5">
        <v>146316700</v>
      </c>
      <c r="R75" s="5">
        <v>8852159.8389999997</v>
      </c>
      <c r="S75" s="5">
        <v>83526410</v>
      </c>
      <c r="T75" s="5">
        <v>52493640</v>
      </c>
      <c r="U75" s="5">
        <v>63057060</v>
      </c>
      <c r="V75" s="5">
        <v>23417520</v>
      </c>
      <c r="W75" s="5">
        <v>61777710</v>
      </c>
      <c r="X75" s="5">
        <v>13817670</v>
      </c>
      <c r="Y75" s="5">
        <v>38221850</v>
      </c>
      <c r="Z75" s="5">
        <v>22303390</v>
      </c>
      <c r="AA75" s="5">
        <v>13625900</v>
      </c>
    </row>
    <row r="76" spans="1:27" x14ac:dyDescent="0.25">
      <c r="A76" s="1">
        <v>2035</v>
      </c>
      <c r="B76" s="5">
        <v>3044421000</v>
      </c>
      <c r="C76" s="5">
        <v>765586500</v>
      </c>
      <c r="D76" s="5">
        <v>1157555000</v>
      </c>
      <c r="E76" s="5">
        <v>1566641000</v>
      </c>
      <c r="F76" s="5">
        <v>1725140000</v>
      </c>
      <c r="G76" s="5">
        <v>873760400</v>
      </c>
      <c r="H76" s="5">
        <v>424711600</v>
      </c>
      <c r="I76" s="5">
        <v>309592400</v>
      </c>
      <c r="J76" s="5">
        <v>433871300</v>
      </c>
      <c r="K76" s="5">
        <v>436000800</v>
      </c>
      <c r="L76" s="5">
        <v>34651230</v>
      </c>
      <c r="M76" s="5">
        <v>258318500</v>
      </c>
      <c r="N76" s="5">
        <v>241255700</v>
      </c>
      <c r="O76" s="5">
        <v>172697400</v>
      </c>
      <c r="P76" s="5">
        <v>81818310</v>
      </c>
      <c r="Q76" s="5">
        <v>135734800</v>
      </c>
      <c r="R76" s="5">
        <v>8205049.9210000001</v>
      </c>
      <c r="S76" s="5">
        <v>77351380</v>
      </c>
      <c r="T76" s="5">
        <v>48649810</v>
      </c>
      <c r="U76" s="5">
        <v>58472970</v>
      </c>
      <c r="V76" s="5">
        <v>21718300</v>
      </c>
      <c r="W76" s="5">
        <v>57285050</v>
      </c>
      <c r="X76" s="5">
        <v>12822670</v>
      </c>
      <c r="Y76" s="5">
        <v>35461650</v>
      </c>
      <c r="Z76" s="5">
        <v>20703500</v>
      </c>
      <c r="AA76" s="5">
        <v>12650570</v>
      </c>
    </row>
    <row r="77" spans="1:27" x14ac:dyDescent="0.25">
      <c r="A77" s="1">
        <v>2036</v>
      </c>
      <c r="B77" s="5">
        <v>2998405000</v>
      </c>
      <c r="C77" s="5">
        <v>753972200</v>
      </c>
      <c r="D77" s="5">
        <v>1139713000</v>
      </c>
      <c r="E77" s="5">
        <v>1542890000</v>
      </c>
      <c r="F77" s="5">
        <v>1698348000</v>
      </c>
      <c r="G77" s="5">
        <v>860908400</v>
      </c>
      <c r="H77" s="5">
        <v>418189100</v>
      </c>
      <c r="I77" s="5">
        <v>304796600</v>
      </c>
      <c r="J77" s="5">
        <v>427279700</v>
      </c>
      <c r="K77" s="5">
        <v>429293000</v>
      </c>
      <c r="L77" s="5">
        <v>34123020</v>
      </c>
      <c r="M77" s="5">
        <v>254260600</v>
      </c>
      <c r="N77" s="5">
        <v>237659400</v>
      </c>
      <c r="O77" s="5">
        <v>170133300</v>
      </c>
      <c r="P77" s="5">
        <v>80569320</v>
      </c>
      <c r="Q77" s="5">
        <v>133629900</v>
      </c>
      <c r="R77" s="5">
        <v>8078527.6519999998</v>
      </c>
      <c r="S77" s="5">
        <v>76174570</v>
      </c>
      <c r="T77" s="5">
        <v>47944900</v>
      </c>
      <c r="U77" s="5">
        <v>57580530</v>
      </c>
      <c r="V77" s="5">
        <v>21388510</v>
      </c>
      <c r="W77" s="5">
        <v>56448030</v>
      </c>
      <c r="X77" s="5">
        <v>12625040</v>
      </c>
      <c r="Y77" s="5">
        <v>34942960</v>
      </c>
      <c r="Z77" s="5">
        <v>20397590</v>
      </c>
      <c r="AA77" s="5">
        <v>12473950</v>
      </c>
    </row>
    <row r="78" spans="1:27" x14ac:dyDescent="0.25">
      <c r="A78" s="1">
        <v>2037</v>
      </c>
      <c r="B78" s="5">
        <v>2953101000</v>
      </c>
      <c r="C78" s="5">
        <v>742539600</v>
      </c>
      <c r="D78" s="5">
        <v>1122156000</v>
      </c>
      <c r="E78" s="5">
        <v>1519508000</v>
      </c>
      <c r="F78" s="5">
        <v>1671995000</v>
      </c>
      <c r="G78" s="5">
        <v>848246700</v>
      </c>
      <c r="H78" s="5">
        <v>411770200</v>
      </c>
      <c r="I78" s="5">
        <v>300079100</v>
      </c>
      <c r="J78" s="5">
        <v>420791000</v>
      </c>
      <c r="K78" s="5">
        <v>422692300</v>
      </c>
      <c r="L78" s="5">
        <v>33603030</v>
      </c>
      <c r="M78" s="5">
        <v>250270800</v>
      </c>
      <c r="N78" s="5">
        <v>234116700</v>
      </c>
      <c r="O78" s="5">
        <v>167607700</v>
      </c>
      <c r="P78" s="5">
        <v>79340010</v>
      </c>
      <c r="Q78" s="5">
        <v>131559200</v>
      </c>
      <c r="R78" s="5">
        <v>7954017.3650000002</v>
      </c>
      <c r="S78" s="5">
        <v>75015720</v>
      </c>
      <c r="T78" s="5">
        <v>47250040</v>
      </c>
      <c r="U78" s="5">
        <v>56702190</v>
      </c>
      <c r="V78" s="5">
        <v>21063900</v>
      </c>
      <c r="W78" s="5">
        <v>55623290</v>
      </c>
      <c r="X78" s="5">
        <v>12430630</v>
      </c>
      <c r="Y78" s="5">
        <v>34432000</v>
      </c>
      <c r="Z78" s="5">
        <v>20096370</v>
      </c>
      <c r="AA78" s="5">
        <v>12299790</v>
      </c>
    </row>
    <row r="79" spans="1:27" x14ac:dyDescent="0.25">
      <c r="A79" s="1">
        <v>2038</v>
      </c>
      <c r="B79" s="5">
        <v>2908483000</v>
      </c>
      <c r="C79" s="5">
        <v>731282000</v>
      </c>
      <c r="D79" s="5">
        <v>1104874000</v>
      </c>
      <c r="E79" s="5">
        <v>1496483000</v>
      </c>
      <c r="F79" s="5">
        <v>1646064000</v>
      </c>
      <c r="G79" s="5">
        <v>835768400</v>
      </c>
      <c r="H79" s="5">
        <v>405451300</v>
      </c>
      <c r="I79" s="5">
        <v>295437100</v>
      </c>
      <c r="J79" s="5">
        <v>414401400</v>
      </c>
      <c r="K79" s="5">
        <v>416194800</v>
      </c>
      <c r="L79" s="5">
        <v>33090940</v>
      </c>
      <c r="M79" s="5">
        <v>246346700</v>
      </c>
      <c r="N79" s="5">
        <v>230625500</v>
      </c>
      <c r="O79" s="5">
        <v>165119400</v>
      </c>
      <c r="P79" s="5">
        <v>78129680</v>
      </c>
      <c r="Q79" s="5">
        <v>129521800</v>
      </c>
      <c r="R79" s="5">
        <v>7831446.1299999999</v>
      </c>
      <c r="S79" s="5">
        <v>73874180</v>
      </c>
      <c r="T79" s="5">
        <v>46564870</v>
      </c>
      <c r="U79" s="5">
        <v>55837430</v>
      </c>
      <c r="V79" s="5">
        <v>20744280</v>
      </c>
      <c r="W79" s="5">
        <v>54810390</v>
      </c>
      <c r="X79" s="5">
        <v>12239320</v>
      </c>
      <c r="Y79" s="5">
        <v>33928480</v>
      </c>
      <c r="Z79" s="5">
        <v>19799670</v>
      </c>
      <c r="AA79" s="5">
        <v>12128000</v>
      </c>
    </row>
    <row r="80" spans="1:27" x14ac:dyDescent="0.25">
      <c r="A80" s="1">
        <v>2039</v>
      </c>
      <c r="B80" s="5">
        <v>2864526000</v>
      </c>
      <c r="C80" s="5">
        <v>720193300</v>
      </c>
      <c r="D80" s="5">
        <v>1087858000</v>
      </c>
      <c r="E80" s="5">
        <v>1473803000</v>
      </c>
      <c r="F80" s="5">
        <v>1620541000</v>
      </c>
      <c r="G80" s="5">
        <v>823466900</v>
      </c>
      <c r="H80" s="5">
        <v>399228700</v>
      </c>
      <c r="I80" s="5">
        <v>290867900</v>
      </c>
      <c r="J80" s="5">
        <v>408107400</v>
      </c>
      <c r="K80" s="5">
        <v>409796800</v>
      </c>
      <c r="L80" s="5">
        <v>32586480</v>
      </c>
      <c r="M80" s="5">
        <v>242485700</v>
      </c>
      <c r="N80" s="5">
        <v>227184200</v>
      </c>
      <c r="O80" s="5">
        <v>162666900</v>
      </c>
      <c r="P80" s="5">
        <v>76937630</v>
      </c>
      <c r="Q80" s="5">
        <v>127516200</v>
      </c>
      <c r="R80" s="5">
        <v>7710743.6809999999</v>
      </c>
      <c r="S80" s="5">
        <v>72749310</v>
      </c>
      <c r="T80" s="5">
        <v>45889030</v>
      </c>
      <c r="U80" s="5">
        <v>54985760</v>
      </c>
      <c r="V80" s="5">
        <v>20429480</v>
      </c>
      <c r="W80" s="5">
        <v>54008890</v>
      </c>
      <c r="X80" s="5">
        <v>12051000</v>
      </c>
      <c r="Y80" s="5">
        <v>33432140</v>
      </c>
      <c r="Z80" s="5">
        <v>19507330</v>
      </c>
      <c r="AA80" s="5">
        <v>11958500</v>
      </c>
    </row>
    <row r="81" spans="1:27" x14ac:dyDescent="0.25">
      <c r="A81" s="1">
        <v>2040</v>
      </c>
      <c r="B81" s="5">
        <v>2821147000</v>
      </c>
      <c r="C81" s="5">
        <v>709252300</v>
      </c>
      <c r="D81" s="5">
        <v>1071075000</v>
      </c>
      <c r="E81" s="5">
        <v>1451423000</v>
      </c>
      <c r="F81" s="5">
        <v>1595375000</v>
      </c>
      <c r="G81" s="5">
        <v>811320100</v>
      </c>
      <c r="H81" s="5">
        <v>393090400</v>
      </c>
      <c r="I81" s="5">
        <v>286362300</v>
      </c>
      <c r="J81" s="5">
        <v>401897000</v>
      </c>
      <c r="K81" s="5">
        <v>403485800</v>
      </c>
      <c r="L81" s="5">
        <v>32088690</v>
      </c>
      <c r="M81" s="5">
        <v>238680200</v>
      </c>
      <c r="N81" s="5">
        <v>223786300</v>
      </c>
      <c r="O81" s="5">
        <v>160245900</v>
      </c>
      <c r="P81" s="5">
        <v>75761610</v>
      </c>
      <c r="Q81" s="5">
        <v>125538600</v>
      </c>
      <c r="R81" s="5">
        <v>7591677.716</v>
      </c>
      <c r="S81" s="5">
        <v>71639040</v>
      </c>
      <c r="T81" s="5">
        <v>45221370</v>
      </c>
      <c r="U81" s="5">
        <v>54145560</v>
      </c>
      <c r="V81" s="5">
        <v>20118900</v>
      </c>
      <c r="W81" s="5">
        <v>53217390</v>
      </c>
      <c r="X81" s="5">
        <v>11865300</v>
      </c>
      <c r="Y81" s="5">
        <v>32942080</v>
      </c>
      <c r="Z81" s="5">
        <v>19218810</v>
      </c>
      <c r="AA81" s="5">
        <v>11790990</v>
      </c>
    </row>
    <row r="82" spans="1:27" x14ac:dyDescent="0.25">
      <c r="A82" s="1">
        <v>2041</v>
      </c>
      <c r="B82" s="5">
        <v>2785230000</v>
      </c>
      <c r="C82" s="5">
        <v>700216000</v>
      </c>
      <c r="D82" s="5">
        <v>1057288000</v>
      </c>
      <c r="E82" s="5">
        <v>1432924000</v>
      </c>
      <c r="F82" s="5">
        <v>1574808000</v>
      </c>
      <c r="G82" s="5">
        <v>801168300</v>
      </c>
      <c r="H82" s="5">
        <v>388039000</v>
      </c>
      <c r="I82" s="5">
        <v>282677600</v>
      </c>
      <c r="J82" s="5">
        <v>396764900</v>
      </c>
      <c r="K82" s="5">
        <v>398297300</v>
      </c>
      <c r="L82" s="5">
        <v>31676960</v>
      </c>
      <c r="M82" s="5">
        <v>235588400</v>
      </c>
      <c r="N82" s="5">
        <v>220949900</v>
      </c>
      <c r="O82" s="5">
        <v>158229500</v>
      </c>
      <c r="P82" s="5">
        <v>74791980</v>
      </c>
      <c r="Q82" s="5">
        <v>123921200</v>
      </c>
      <c r="R82" s="5">
        <v>7493702.6780000003</v>
      </c>
      <c r="S82" s="5">
        <v>70717000</v>
      </c>
      <c r="T82" s="5">
        <v>44659070</v>
      </c>
      <c r="U82" s="5">
        <v>53453130</v>
      </c>
      <c r="V82" s="5">
        <v>19862660</v>
      </c>
      <c r="W82" s="5">
        <v>52554640</v>
      </c>
      <c r="X82" s="5">
        <v>11713350</v>
      </c>
      <c r="Y82" s="5">
        <v>32533030</v>
      </c>
      <c r="Z82" s="5">
        <v>18979490</v>
      </c>
      <c r="AA82" s="5">
        <v>11649260</v>
      </c>
    </row>
    <row r="83" spans="1:27" x14ac:dyDescent="0.25">
      <c r="A83" s="1">
        <v>2042</v>
      </c>
      <c r="B83" s="5">
        <v>2749481000</v>
      </c>
      <c r="C83" s="5">
        <v>691222700</v>
      </c>
      <c r="D83" s="5">
        <v>1043569000</v>
      </c>
      <c r="E83" s="5">
        <v>1414512000</v>
      </c>
      <c r="F83" s="5">
        <v>1554343000</v>
      </c>
      <c r="G83" s="5">
        <v>791061400</v>
      </c>
      <c r="H83" s="5">
        <v>383012200</v>
      </c>
      <c r="I83" s="5">
        <v>279011400</v>
      </c>
      <c r="J83" s="5">
        <v>391657200</v>
      </c>
      <c r="K83" s="5">
        <v>393134000</v>
      </c>
      <c r="L83" s="5">
        <v>31267170</v>
      </c>
      <c r="M83" s="5">
        <v>232512700</v>
      </c>
      <c r="N83" s="5">
        <v>218126000</v>
      </c>
      <c r="O83" s="5">
        <v>156222200</v>
      </c>
      <c r="P83" s="5">
        <v>73827000</v>
      </c>
      <c r="Q83" s="5">
        <v>122312000</v>
      </c>
      <c r="R83" s="5">
        <v>7396202.9400000004</v>
      </c>
      <c r="S83" s="5">
        <v>69799190</v>
      </c>
      <c r="T83" s="5">
        <v>44099150</v>
      </c>
      <c r="U83" s="5">
        <v>52764020</v>
      </c>
      <c r="V83" s="5">
        <v>19607640</v>
      </c>
      <c r="W83" s="5">
        <v>51894790</v>
      </c>
      <c r="X83" s="5">
        <v>11562160</v>
      </c>
      <c r="Y83" s="5">
        <v>32125800</v>
      </c>
      <c r="Z83" s="5">
        <v>18741280</v>
      </c>
      <c r="AA83" s="5">
        <v>11508110</v>
      </c>
    </row>
    <row r="84" spans="1:27" x14ac:dyDescent="0.25">
      <c r="A84" s="1">
        <v>2043</v>
      </c>
      <c r="B84" s="5">
        <v>2713935000</v>
      </c>
      <c r="C84" s="5">
        <v>682281000</v>
      </c>
      <c r="D84" s="5">
        <v>1029931000</v>
      </c>
      <c r="E84" s="5">
        <v>1396206000</v>
      </c>
      <c r="F84" s="5">
        <v>1534004000</v>
      </c>
      <c r="G84" s="5">
        <v>781008700</v>
      </c>
      <c r="H84" s="5">
        <v>378014800</v>
      </c>
      <c r="I84" s="5">
        <v>275367400</v>
      </c>
      <c r="J84" s="5">
        <v>386578600</v>
      </c>
      <c r="K84" s="5">
        <v>388001200</v>
      </c>
      <c r="L84" s="5">
        <v>30859700</v>
      </c>
      <c r="M84" s="5">
        <v>229456400</v>
      </c>
      <c r="N84" s="5">
        <v>215317400</v>
      </c>
      <c r="O84" s="5">
        <v>154225900</v>
      </c>
      <c r="P84" s="5">
        <v>72867620</v>
      </c>
      <c r="Q84" s="5">
        <v>120712600</v>
      </c>
      <c r="R84" s="5">
        <v>7299274.8930000002</v>
      </c>
      <c r="S84" s="5">
        <v>68886490</v>
      </c>
      <c r="T84" s="5">
        <v>43542080</v>
      </c>
      <c r="U84" s="5">
        <v>52078930</v>
      </c>
      <c r="V84" s="5">
        <v>19354100</v>
      </c>
      <c r="W84" s="5">
        <v>51238430</v>
      </c>
      <c r="X84" s="5">
        <v>11411890</v>
      </c>
      <c r="Y84" s="5">
        <v>31720770</v>
      </c>
      <c r="Z84" s="5">
        <v>18504400</v>
      </c>
      <c r="AA84" s="5">
        <v>11367660</v>
      </c>
    </row>
    <row r="85" spans="1:27" x14ac:dyDescent="0.25">
      <c r="A85" s="1">
        <v>2044</v>
      </c>
      <c r="B85" s="5">
        <v>2678586000</v>
      </c>
      <c r="C85" s="5">
        <v>673389800</v>
      </c>
      <c r="D85" s="5">
        <v>1016373000</v>
      </c>
      <c r="E85" s="5">
        <v>1378003000</v>
      </c>
      <c r="F85" s="5">
        <v>1513786000</v>
      </c>
      <c r="G85" s="5">
        <v>771008800</v>
      </c>
      <c r="H85" s="5">
        <v>373046200</v>
      </c>
      <c r="I85" s="5">
        <v>271745200</v>
      </c>
      <c r="J85" s="5">
        <v>381528700</v>
      </c>
      <c r="K85" s="5">
        <v>382898200</v>
      </c>
      <c r="L85" s="5">
        <v>30454530</v>
      </c>
      <c r="M85" s="5">
        <v>226419000</v>
      </c>
      <c r="N85" s="5">
        <v>212523700</v>
      </c>
      <c r="O85" s="5">
        <v>152240300</v>
      </c>
      <c r="P85" s="5">
        <v>71913720</v>
      </c>
      <c r="Q85" s="5">
        <v>119122700</v>
      </c>
      <c r="R85" s="5">
        <v>7202906.3940000003</v>
      </c>
      <c r="S85" s="5">
        <v>67978780</v>
      </c>
      <c r="T85" s="5">
        <v>42987800</v>
      </c>
      <c r="U85" s="5">
        <v>51397750</v>
      </c>
      <c r="V85" s="5">
        <v>19102000</v>
      </c>
      <c r="W85" s="5">
        <v>50585480</v>
      </c>
      <c r="X85" s="5">
        <v>11262510</v>
      </c>
      <c r="Y85" s="5">
        <v>31317880</v>
      </c>
      <c r="Z85" s="5">
        <v>18268820</v>
      </c>
      <c r="AA85" s="5">
        <v>11227890</v>
      </c>
    </row>
    <row r="86" spans="1:27" x14ac:dyDescent="0.25">
      <c r="A86" s="1">
        <v>2045</v>
      </c>
      <c r="B86" s="5">
        <v>2643431000</v>
      </c>
      <c r="C86" s="5">
        <v>664548000</v>
      </c>
      <c r="D86" s="5">
        <v>1002892000</v>
      </c>
      <c r="E86" s="5">
        <v>1359900000</v>
      </c>
      <c r="F86" s="5">
        <v>1493688000</v>
      </c>
      <c r="G86" s="5">
        <v>761060700</v>
      </c>
      <c r="H86" s="5">
        <v>368105900</v>
      </c>
      <c r="I86" s="5">
        <v>268144300</v>
      </c>
      <c r="J86" s="5">
        <v>376506800</v>
      </c>
      <c r="K86" s="5">
        <v>377824300</v>
      </c>
      <c r="L86" s="5">
        <v>30051580</v>
      </c>
      <c r="M86" s="5">
        <v>223400100</v>
      </c>
      <c r="N86" s="5">
        <v>209744500</v>
      </c>
      <c r="O86" s="5">
        <v>150265200</v>
      </c>
      <c r="P86" s="5">
        <v>70965170</v>
      </c>
      <c r="Q86" s="5">
        <v>117542200</v>
      </c>
      <c r="R86" s="5">
        <v>7107085.5599999996</v>
      </c>
      <c r="S86" s="5">
        <v>67075960</v>
      </c>
      <c r="T86" s="5">
        <v>42436260</v>
      </c>
      <c r="U86" s="5">
        <v>50720410</v>
      </c>
      <c r="V86" s="5">
        <v>18851310</v>
      </c>
      <c r="W86" s="5">
        <v>49935880</v>
      </c>
      <c r="X86" s="5">
        <v>11114000</v>
      </c>
      <c r="Y86" s="5">
        <v>30917100</v>
      </c>
      <c r="Z86" s="5">
        <v>18034530</v>
      </c>
      <c r="AA86" s="5">
        <v>11088800</v>
      </c>
    </row>
    <row r="87" spans="1:27" x14ac:dyDescent="0.25">
      <c r="A87" s="1">
        <v>2046</v>
      </c>
      <c r="B87" s="5">
        <v>2608466000</v>
      </c>
      <c r="C87" s="5">
        <v>655754700</v>
      </c>
      <c r="D87" s="5">
        <v>989487700</v>
      </c>
      <c r="E87" s="5">
        <v>1341896000</v>
      </c>
      <c r="F87" s="5">
        <v>1473707000</v>
      </c>
      <c r="G87" s="5">
        <v>751163400</v>
      </c>
      <c r="H87" s="5">
        <v>363193200</v>
      </c>
      <c r="I87" s="5">
        <v>264564300</v>
      </c>
      <c r="J87" s="5">
        <v>371512300</v>
      </c>
      <c r="K87" s="5">
        <v>372779000</v>
      </c>
      <c r="L87" s="5">
        <v>29650830</v>
      </c>
      <c r="M87" s="5">
        <v>220399400</v>
      </c>
      <c r="N87" s="5">
        <v>206979700</v>
      </c>
      <c r="O87" s="5">
        <v>148300400</v>
      </c>
      <c r="P87" s="5">
        <v>70021870</v>
      </c>
      <c r="Q87" s="5">
        <v>115970800</v>
      </c>
      <c r="R87" s="5">
        <v>7011800.7640000004</v>
      </c>
      <c r="S87" s="5">
        <v>66177920</v>
      </c>
      <c r="T87" s="5">
        <v>41887400</v>
      </c>
      <c r="U87" s="5">
        <v>50046830</v>
      </c>
      <c r="V87" s="5">
        <v>18602000</v>
      </c>
      <c r="W87" s="5">
        <v>49289550</v>
      </c>
      <c r="X87" s="5">
        <v>10966360</v>
      </c>
      <c r="Y87" s="5">
        <v>30518380</v>
      </c>
      <c r="Z87" s="5">
        <v>17801480</v>
      </c>
      <c r="AA87" s="5">
        <v>10950350</v>
      </c>
    </row>
    <row r="88" spans="1:27" x14ac:dyDescent="0.25">
      <c r="A88" s="1">
        <v>2047</v>
      </c>
      <c r="B88" s="5">
        <v>2573686000</v>
      </c>
      <c r="C88" s="5">
        <v>647008700</v>
      </c>
      <c r="D88" s="5">
        <v>976157800</v>
      </c>
      <c r="E88" s="5">
        <v>1323989000</v>
      </c>
      <c r="F88" s="5">
        <v>1453840000</v>
      </c>
      <c r="G88" s="5">
        <v>741315600</v>
      </c>
      <c r="H88" s="5">
        <v>358307600</v>
      </c>
      <c r="I88" s="5">
        <v>261004700</v>
      </c>
      <c r="J88" s="5">
        <v>366544600</v>
      </c>
      <c r="K88" s="5">
        <v>367761500</v>
      </c>
      <c r="L88" s="5">
        <v>29252210</v>
      </c>
      <c r="M88" s="5">
        <v>217416400</v>
      </c>
      <c r="N88" s="5">
        <v>204228800</v>
      </c>
      <c r="O88" s="5">
        <v>146345700</v>
      </c>
      <c r="P88" s="5">
        <v>69083700</v>
      </c>
      <c r="Q88" s="5">
        <v>114408400</v>
      </c>
      <c r="R88" s="5">
        <v>6917040.625</v>
      </c>
      <c r="S88" s="5">
        <v>65284570</v>
      </c>
      <c r="T88" s="5">
        <v>41341160</v>
      </c>
      <c r="U88" s="5">
        <v>49376920</v>
      </c>
      <c r="V88" s="5">
        <v>18354040</v>
      </c>
      <c r="W88" s="5">
        <v>48646430</v>
      </c>
      <c r="X88" s="5">
        <v>10819550</v>
      </c>
      <c r="Y88" s="5">
        <v>30121670</v>
      </c>
      <c r="Z88" s="5">
        <v>17569660</v>
      </c>
      <c r="AA88" s="5">
        <v>10812550</v>
      </c>
    </row>
    <row r="89" spans="1:27" x14ac:dyDescent="0.25">
      <c r="A89" s="1">
        <v>2048</v>
      </c>
      <c r="B89" s="5">
        <v>2539088000</v>
      </c>
      <c r="C89" s="5">
        <v>638309200</v>
      </c>
      <c r="D89" s="5">
        <v>962900900</v>
      </c>
      <c r="E89" s="5">
        <v>1306176000</v>
      </c>
      <c r="F89" s="5">
        <v>1434086000</v>
      </c>
      <c r="G89" s="5">
        <v>731516400</v>
      </c>
      <c r="H89" s="5">
        <v>353448400</v>
      </c>
      <c r="I89" s="5">
        <v>257465100</v>
      </c>
      <c r="J89" s="5">
        <v>361603100</v>
      </c>
      <c r="K89" s="5">
        <v>362771400</v>
      </c>
      <c r="L89" s="5">
        <v>28855690</v>
      </c>
      <c r="M89" s="5">
        <v>214450800</v>
      </c>
      <c r="N89" s="5">
        <v>201491500</v>
      </c>
      <c r="O89" s="5">
        <v>144400900</v>
      </c>
      <c r="P89" s="5">
        <v>68150560</v>
      </c>
      <c r="Q89" s="5">
        <v>112854700</v>
      </c>
      <c r="R89" s="5">
        <v>6822794.0080000004</v>
      </c>
      <c r="S89" s="5">
        <v>64395790</v>
      </c>
      <c r="T89" s="5">
        <v>40797480</v>
      </c>
      <c r="U89" s="5">
        <v>48710610</v>
      </c>
      <c r="V89" s="5">
        <v>18107400</v>
      </c>
      <c r="W89" s="5">
        <v>48006430</v>
      </c>
      <c r="X89" s="5">
        <v>10673570</v>
      </c>
      <c r="Y89" s="5">
        <v>29726930</v>
      </c>
      <c r="Z89" s="5">
        <v>17339040</v>
      </c>
      <c r="AA89" s="5">
        <v>10675380</v>
      </c>
    </row>
    <row r="90" spans="1:27" x14ac:dyDescent="0.25">
      <c r="A90" s="1">
        <v>2049</v>
      </c>
      <c r="B90" s="5">
        <v>2504668000</v>
      </c>
      <c r="C90" s="5">
        <v>629655000</v>
      </c>
      <c r="D90" s="5">
        <v>949715400</v>
      </c>
      <c r="E90" s="5">
        <v>1288456000</v>
      </c>
      <c r="F90" s="5">
        <v>1414440000</v>
      </c>
      <c r="G90" s="5">
        <v>721764800</v>
      </c>
      <c r="H90" s="5">
        <v>348615100</v>
      </c>
      <c r="I90" s="5">
        <v>253945000</v>
      </c>
      <c r="J90" s="5">
        <v>356687400</v>
      </c>
      <c r="K90" s="5">
        <v>357808100</v>
      </c>
      <c r="L90" s="5">
        <v>28461220</v>
      </c>
      <c r="M90" s="5">
        <v>211502200</v>
      </c>
      <c r="N90" s="5">
        <v>198767600</v>
      </c>
      <c r="O90" s="5">
        <v>142465600</v>
      </c>
      <c r="P90" s="5">
        <v>67222340</v>
      </c>
      <c r="Q90" s="5">
        <v>111309600</v>
      </c>
      <c r="R90" s="5">
        <v>6729050.0149999997</v>
      </c>
      <c r="S90" s="5">
        <v>63511510</v>
      </c>
      <c r="T90" s="5">
        <v>40256320</v>
      </c>
      <c r="U90" s="5">
        <v>48047820</v>
      </c>
      <c r="V90" s="5">
        <v>17862060</v>
      </c>
      <c r="W90" s="5">
        <v>47369510</v>
      </c>
      <c r="X90" s="5">
        <v>10528390</v>
      </c>
      <c r="Y90" s="5">
        <v>29334130</v>
      </c>
      <c r="Z90" s="5">
        <v>17109590</v>
      </c>
      <c r="AA90" s="5">
        <v>10538820</v>
      </c>
    </row>
    <row r="91" spans="1:27" x14ac:dyDescent="0.25">
      <c r="A91" s="1">
        <v>2050</v>
      </c>
      <c r="B91" s="5">
        <v>2469934000</v>
      </c>
      <c r="C91" s="5">
        <v>620920700</v>
      </c>
      <c r="D91" s="5">
        <v>936403800</v>
      </c>
      <c r="E91" s="5">
        <v>1270572000</v>
      </c>
      <c r="F91" s="5">
        <v>1394602000</v>
      </c>
      <c r="G91" s="5">
        <v>711929300</v>
      </c>
      <c r="H91" s="5">
        <v>343736100</v>
      </c>
      <c r="I91" s="5">
        <v>250390500</v>
      </c>
      <c r="J91" s="5">
        <v>351726300</v>
      </c>
      <c r="K91" s="5">
        <v>352797500</v>
      </c>
      <c r="L91" s="5">
        <v>28063130</v>
      </c>
      <c r="M91" s="5">
        <v>208523700</v>
      </c>
      <c r="N91" s="5">
        <v>196020200</v>
      </c>
      <c r="O91" s="5">
        <v>140513400</v>
      </c>
      <c r="P91" s="5">
        <v>66285440</v>
      </c>
      <c r="Q91" s="5">
        <v>109749400</v>
      </c>
      <c r="R91" s="5">
        <v>6634419.2359999996</v>
      </c>
      <c r="S91" s="5">
        <v>62619300</v>
      </c>
      <c r="T91" s="5">
        <v>39710730</v>
      </c>
      <c r="U91" s="5">
        <v>47378820</v>
      </c>
      <c r="V91" s="5">
        <v>17614440</v>
      </c>
      <c r="W91" s="5">
        <v>46727180</v>
      </c>
      <c r="X91" s="5">
        <v>10381790</v>
      </c>
      <c r="Y91" s="5">
        <v>28937910</v>
      </c>
      <c r="Z91" s="5">
        <v>16878070</v>
      </c>
      <c r="AA91" s="5">
        <v>10401170</v>
      </c>
    </row>
    <row r="93" spans="1:27" x14ac:dyDescent="0.25">
      <c r="A93" s="3"/>
    </row>
    <row r="94" spans="1:27" ht="15.75" x14ac:dyDescent="0.25">
      <c r="A94" s="4"/>
      <c r="B94" s="1" t="s">
        <v>0</v>
      </c>
      <c r="C94" s="1" t="s">
        <v>1</v>
      </c>
      <c r="D94" s="1" t="s">
        <v>2</v>
      </c>
      <c r="E94" s="1" t="s">
        <v>3</v>
      </c>
      <c r="F94" s="1" t="s">
        <v>4</v>
      </c>
      <c r="G94" s="1" t="s">
        <v>5</v>
      </c>
      <c r="H94" s="1" t="s">
        <v>6</v>
      </c>
      <c r="I94" s="1" t="s">
        <v>7</v>
      </c>
      <c r="J94" s="1" t="s">
        <v>8</v>
      </c>
      <c r="K94" s="1" t="s">
        <v>9</v>
      </c>
      <c r="L94" s="1" t="s">
        <v>10</v>
      </c>
      <c r="M94" s="1" t="s">
        <v>11</v>
      </c>
      <c r="N94" s="1" t="s">
        <v>12</v>
      </c>
      <c r="O94" s="1" t="s">
        <v>13</v>
      </c>
      <c r="P94" s="1" t="s">
        <v>14</v>
      </c>
      <c r="Q94" s="1" t="s">
        <v>15</v>
      </c>
      <c r="R94" s="1" t="s">
        <v>16</v>
      </c>
      <c r="S94" s="1" t="s">
        <v>17</v>
      </c>
      <c r="T94" s="1" t="s">
        <v>18</v>
      </c>
      <c r="U94" s="1" t="s">
        <v>19</v>
      </c>
      <c r="V94" s="1" t="s">
        <v>20</v>
      </c>
      <c r="W94" s="1" t="s">
        <v>21</v>
      </c>
      <c r="X94" s="1" t="s">
        <v>22</v>
      </c>
      <c r="Y94" s="1" t="s">
        <v>23</v>
      </c>
      <c r="Z94" s="1" t="s">
        <v>24</v>
      </c>
      <c r="AA94" s="1" t="s">
        <v>25</v>
      </c>
    </row>
    <row r="95" spans="1:27" x14ac:dyDescent="0.25">
      <c r="B95" s="2">
        <v>4.5028999999999995</v>
      </c>
      <c r="C95" s="2">
        <v>1.1605000000000001</v>
      </c>
      <c r="D95" s="2">
        <v>1.5274000000000001</v>
      </c>
      <c r="E95" s="2">
        <v>2.3254000000000001</v>
      </c>
      <c r="F95" s="2">
        <v>2.4021999999999997</v>
      </c>
      <c r="G95" s="2">
        <v>1.5807</v>
      </c>
      <c r="H95" s="2">
        <v>0.56470000000000009</v>
      </c>
      <c r="I95" s="2">
        <v>0.4451</v>
      </c>
      <c r="J95" s="2">
        <v>0.62060000000000004</v>
      </c>
      <c r="K95" s="2">
        <v>0.57999999999999996</v>
      </c>
      <c r="L95" s="2">
        <v>4.3499999999999997E-2</v>
      </c>
      <c r="M95" s="2">
        <v>0.35799999999999998</v>
      </c>
      <c r="N95" s="2">
        <v>0.34449999999999997</v>
      </c>
      <c r="O95" s="2">
        <v>0.29580000000000001</v>
      </c>
      <c r="P95" s="2">
        <v>0.11559999999999999</v>
      </c>
      <c r="Q95" s="2">
        <v>0.18980000000000002</v>
      </c>
      <c r="R95" s="2">
        <v>9.8000000000000014E-3</v>
      </c>
      <c r="S95" s="2">
        <v>8.2000000000000003E-2</v>
      </c>
      <c r="T95" s="2">
        <v>8.9099999999999999E-2</v>
      </c>
      <c r="U95" s="2">
        <v>8.4699999999999998E-2</v>
      </c>
      <c r="V95" s="2">
        <v>3.3700000000000001E-2</v>
      </c>
      <c r="W95" s="2">
        <v>0.10970000000000001</v>
      </c>
      <c r="X95" s="2">
        <v>2.0199999999999999E-2</v>
      </c>
      <c r="Y95" s="2">
        <v>7.3700000000000002E-2</v>
      </c>
      <c r="Z95" s="2">
        <v>4.4200000000000003E-2</v>
      </c>
      <c r="AA95" s="2">
        <v>3.5200000000000002E-2</v>
      </c>
    </row>
    <row r="96" spans="1:27" x14ac:dyDescent="0.25">
      <c r="A96" s="3"/>
    </row>
    <row r="97" spans="1:27" ht="15.75" x14ac:dyDescent="0.25">
      <c r="A97" s="4"/>
      <c r="B97" s="1" t="s">
        <v>0</v>
      </c>
      <c r="C97" s="1" t="s">
        <v>1</v>
      </c>
      <c r="D97" s="1" t="s">
        <v>2</v>
      </c>
      <c r="E97" s="1" t="s">
        <v>3</v>
      </c>
      <c r="F97" s="1" t="s">
        <v>4</v>
      </c>
      <c r="G97" s="1" t="s">
        <v>5</v>
      </c>
      <c r="H97" s="1" t="s">
        <v>6</v>
      </c>
      <c r="I97" s="1" t="s">
        <v>7</v>
      </c>
      <c r="J97" s="1" t="s">
        <v>8</v>
      </c>
      <c r="K97" s="1" t="s">
        <v>9</v>
      </c>
      <c r="L97" s="1" t="s">
        <v>10</v>
      </c>
      <c r="M97" s="1" t="s">
        <v>11</v>
      </c>
      <c r="N97" s="1" t="s">
        <v>12</v>
      </c>
      <c r="O97" s="1" t="s">
        <v>13</v>
      </c>
      <c r="P97" s="1" t="s">
        <v>14</v>
      </c>
      <c r="Q97" s="1" t="s">
        <v>15</v>
      </c>
      <c r="R97" s="1" t="s">
        <v>16</v>
      </c>
      <c r="S97" s="1" t="s">
        <v>17</v>
      </c>
      <c r="T97" s="1" t="s">
        <v>18</v>
      </c>
      <c r="U97" s="1" t="s">
        <v>19</v>
      </c>
      <c r="V97" s="1" t="s">
        <v>20</v>
      </c>
      <c r="W97" s="1" t="s">
        <v>21</v>
      </c>
      <c r="X97" s="1" t="s">
        <v>22</v>
      </c>
      <c r="Y97" s="1" t="s">
        <v>23</v>
      </c>
      <c r="Z97" s="1" t="s">
        <v>24</v>
      </c>
      <c r="AA97" s="1" t="s">
        <v>25</v>
      </c>
    </row>
    <row r="98" spans="1:27" x14ac:dyDescent="0.25">
      <c r="B98" s="5">
        <v>2086155000</v>
      </c>
      <c r="C98" s="5">
        <v>888288900</v>
      </c>
      <c r="D98" s="5">
        <v>818951100</v>
      </c>
      <c r="E98" s="5">
        <v>1282873000</v>
      </c>
      <c r="F98" s="5">
        <v>2569229000</v>
      </c>
      <c r="G98" s="5">
        <v>474290600</v>
      </c>
      <c r="H98" s="5">
        <v>309770200</v>
      </c>
      <c r="I98" s="5">
        <v>534229100</v>
      </c>
      <c r="J98" s="5">
        <v>339334700</v>
      </c>
      <c r="K98" s="5">
        <v>295071600</v>
      </c>
      <c r="L98" s="5">
        <v>20712080</v>
      </c>
      <c r="M98" s="5">
        <v>394337300</v>
      </c>
      <c r="N98" s="5">
        <v>174410500</v>
      </c>
      <c r="O98" s="5">
        <v>67576250</v>
      </c>
      <c r="P98" s="5">
        <v>66552390</v>
      </c>
      <c r="Q98" s="5">
        <v>176053500</v>
      </c>
      <c r="R98" s="5">
        <v>5283002.4189999998</v>
      </c>
      <c r="S98" s="5">
        <v>46076160</v>
      </c>
      <c r="T98" s="5">
        <v>41246040</v>
      </c>
      <c r="U98" s="5">
        <v>50002320</v>
      </c>
      <c r="V98" s="5">
        <v>5544076.784</v>
      </c>
      <c r="W98" s="5">
        <v>20071430</v>
      </c>
      <c r="X98" s="5">
        <v>26387390</v>
      </c>
      <c r="Y98" s="5">
        <v>32183920</v>
      </c>
      <c r="Z98" s="5">
        <v>20403380</v>
      </c>
      <c r="AA98" s="5">
        <v>7614295.9910000004</v>
      </c>
    </row>
    <row r="99" spans="1:27" x14ac:dyDescent="0.25">
      <c r="A99" s="3"/>
    </row>
    <row r="100" spans="1:27" ht="15.75" x14ac:dyDescent="0.25">
      <c r="A100" s="4"/>
      <c r="B100" s="1" t="s">
        <v>0</v>
      </c>
      <c r="C100" s="1" t="s">
        <v>1</v>
      </c>
      <c r="D100" s="1" t="s">
        <v>2</v>
      </c>
      <c r="E100" s="1" t="s">
        <v>3</v>
      </c>
      <c r="F100" s="1" t="s">
        <v>4</v>
      </c>
      <c r="G100" s="1" t="s">
        <v>5</v>
      </c>
      <c r="H100" s="1" t="s">
        <v>6</v>
      </c>
      <c r="I100" s="1" t="s">
        <v>7</v>
      </c>
      <c r="J100" s="1" t="s">
        <v>8</v>
      </c>
      <c r="K100" s="1" t="s">
        <v>9</v>
      </c>
      <c r="L100" s="1" t="s">
        <v>10</v>
      </c>
      <c r="M100" s="1" t="s">
        <v>11</v>
      </c>
      <c r="N100" s="1" t="s">
        <v>12</v>
      </c>
      <c r="O100" s="1" t="s">
        <v>13</v>
      </c>
      <c r="P100" s="1" t="s">
        <v>14</v>
      </c>
      <c r="Q100" s="1" t="s">
        <v>15</v>
      </c>
      <c r="R100" s="1" t="s">
        <v>16</v>
      </c>
      <c r="S100" s="1" t="s">
        <v>17</v>
      </c>
      <c r="T100" s="1" t="s">
        <v>18</v>
      </c>
      <c r="U100" s="1" t="s">
        <v>19</v>
      </c>
      <c r="V100" s="1" t="s">
        <v>20</v>
      </c>
      <c r="W100" s="1" t="s">
        <v>21</v>
      </c>
      <c r="X100" s="1" t="s">
        <v>22</v>
      </c>
      <c r="Y100" s="1" t="s">
        <v>23</v>
      </c>
      <c r="Z100" s="1" t="s">
        <v>24</v>
      </c>
      <c r="AA100" s="1" t="s">
        <v>25</v>
      </c>
    </row>
    <row r="101" spans="1:27" x14ac:dyDescent="0.25">
      <c r="B101" s="5">
        <v>5814222000</v>
      </c>
      <c r="C101" s="2">
        <v>1322234000</v>
      </c>
      <c r="D101" s="5">
        <v>2823999000</v>
      </c>
      <c r="E101" s="5">
        <v>2230286000</v>
      </c>
      <c r="F101" s="2">
        <v>1946454000</v>
      </c>
      <c r="G101" s="5">
        <v>1814667000</v>
      </c>
      <c r="H101" s="5">
        <v>794880000</v>
      </c>
      <c r="I101" s="2">
        <v>153121400</v>
      </c>
      <c r="J101" s="5">
        <v>843795800</v>
      </c>
      <c r="K101" s="5">
        <v>1058984000</v>
      </c>
      <c r="L101" s="5">
        <v>79472440</v>
      </c>
      <c r="M101" s="2">
        <v>245334900</v>
      </c>
      <c r="N101" s="5">
        <v>341480800</v>
      </c>
      <c r="O101" s="5">
        <v>434060200</v>
      </c>
      <c r="P101" s="5">
        <v>180786000</v>
      </c>
      <c r="Q101" s="5">
        <v>158266400</v>
      </c>
      <c r="R101" s="5">
        <v>18959740</v>
      </c>
      <c r="S101" s="5">
        <v>143725400</v>
      </c>
      <c r="T101" s="5">
        <v>34065500</v>
      </c>
      <c r="U101" s="5">
        <v>112211300</v>
      </c>
      <c r="V101" s="5">
        <v>71391740</v>
      </c>
      <c r="W101" s="5">
        <v>136320600</v>
      </c>
      <c r="X101" s="2">
        <v>0</v>
      </c>
      <c r="Y101" s="5">
        <v>16675920</v>
      </c>
      <c r="Z101" s="5">
        <v>29579040</v>
      </c>
      <c r="AA101" s="5">
        <v>15472160</v>
      </c>
    </row>
    <row r="103" spans="1:27" x14ac:dyDescent="0.25">
      <c r="A103" s="3"/>
    </row>
    <row r="104" spans="1:27" x14ac:dyDescent="0.25">
      <c r="B104" s="1" t="s">
        <v>0</v>
      </c>
      <c r="C104" s="1" t="s">
        <v>1</v>
      </c>
      <c r="D104" s="1" t="s">
        <v>2</v>
      </c>
      <c r="E104" s="1" t="s">
        <v>3</v>
      </c>
      <c r="F104" s="1" t="s">
        <v>4</v>
      </c>
      <c r="G104" s="1" t="s">
        <v>5</v>
      </c>
      <c r="H104" s="1" t="s">
        <v>6</v>
      </c>
      <c r="I104" s="1" t="s">
        <v>7</v>
      </c>
      <c r="J104" s="1" t="s">
        <v>8</v>
      </c>
      <c r="K104" s="1" t="s">
        <v>9</v>
      </c>
      <c r="L104" s="1" t="s">
        <v>10</v>
      </c>
      <c r="M104" s="1" t="s">
        <v>11</v>
      </c>
      <c r="N104" s="1" t="s">
        <v>12</v>
      </c>
      <c r="O104" s="1" t="s">
        <v>13</v>
      </c>
      <c r="P104" s="1" t="s">
        <v>14</v>
      </c>
      <c r="Q104" s="1" t="s">
        <v>15</v>
      </c>
      <c r="R104" s="1" t="s">
        <v>16</v>
      </c>
      <c r="S104" s="1" t="s">
        <v>17</v>
      </c>
      <c r="T104" s="1" t="s">
        <v>18</v>
      </c>
      <c r="U104" s="1" t="s">
        <v>19</v>
      </c>
      <c r="V104" s="1" t="s">
        <v>20</v>
      </c>
      <c r="W104" s="1" t="s">
        <v>21</v>
      </c>
      <c r="X104" s="1" t="s">
        <v>22</v>
      </c>
      <c r="Y104" s="1" t="s">
        <v>23</v>
      </c>
      <c r="Z104" s="1" t="s">
        <v>24</v>
      </c>
      <c r="AA104" s="1" t="s">
        <v>25</v>
      </c>
    </row>
    <row r="105" spans="1:27" x14ac:dyDescent="0.25">
      <c r="B105" s="5">
        <v>4024229000</v>
      </c>
      <c r="C105" s="5">
        <v>1329034000</v>
      </c>
      <c r="D105" s="5">
        <v>1760284000</v>
      </c>
      <c r="E105" s="5">
        <v>2026301000</v>
      </c>
      <c r="F105" s="5">
        <v>3218047000</v>
      </c>
      <c r="G105" s="5">
        <v>1079179000</v>
      </c>
      <c r="H105" s="5">
        <v>574730200</v>
      </c>
      <c r="I105" s="5">
        <v>585269600</v>
      </c>
      <c r="J105" s="5">
        <v>620600000</v>
      </c>
      <c r="K105" s="5">
        <v>648066100</v>
      </c>
      <c r="L105" s="5">
        <v>47202890</v>
      </c>
      <c r="M105" s="5">
        <v>476115600</v>
      </c>
      <c r="N105" s="5">
        <v>288237400</v>
      </c>
      <c r="O105" s="5">
        <v>212263000</v>
      </c>
      <c r="P105" s="5">
        <v>126814400</v>
      </c>
      <c r="Q105" s="5">
        <v>228809000</v>
      </c>
      <c r="R105" s="5">
        <v>11602910</v>
      </c>
      <c r="S105" s="5">
        <v>93984620</v>
      </c>
      <c r="T105" s="5">
        <v>52601200</v>
      </c>
      <c r="U105" s="5">
        <v>87406070</v>
      </c>
      <c r="V105" s="5">
        <v>29341320</v>
      </c>
      <c r="W105" s="5">
        <v>65511620</v>
      </c>
      <c r="X105" s="5">
        <v>26387390</v>
      </c>
      <c r="Y105" s="5">
        <v>37742560</v>
      </c>
      <c r="Z105" s="5">
        <v>30263060</v>
      </c>
      <c r="AA105" s="5">
        <v>12771680</v>
      </c>
    </row>
    <row r="106" spans="1:27" x14ac:dyDescent="0.25">
      <c r="A106" s="3"/>
    </row>
    <row r="107" spans="1:27" x14ac:dyDescent="0.25">
      <c r="B107" s="1" t="s">
        <v>0</v>
      </c>
      <c r="C107" s="1" t="s">
        <v>1</v>
      </c>
      <c r="D107" s="1" t="s">
        <v>2</v>
      </c>
      <c r="E107" s="1" t="s">
        <v>3</v>
      </c>
      <c r="F107" s="1" t="s">
        <v>4</v>
      </c>
      <c r="G107" s="1" t="s">
        <v>5</v>
      </c>
      <c r="H107" s="1" t="s">
        <v>6</v>
      </c>
      <c r="I107" s="1" t="s">
        <v>7</v>
      </c>
      <c r="J107" s="1" t="s">
        <v>8</v>
      </c>
      <c r="K107" s="1" t="s">
        <v>9</v>
      </c>
      <c r="L107" s="1" t="s">
        <v>10</v>
      </c>
      <c r="M107" s="1" t="s">
        <v>11</v>
      </c>
      <c r="N107" s="1" t="s">
        <v>12</v>
      </c>
      <c r="O107" s="1" t="s">
        <v>13</v>
      </c>
      <c r="P107" s="1" t="s">
        <v>14</v>
      </c>
      <c r="Q107" s="1" t="s">
        <v>15</v>
      </c>
      <c r="R107" s="1" t="s">
        <v>16</v>
      </c>
      <c r="S107" s="1" t="s">
        <v>17</v>
      </c>
      <c r="T107" s="1" t="s">
        <v>18</v>
      </c>
      <c r="U107" s="1" t="s">
        <v>19</v>
      </c>
      <c r="V107" s="1" t="s">
        <v>20</v>
      </c>
      <c r="W107" s="1" t="s">
        <v>21</v>
      </c>
      <c r="X107" s="1" t="s">
        <v>22</v>
      </c>
      <c r="Y107" s="1" t="s">
        <v>23</v>
      </c>
      <c r="Z107" s="1" t="s">
        <v>24</v>
      </c>
      <c r="AA107" s="1" t="s">
        <v>25</v>
      </c>
    </row>
    <row r="108" spans="1:27" x14ac:dyDescent="0.25">
      <c r="B108" s="5">
        <v>48451900000</v>
      </c>
      <c r="C108" s="5">
        <v>11018600000</v>
      </c>
      <c r="D108" s="5">
        <v>23533300000</v>
      </c>
      <c r="E108" s="5">
        <v>18585700000</v>
      </c>
      <c r="F108" s="2">
        <v>16220400000</v>
      </c>
      <c r="G108" s="5">
        <v>15122200000</v>
      </c>
      <c r="H108" s="5">
        <v>6624000000</v>
      </c>
      <c r="I108" s="2">
        <v>1276012000</v>
      </c>
      <c r="J108" s="5">
        <v>7031632000</v>
      </c>
      <c r="K108" s="5">
        <v>8824863000</v>
      </c>
      <c r="L108" s="5">
        <v>662270400</v>
      </c>
      <c r="M108" s="2">
        <v>2044458000</v>
      </c>
      <c r="N108" s="5">
        <v>2845673000</v>
      </c>
      <c r="O108" s="5">
        <v>3617169000</v>
      </c>
      <c r="P108" s="5">
        <v>1506550000</v>
      </c>
      <c r="Q108" s="5">
        <v>1318887000</v>
      </c>
      <c r="R108" s="5">
        <v>157997800</v>
      </c>
      <c r="S108" s="5">
        <v>1197711000</v>
      </c>
      <c r="T108" s="5">
        <v>283879200</v>
      </c>
      <c r="U108" s="5">
        <v>935093800</v>
      </c>
      <c r="V108" s="5">
        <v>594931200</v>
      </c>
      <c r="W108" s="5">
        <v>1136005000</v>
      </c>
      <c r="X108" s="2">
        <v>0</v>
      </c>
      <c r="Y108" s="2">
        <v>138966000</v>
      </c>
      <c r="Z108" s="5">
        <v>246492000</v>
      </c>
      <c r="AA108" s="5">
        <v>128934600</v>
      </c>
    </row>
    <row r="110" spans="1:27" x14ac:dyDescent="0.25">
      <c r="A110" s="3" t="s">
        <v>36</v>
      </c>
    </row>
    <row r="111" spans="1:27" ht="15.75" x14ac:dyDescent="0.25">
      <c r="A111" s="4"/>
      <c r="B111" s="1" t="s">
        <v>0</v>
      </c>
      <c r="C111" s="1" t="s">
        <v>1</v>
      </c>
      <c r="D111" s="1" t="s">
        <v>2</v>
      </c>
      <c r="E111" s="1" t="s">
        <v>3</v>
      </c>
      <c r="F111" s="1" t="s">
        <v>4</v>
      </c>
      <c r="G111" s="1" t="s">
        <v>5</v>
      </c>
      <c r="H111" s="1" t="s">
        <v>6</v>
      </c>
      <c r="I111" s="1" t="s">
        <v>7</v>
      </c>
      <c r="J111" s="1" t="s">
        <v>8</v>
      </c>
      <c r="K111" s="1" t="s">
        <v>9</v>
      </c>
      <c r="L111" s="1" t="s">
        <v>10</v>
      </c>
      <c r="M111" s="1" t="s">
        <v>11</v>
      </c>
      <c r="N111" s="1" t="s">
        <v>12</v>
      </c>
      <c r="O111" s="1" t="s">
        <v>13</v>
      </c>
      <c r="P111" s="1" t="s">
        <v>14</v>
      </c>
      <c r="Q111" s="1" t="s">
        <v>15</v>
      </c>
      <c r="R111" s="1" t="s">
        <v>16</v>
      </c>
      <c r="S111" s="1" t="s">
        <v>17</v>
      </c>
      <c r="T111" s="1" t="s">
        <v>18</v>
      </c>
      <c r="U111" s="1" t="s">
        <v>19</v>
      </c>
      <c r="V111" s="1" t="s">
        <v>20</v>
      </c>
      <c r="W111" s="1" t="s">
        <v>21</v>
      </c>
      <c r="X111" s="1" t="s">
        <v>22</v>
      </c>
      <c r="Y111" s="1" t="s">
        <v>23</v>
      </c>
      <c r="Z111" s="1" t="s">
        <v>24</v>
      </c>
      <c r="AA111" s="1" t="s">
        <v>25</v>
      </c>
    </row>
    <row r="112" spans="1:27" x14ac:dyDescent="0.25">
      <c r="A112" s="1">
        <v>2024</v>
      </c>
      <c r="B112" s="2">
        <f>B5/($B$105*9.077)</f>
        <v>0.17352227690563102</v>
      </c>
      <c r="C112" s="2">
        <f>C5/($C$105*9.077)</f>
        <v>0.13215984447193149</v>
      </c>
      <c r="D112" s="2">
        <f>D5/($D$105*9.077)</f>
        <v>0.1514130793281232</v>
      </c>
      <c r="E112" s="2">
        <f>E5/($E$105*9.077)</f>
        <v>0.17740478216013744</v>
      </c>
      <c r="F112" s="2">
        <f>F5/($F$105*9.077)</f>
        <v>0.1235015659438737</v>
      </c>
      <c r="G112" s="2">
        <f>G5/($G$105*9.077)</f>
        <v>0.18458890771915548</v>
      </c>
      <c r="H112" s="2">
        <f>H5/($H$105*9.077)</f>
        <v>0.17005142507737345</v>
      </c>
      <c r="I112" s="2">
        <f>I5/($I$105*9.077)</f>
        <v>0.12178129973888283</v>
      </c>
      <c r="J112" s="2">
        <f>J5/($J$105*9.077)</f>
        <v>0.16052350621749376</v>
      </c>
      <c r="K112" s="2">
        <f>K5/($K$105*9.077)</f>
        <v>0.15485438521250167</v>
      </c>
      <c r="L112" s="2">
        <f>L5/($L$105*9.077)</f>
        <v>0.16884006255798728</v>
      </c>
      <c r="M112" s="2">
        <f>M5/($M$105*9.077)</f>
        <v>0.12520108686126891</v>
      </c>
      <c r="N112" s="2">
        <f>N5/($N$105*9.077)</f>
        <v>0.19168588494370298</v>
      </c>
      <c r="O112" s="2">
        <f>O5/($O$105*9.077)</f>
        <v>0.18585197953982363</v>
      </c>
      <c r="P112" s="2">
        <f>P5/($P$105*9.077)</f>
        <v>0.14825657523918079</v>
      </c>
      <c r="Q112" s="2">
        <f>Q5/($Q$105*9.077)</f>
        <v>0.136632238720686</v>
      </c>
      <c r="R112" s="2">
        <f>R5/($R$105*9.077)</f>
        <v>0.1629756256853705</v>
      </c>
      <c r="S112" s="2">
        <f>S5/($S$105*9.077)</f>
        <v>0.18950205604333423</v>
      </c>
      <c r="T112" s="2">
        <f>T5/($T$105*9.077)</f>
        <v>0.21040080877593201</v>
      </c>
      <c r="U112" s="2">
        <f>U5/($U$105*9.077)</f>
        <v>0.15368265819164412</v>
      </c>
      <c r="V112" s="2">
        <f>V5/($V$105*9.077)</f>
        <v>0.1697993570167646</v>
      </c>
      <c r="W112" s="2">
        <f>W5/($W$105*9.077)</f>
        <v>0.19902851098288266</v>
      </c>
      <c r="X112" s="2">
        <f>X5/($X$105*9.077)</f>
        <v>0.11168647924136367</v>
      </c>
      <c r="Y112" s="2">
        <f>Y5/($Y$105*9.077)</f>
        <v>0.21363775140174207</v>
      </c>
      <c r="Z112" s="2">
        <f>Z5/($Z$105*9.077)</f>
        <v>0.15570510823890243</v>
      </c>
      <c r="AA112" s="2">
        <f>AA5/($AA$105*9.077)</f>
        <v>0.22271659888530143</v>
      </c>
    </row>
    <row r="113" spans="1:27" x14ac:dyDescent="0.25">
      <c r="A113" s="1">
        <v>2025</v>
      </c>
      <c r="B113" s="2">
        <f t="shared" ref="B113:B138" si="0">B6/($B$105*9.077)</f>
        <v>0.16714198047266976</v>
      </c>
      <c r="C113" s="2">
        <f t="shared" ref="C113:C138" si="1">C6/($C$105*9.077)</f>
        <v>0.12725684736103041</v>
      </c>
      <c r="D113" s="2">
        <f t="shared" ref="D113:D138" si="2">D6/($D$105*9.077)</f>
        <v>0.14566183154136128</v>
      </c>
      <c r="E113" s="2">
        <f t="shared" ref="E113:E138" si="3">E6/($E$105*9.077)</f>
        <v>0.17084023341833132</v>
      </c>
      <c r="F113" s="2">
        <f t="shared" ref="F113:F138" si="4">F6/($F$105*9.077)</f>
        <v>0.11872666061130255</v>
      </c>
      <c r="G113" s="2">
        <f t="shared" ref="G113:G138" si="5">G6/($G$105*9.077)</f>
        <v>0.17807605521137462</v>
      </c>
      <c r="H113" s="2">
        <f t="shared" ref="H113:H138" si="6">H6/($H$105*9.077)</f>
        <v>0.16363641337541929</v>
      </c>
      <c r="I113" s="2">
        <f t="shared" ref="I113:I138" si="7">I6/($I$105*9.077)</f>
        <v>0.11708781516463834</v>
      </c>
      <c r="J113" s="2">
        <f t="shared" ref="J113:J138" si="8">J6/($J$105*9.077)</f>
        <v>0.15457227385808764</v>
      </c>
      <c r="K113" s="2">
        <f t="shared" ref="K113:K138" si="9">K6/($K$105*9.077)</f>
        <v>0.14899199277562067</v>
      </c>
      <c r="L113" s="2">
        <f t="shared" ref="L113:L138" si="10">L6/($L$105*9.077)</f>
        <v>0.16258424861267148</v>
      </c>
      <c r="M113" s="2">
        <f t="shared" ref="M113:M138" si="11">M6/($M$105*9.077)</f>
        <v>0.12025319747472973</v>
      </c>
      <c r="N113" s="2">
        <f t="shared" ref="N113:N138" si="12">N6/($N$105*9.077)</f>
        <v>0.18484902033376213</v>
      </c>
      <c r="O113" s="2">
        <f t="shared" ref="O113:O138" si="13">O6/($O$105*9.077)</f>
        <v>0.17919493635634559</v>
      </c>
      <c r="P113" s="2">
        <f t="shared" ref="P113:P138" si="14">P6/($P$105*9.077)</f>
        <v>0.1427111564570703</v>
      </c>
      <c r="Q113" s="2">
        <f t="shared" ref="Q113:Q138" si="15">Q6/($Q$105*9.077)</f>
        <v>0.13136323023438962</v>
      </c>
      <c r="R113" s="2">
        <f t="shared" ref="R113:R138" si="16">R6/($R$105*9.077)</f>
        <v>0.15681219634002028</v>
      </c>
      <c r="S113" s="2">
        <f t="shared" ref="S113:S138" si="17">S6/($S$105*9.077)</f>
        <v>0.18256557599654313</v>
      </c>
      <c r="T113" s="2">
        <f t="shared" ref="T113:T138" si="18">T6/($T$105*9.077)</f>
        <v>0.20319863030581883</v>
      </c>
      <c r="U113" s="2">
        <f t="shared" ref="U113:U138" si="19">U6/($U$105*9.077)</f>
        <v>0.14792807423747575</v>
      </c>
      <c r="V113" s="2">
        <f t="shared" ref="V113:V138" si="20">V6/($V$105*9.077)</f>
        <v>0.1634783167388133</v>
      </c>
      <c r="W113" s="2">
        <f t="shared" ref="W113:W138" si="21">W6/($W$105*9.077)</f>
        <v>0.19206927927511858</v>
      </c>
      <c r="X113" s="2">
        <f t="shared" ref="X113:X138" si="22">X6/($X$105*9.077)</f>
        <v>0.10740050262613914</v>
      </c>
      <c r="Y113" s="2">
        <f t="shared" ref="Y113:Y138" si="23">Y6/($Y$105*9.077)</f>
        <v>0.20609723386380935</v>
      </c>
      <c r="Z113" s="2">
        <f t="shared" ref="Z113:Z138" si="24">Z6/($Z$105*9.077)</f>
        <v>0.15008067286069762</v>
      </c>
      <c r="AA113" s="2">
        <f t="shared" ref="AA113:AA138" si="25">AA6/($AA$105*9.077)</f>
        <v>0.21535180325591224</v>
      </c>
    </row>
    <row r="114" spans="1:27" x14ac:dyDescent="0.25">
      <c r="A114" s="1">
        <v>2026</v>
      </c>
      <c r="B114" s="2">
        <f t="shared" si="0"/>
        <v>0.16128407886905974</v>
      </c>
      <c r="C114" s="2">
        <f t="shared" si="1"/>
        <v>0.12275762550757167</v>
      </c>
      <c r="D114" s="2">
        <f t="shared" si="2"/>
        <v>0.1403902403484765</v>
      </c>
      <c r="E114" s="2">
        <f t="shared" si="3"/>
        <v>0.16481529993462049</v>
      </c>
      <c r="F114" s="2">
        <f t="shared" si="4"/>
        <v>0.11435442266610774</v>
      </c>
      <c r="G114" s="2">
        <f t="shared" si="5"/>
        <v>0.17208404306684491</v>
      </c>
      <c r="H114" s="2">
        <f t="shared" si="6"/>
        <v>0.15775429274295155</v>
      </c>
      <c r="I114" s="2">
        <f t="shared" si="7"/>
        <v>0.11278951235011923</v>
      </c>
      <c r="J114" s="2">
        <f t="shared" si="8"/>
        <v>0.14911060458111611</v>
      </c>
      <c r="K114" s="2">
        <f t="shared" si="9"/>
        <v>0.14361760747126073</v>
      </c>
      <c r="L114" s="2">
        <f t="shared" si="10"/>
        <v>0.15684211079834678</v>
      </c>
      <c r="M114" s="2">
        <f t="shared" si="11"/>
        <v>0.11572773432100149</v>
      </c>
      <c r="N114" s="2">
        <f t="shared" si="12"/>
        <v>0.17856090130148683</v>
      </c>
      <c r="O114" s="2">
        <f t="shared" si="13"/>
        <v>0.17307512987580514</v>
      </c>
      <c r="P114" s="2">
        <f t="shared" si="14"/>
        <v>0.13762443162902033</v>
      </c>
      <c r="Q114" s="2">
        <f t="shared" si="15"/>
        <v>0.12653786386550617</v>
      </c>
      <c r="R114" s="2">
        <f t="shared" si="16"/>
        <v>0.15116101725760911</v>
      </c>
      <c r="S114" s="2">
        <f t="shared" si="17"/>
        <v>0.17619339193530764</v>
      </c>
      <c r="T114" s="2">
        <f t="shared" si="18"/>
        <v>0.19656083290107265</v>
      </c>
      <c r="U114" s="2">
        <f t="shared" si="19"/>
        <v>0.14264992990453476</v>
      </c>
      <c r="V114" s="2">
        <f t="shared" si="20"/>
        <v>0.1576791080000037</v>
      </c>
      <c r="W114" s="2">
        <f t="shared" si="21"/>
        <v>0.18566398781444571</v>
      </c>
      <c r="X114" s="2">
        <f t="shared" si="22"/>
        <v>0.10347487420115983</v>
      </c>
      <c r="Y114" s="2">
        <f t="shared" si="23"/>
        <v>0.19916140552695979</v>
      </c>
      <c r="Z114" s="2">
        <f t="shared" si="24"/>
        <v>0.14491426809652094</v>
      </c>
      <c r="AA114" s="2">
        <f t="shared" si="25"/>
        <v>0.20855572004508693</v>
      </c>
    </row>
    <row r="115" spans="1:27" x14ac:dyDescent="0.25">
      <c r="A115" s="1">
        <v>2027</v>
      </c>
      <c r="B115" s="2">
        <f t="shared" si="0"/>
        <v>0.15588738603235466</v>
      </c>
      <c r="C115" s="2">
        <f t="shared" si="1"/>
        <v>0.11861492949731955</v>
      </c>
      <c r="D115" s="2">
        <f t="shared" si="2"/>
        <v>0.1355421038155829</v>
      </c>
      <c r="E115" s="2">
        <f t="shared" si="3"/>
        <v>0.15926680458760376</v>
      </c>
      <c r="F115" s="2">
        <f t="shared" si="4"/>
        <v>0.11033760835768738</v>
      </c>
      <c r="G115" s="2">
        <f t="shared" si="5"/>
        <v>0.16655182413989328</v>
      </c>
      <c r="H115" s="2">
        <f t="shared" si="6"/>
        <v>0.15234263058236891</v>
      </c>
      <c r="I115" s="2">
        <f t="shared" si="7"/>
        <v>0.10884010416818612</v>
      </c>
      <c r="J115" s="2">
        <f t="shared" si="8"/>
        <v>0.14408117736282178</v>
      </c>
      <c r="K115" s="2">
        <f t="shared" si="9"/>
        <v>0.13867405968968663</v>
      </c>
      <c r="L115" s="2">
        <f t="shared" si="10"/>
        <v>0.15155345688720515</v>
      </c>
      <c r="M115" s="2">
        <f t="shared" si="11"/>
        <v>0.11157520300306496</v>
      </c>
      <c r="N115" s="2">
        <f t="shared" si="12"/>
        <v>0.17275723934220102</v>
      </c>
      <c r="O115" s="2">
        <f t="shared" si="13"/>
        <v>0.16742955117564734</v>
      </c>
      <c r="P115" s="2">
        <f t="shared" si="14"/>
        <v>0.13294253896497069</v>
      </c>
      <c r="Q115" s="2">
        <f t="shared" si="15"/>
        <v>0.1221041390185499</v>
      </c>
      <c r="R115" s="2">
        <f t="shared" si="16"/>
        <v>0.14596198567327318</v>
      </c>
      <c r="S115" s="2">
        <f t="shared" si="17"/>
        <v>0.17031939190785098</v>
      </c>
      <c r="T115" s="2">
        <f t="shared" si="18"/>
        <v>0.19042129599081864</v>
      </c>
      <c r="U115" s="2">
        <f t="shared" si="19"/>
        <v>0.13779226244366108</v>
      </c>
      <c r="V115" s="2">
        <f t="shared" si="20"/>
        <v>0.15234060389389439</v>
      </c>
      <c r="W115" s="2">
        <f t="shared" si="21"/>
        <v>0.17974738802288243</v>
      </c>
      <c r="X115" s="2">
        <f t="shared" si="22"/>
        <v>9.9867384254881536E-2</v>
      </c>
      <c r="Y115" s="2">
        <f t="shared" si="23"/>
        <v>0.19275948190998918</v>
      </c>
      <c r="Z115" s="2">
        <f t="shared" si="24"/>
        <v>0.14015230778647339</v>
      </c>
      <c r="AA115" s="2">
        <f t="shared" si="25"/>
        <v>0.20226167024485489</v>
      </c>
    </row>
    <row r="116" spans="1:27" x14ac:dyDescent="0.25">
      <c r="A116" s="1">
        <v>2028</v>
      </c>
      <c r="B116" s="2">
        <f t="shared" si="0"/>
        <v>0.15089791587076745</v>
      </c>
      <c r="C116" s="2">
        <f t="shared" si="1"/>
        <v>0.11478698090084459</v>
      </c>
      <c r="D116" s="2">
        <f t="shared" si="2"/>
        <v>0.13106785409007735</v>
      </c>
      <c r="E116" s="2">
        <f t="shared" si="3"/>
        <v>0.1541389644800715</v>
      </c>
      <c r="F116" s="2">
        <f t="shared" si="4"/>
        <v>0.10663465687935259</v>
      </c>
      <c r="G116" s="2">
        <f t="shared" si="5"/>
        <v>0.16142570144285406</v>
      </c>
      <c r="H116" s="2">
        <f t="shared" si="6"/>
        <v>0.14734633592483307</v>
      </c>
      <c r="I116" s="2">
        <f t="shared" si="7"/>
        <v>0.10519870585261419</v>
      </c>
      <c r="J116" s="2">
        <f t="shared" si="8"/>
        <v>0.13943334590999318</v>
      </c>
      <c r="K116" s="2">
        <f t="shared" si="9"/>
        <v>0.1341109116574567</v>
      </c>
      <c r="L116" s="2">
        <f t="shared" si="10"/>
        <v>0.14666521315841088</v>
      </c>
      <c r="M116" s="2">
        <f t="shared" si="11"/>
        <v>0.10775194016085696</v>
      </c>
      <c r="N116" s="2">
        <f t="shared" si="12"/>
        <v>0.16738131380136301</v>
      </c>
      <c r="O116" s="2">
        <f t="shared" si="13"/>
        <v>0.1622027171107229</v>
      </c>
      <c r="P116" s="2">
        <f t="shared" si="14"/>
        <v>0.12861813221398147</v>
      </c>
      <c r="Q116" s="2">
        <f t="shared" si="15"/>
        <v>0.11801631442897313</v>
      </c>
      <c r="R116" s="2">
        <f t="shared" si="16"/>
        <v>0.14116212000281972</v>
      </c>
      <c r="S116" s="2">
        <f t="shared" si="17"/>
        <v>0.16488520046739152</v>
      </c>
      <c r="T116" s="2">
        <f t="shared" si="18"/>
        <v>0.18472169021494075</v>
      </c>
      <c r="U116" s="2">
        <f t="shared" si="19"/>
        <v>0.13330591538599795</v>
      </c>
      <c r="V116" s="2">
        <f t="shared" si="20"/>
        <v>0.14740888658409113</v>
      </c>
      <c r="W116" s="2">
        <f t="shared" si="21"/>
        <v>0.17426247147791391</v>
      </c>
      <c r="X116" s="2">
        <f t="shared" si="22"/>
        <v>9.6540833130542777E-2</v>
      </c>
      <c r="Y116" s="2">
        <f t="shared" si="23"/>
        <v>0.18682888077466994</v>
      </c>
      <c r="Z116" s="2">
        <f t="shared" si="24"/>
        <v>0.13574739438966599</v>
      </c>
      <c r="AA116" s="2">
        <f t="shared" si="25"/>
        <v>0.19641082451053837</v>
      </c>
    </row>
    <row r="117" spans="1:27" x14ac:dyDescent="0.25">
      <c r="A117" s="1">
        <v>2029</v>
      </c>
      <c r="B117" s="2">
        <f t="shared" si="0"/>
        <v>0.14626797884479861</v>
      </c>
      <c r="C117" s="2">
        <f t="shared" si="1"/>
        <v>0.11123689201755926</v>
      </c>
      <c r="D117" s="2">
        <f t="shared" si="2"/>
        <v>0.12692380637256964</v>
      </c>
      <c r="E117" s="2">
        <f t="shared" si="3"/>
        <v>0.14938252103027716</v>
      </c>
      <c r="F117" s="2">
        <f t="shared" si="4"/>
        <v>0.10320880026867839</v>
      </c>
      <c r="G117" s="2">
        <f t="shared" si="5"/>
        <v>0.15665800103420663</v>
      </c>
      <c r="H117" s="2">
        <f t="shared" si="6"/>
        <v>0.14271679683681102</v>
      </c>
      <c r="I117" s="2">
        <f t="shared" si="7"/>
        <v>0.10182932676204899</v>
      </c>
      <c r="J117" s="2">
        <f t="shared" si="8"/>
        <v>0.13512248183807593</v>
      </c>
      <c r="K117" s="2">
        <f t="shared" si="9"/>
        <v>0.12988365845685262</v>
      </c>
      <c r="L117" s="2">
        <f t="shared" si="10"/>
        <v>0.14213049082341558</v>
      </c>
      <c r="M117" s="2">
        <f t="shared" si="11"/>
        <v>0.10421939616116846</v>
      </c>
      <c r="N117" s="2">
        <f t="shared" si="12"/>
        <v>0.16238305455939753</v>
      </c>
      <c r="O117" s="2">
        <f t="shared" si="13"/>
        <v>0.15734558037311216</v>
      </c>
      <c r="P117" s="2">
        <f t="shared" si="14"/>
        <v>0.12460933817797364</v>
      </c>
      <c r="Q117" s="2">
        <f t="shared" si="15"/>
        <v>0.11423375259437772</v>
      </c>
      <c r="R117" s="2">
        <f t="shared" si="16"/>
        <v>0.13671480025012211</v>
      </c>
      <c r="S117" s="2">
        <f t="shared" si="17"/>
        <v>0.15983935813373423</v>
      </c>
      <c r="T117" s="2">
        <f t="shared" si="18"/>
        <v>0.17941051399479435</v>
      </c>
      <c r="U117" s="2">
        <f t="shared" si="19"/>
        <v>0.12914740416294124</v>
      </c>
      <c r="V117" s="2">
        <f t="shared" si="20"/>
        <v>0.14283634617049087</v>
      </c>
      <c r="W117" s="2">
        <f t="shared" si="21"/>
        <v>0.16915862008167296</v>
      </c>
      <c r="X117" s="2">
        <f t="shared" si="22"/>
        <v>9.3462279717947322E-2</v>
      </c>
      <c r="Y117" s="2">
        <f t="shared" si="23"/>
        <v>0.18131449238883154</v>
      </c>
      <c r="Z117" s="2">
        <f t="shared" si="24"/>
        <v>0.13165773652596011</v>
      </c>
      <c r="AA117" s="2">
        <f t="shared" si="25"/>
        <v>0.19095134056039054</v>
      </c>
    </row>
    <row r="118" spans="1:27" x14ac:dyDescent="0.25">
      <c r="A118" s="1">
        <v>2030</v>
      </c>
      <c r="B118" s="2">
        <f t="shared" si="0"/>
        <v>0.14195078883332032</v>
      </c>
      <c r="C118" s="2">
        <f t="shared" si="1"/>
        <v>0.1079286040839679</v>
      </c>
      <c r="D118" s="2">
        <f t="shared" si="2"/>
        <v>0.12306683913472197</v>
      </c>
      <c r="E118" s="2">
        <f t="shared" si="3"/>
        <v>0.14494913993449818</v>
      </c>
      <c r="F118" s="2">
        <f t="shared" si="4"/>
        <v>0.10002398948987945</v>
      </c>
      <c r="G118" s="2">
        <f t="shared" si="5"/>
        <v>0.15220206982770915</v>
      </c>
      <c r="H118" s="2">
        <f t="shared" si="6"/>
        <v>0.13840626397822756</v>
      </c>
      <c r="I118" s="2">
        <f t="shared" si="7"/>
        <v>9.8696503314737546E-2</v>
      </c>
      <c r="J118" s="2">
        <f t="shared" si="8"/>
        <v>0.13110466684023334</v>
      </c>
      <c r="K118" s="2">
        <f t="shared" si="9"/>
        <v>0.12594852615237984</v>
      </c>
      <c r="L118" s="2">
        <f t="shared" si="10"/>
        <v>0.13790326465025443</v>
      </c>
      <c r="M118" s="2">
        <f t="shared" si="11"/>
        <v>0.10093971554185671</v>
      </c>
      <c r="N118" s="2">
        <f t="shared" si="12"/>
        <v>0.15771330881189716</v>
      </c>
      <c r="O118" s="2">
        <f t="shared" si="13"/>
        <v>0.15281002788933212</v>
      </c>
      <c r="P118" s="2">
        <f t="shared" si="14"/>
        <v>0.1208750655235626</v>
      </c>
      <c r="Q118" s="2">
        <f t="shared" si="15"/>
        <v>0.11071682713505551</v>
      </c>
      <c r="R118" s="2">
        <f t="shared" si="16"/>
        <v>0.13257407106258304</v>
      </c>
      <c r="S118" s="2">
        <f t="shared" si="17"/>
        <v>0.15513134318486532</v>
      </c>
      <c r="T118" s="2">
        <f t="shared" si="18"/>
        <v>0.17443718729279228</v>
      </c>
      <c r="U118" s="2">
        <f t="shared" si="19"/>
        <v>0.12527402566769952</v>
      </c>
      <c r="V118" s="2">
        <f t="shared" si="20"/>
        <v>0.13857616124502706</v>
      </c>
      <c r="W118" s="2">
        <f t="shared" si="21"/>
        <v>0.16438634245142766</v>
      </c>
      <c r="X118" s="2">
        <f t="shared" si="22"/>
        <v>9.0599492664659872E-2</v>
      </c>
      <c r="Y118" s="2">
        <f t="shared" si="23"/>
        <v>0.17616208270460698</v>
      </c>
      <c r="Z118" s="2">
        <f t="shared" si="24"/>
        <v>0.12784230729168311</v>
      </c>
      <c r="AA118" s="2">
        <f t="shared" si="25"/>
        <v>0.18583223871302643</v>
      </c>
    </row>
    <row r="119" spans="1:27" x14ac:dyDescent="0.25">
      <c r="A119" s="1">
        <v>2031</v>
      </c>
      <c r="B119" s="2">
        <f t="shared" si="0"/>
        <v>0.13940802200909852</v>
      </c>
      <c r="C119" s="2">
        <f t="shared" si="1"/>
        <v>0.10599187546255902</v>
      </c>
      <c r="D119" s="2">
        <f t="shared" si="2"/>
        <v>0.12083916470851347</v>
      </c>
      <c r="E119" s="2">
        <f t="shared" si="3"/>
        <v>0.14234871089878634</v>
      </c>
      <c r="F119" s="2">
        <f t="shared" si="4"/>
        <v>9.8206714117995586E-2</v>
      </c>
      <c r="G119" s="2">
        <f t="shared" si="5"/>
        <v>0.14951528081939722</v>
      </c>
      <c r="H119" s="2">
        <f t="shared" si="6"/>
        <v>0.13590572055652128</v>
      </c>
      <c r="I119" s="2">
        <f t="shared" si="7"/>
        <v>9.6905950083797349E-2</v>
      </c>
      <c r="J119" s="2">
        <f t="shared" si="8"/>
        <v>0.12874976509741504</v>
      </c>
      <c r="K119" s="2">
        <f t="shared" si="9"/>
        <v>0.12367098953808234</v>
      </c>
      <c r="L119" s="2">
        <f t="shared" si="10"/>
        <v>0.13542077286630852</v>
      </c>
      <c r="M119" s="2">
        <f t="shared" si="11"/>
        <v>9.9094793960213368E-2</v>
      </c>
      <c r="N119" s="2">
        <f t="shared" si="12"/>
        <v>0.15490743282095171</v>
      </c>
      <c r="O119" s="2">
        <f t="shared" si="13"/>
        <v>0.15009908716207523</v>
      </c>
      <c r="P119" s="2">
        <f t="shared" si="14"/>
        <v>0.1186985279620036</v>
      </c>
      <c r="Q119" s="2">
        <f t="shared" si="15"/>
        <v>0.10870685967343145</v>
      </c>
      <c r="R119" s="2">
        <f t="shared" si="16"/>
        <v>0.13017309378752456</v>
      </c>
      <c r="S119" s="2">
        <f t="shared" si="17"/>
        <v>0.15233998873865939</v>
      </c>
      <c r="T119" s="2">
        <f t="shared" si="18"/>
        <v>0.17138081259917129</v>
      </c>
      <c r="U119" s="2">
        <f t="shared" si="19"/>
        <v>0.12301867645965879</v>
      </c>
      <c r="V119" s="2">
        <f t="shared" si="20"/>
        <v>0.13608854396464459</v>
      </c>
      <c r="W119" s="2">
        <f t="shared" si="21"/>
        <v>0.16149498961465239</v>
      </c>
      <c r="X119" s="2">
        <f t="shared" si="22"/>
        <v>8.8960745495697421E-2</v>
      </c>
      <c r="Y119" s="2">
        <f t="shared" si="23"/>
        <v>0.17306361974385306</v>
      </c>
      <c r="Z119" s="2">
        <f t="shared" si="24"/>
        <v>0.12558273328018052</v>
      </c>
      <c r="AA119" s="2">
        <f t="shared" si="25"/>
        <v>0.18264475785593992</v>
      </c>
    </row>
    <row r="120" spans="1:27" x14ac:dyDescent="0.25">
      <c r="A120" s="1">
        <v>2032</v>
      </c>
      <c r="B120" s="2">
        <f t="shared" si="0"/>
        <v>0.13688742999945458</v>
      </c>
      <c r="C120" s="2">
        <f t="shared" si="1"/>
        <v>0.10407230583895152</v>
      </c>
      <c r="D120" s="2">
        <f t="shared" si="2"/>
        <v>0.11863183062586058</v>
      </c>
      <c r="E120" s="2">
        <f t="shared" si="3"/>
        <v>0.13977117133649095</v>
      </c>
      <c r="F120" s="2">
        <f t="shared" si="4"/>
        <v>9.6406556047054434E-2</v>
      </c>
      <c r="G120" s="2">
        <f t="shared" si="5"/>
        <v>0.14685064437063558</v>
      </c>
      <c r="H120" s="2">
        <f t="shared" si="6"/>
        <v>0.13342779625215295</v>
      </c>
      <c r="I120" s="2">
        <f t="shared" si="7"/>
        <v>9.5132168642316786E-2</v>
      </c>
      <c r="J120" s="2">
        <f t="shared" si="8"/>
        <v>0.12641561537589507</v>
      </c>
      <c r="K120" s="2">
        <f t="shared" si="9"/>
        <v>0.12141415842026342</v>
      </c>
      <c r="L120" s="2">
        <f t="shared" si="10"/>
        <v>0.13296008005125465</v>
      </c>
      <c r="M120" s="2">
        <f t="shared" si="11"/>
        <v>9.7267805131113216E-2</v>
      </c>
      <c r="N120" s="2">
        <f t="shared" si="12"/>
        <v>0.15212483370238894</v>
      </c>
      <c r="O120" s="2">
        <f t="shared" si="13"/>
        <v>0.14741093137468786</v>
      </c>
      <c r="P120" s="2">
        <f t="shared" si="14"/>
        <v>0.11654136327009526</v>
      </c>
      <c r="Q120" s="2">
        <f t="shared" si="15"/>
        <v>0.10671567020462171</v>
      </c>
      <c r="R120" s="2">
        <f t="shared" si="16"/>
        <v>0.12779376490170613</v>
      </c>
      <c r="S120" s="2">
        <f t="shared" si="17"/>
        <v>0.14957254712607485</v>
      </c>
      <c r="T120" s="2">
        <f t="shared" si="18"/>
        <v>0.16834839797304499</v>
      </c>
      <c r="U120" s="2">
        <f t="shared" si="19"/>
        <v>0.12078354442496328</v>
      </c>
      <c r="V120" s="2">
        <f t="shared" si="20"/>
        <v>0.13362304200852132</v>
      </c>
      <c r="W120" s="2">
        <f t="shared" si="21"/>
        <v>0.15862711281263547</v>
      </c>
      <c r="X120" s="2">
        <f t="shared" si="22"/>
        <v>8.7337278993822182E-2</v>
      </c>
      <c r="Y120" s="2">
        <f t="shared" si="23"/>
        <v>0.16999081433319338</v>
      </c>
      <c r="Z120" s="2">
        <f t="shared" si="24"/>
        <v>0.12334263521673905</v>
      </c>
      <c r="AA120" s="2">
        <f t="shared" si="25"/>
        <v>0.17948125728891268</v>
      </c>
    </row>
    <row r="121" spans="1:27" x14ac:dyDescent="0.25">
      <c r="A121" s="1">
        <v>2033</v>
      </c>
      <c r="B121" s="2">
        <f t="shared" si="0"/>
        <v>0.13438942344910287</v>
      </c>
      <c r="C121" s="2">
        <f t="shared" si="1"/>
        <v>0.10217014389427297</v>
      </c>
      <c r="D121" s="2">
        <f t="shared" si="2"/>
        <v>0.11644527498647063</v>
      </c>
      <c r="E121" s="2">
        <f t="shared" si="3"/>
        <v>0.13721695620197621</v>
      </c>
      <c r="F121" s="2">
        <f t="shared" si="4"/>
        <v>9.4623789153871068E-2</v>
      </c>
      <c r="G121" s="2">
        <f t="shared" si="5"/>
        <v>0.14420846673800783</v>
      </c>
      <c r="H121" s="2">
        <f t="shared" si="6"/>
        <v>0.13097289360873615</v>
      </c>
      <c r="I121" s="2">
        <f t="shared" si="7"/>
        <v>9.3375478990768132E-2</v>
      </c>
      <c r="J121" s="2">
        <f t="shared" si="8"/>
        <v>0.12410264372230409</v>
      </c>
      <c r="K121" s="2">
        <f t="shared" si="9"/>
        <v>0.11917842378941486</v>
      </c>
      <c r="L121" s="2">
        <f t="shared" si="10"/>
        <v>0.13052158297433394</v>
      </c>
      <c r="M121" s="2">
        <f t="shared" si="11"/>
        <v>9.5459073001053801E-2</v>
      </c>
      <c r="N121" s="2">
        <f t="shared" si="12"/>
        <v>0.14936593189232747</v>
      </c>
      <c r="O121" s="2">
        <f t="shared" si="13"/>
        <v>0.14474597574247516</v>
      </c>
      <c r="P121" s="2">
        <f t="shared" si="14"/>
        <v>0.11440409269096719</v>
      </c>
      <c r="Q121" s="2">
        <f t="shared" si="15"/>
        <v>0.104743692066922</v>
      </c>
      <c r="R121" s="2">
        <f t="shared" si="16"/>
        <v>0.12543655915050583</v>
      </c>
      <c r="S121" s="2">
        <f t="shared" si="17"/>
        <v>0.14682948722620229</v>
      </c>
      <c r="T121" s="2">
        <f t="shared" si="18"/>
        <v>0.16534036229671226</v>
      </c>
      <c r="U121" s="2">
        <f t="shared" si="19"/>
        <v>0.11856900769029649</v>
      </c>
      <c r="V121" s="2">
        <f t="shared" si="20"/>
        <v>0.13118010594353521</v>
      </c>
      <c r="W121" s="2">
        <f t="shared" si="21"/>
        <v>0.15578318291140353</v>
      </c>
      <c r="X121" s="2">
        <f t="shared" si="22"/>
        <v>8.5729427162686347E-2</v>
      </c>
      <c r="Y121" s="2">
        <f t="shared" si="23"/>
        <v>0.16694413350425652</v>
      </c>
      <c r="Z121" s="2">
        <f t="shared" si="24"/>
        <v>0.12112230433048861</v>
      </c>
      <c r="AA121" s="2">
        <f t="shared" si="25"/>
        <v>0.17634242709223419</v>
      </c>
    </row>
    <row r="122" spans="1:27" x14ac:dyDescent="0.25">
      <c r="A122" s="1">
        <v>2034</v>
      </c>
      <c r="B122" s="2">
        <f t="shared" si="0"/>
        <v>0.13191320844492893</v>
      </c>
      <c r="C122" s="2">
        <f t="shared" si="1"/>
        <v>0.10028489226626824</v>
      </c>
      <c r="D122" s="2">
        <f t="shared" si="2"/>
        <v>0.11427862159092891</v>
      </c>
      <c r="E122" s="2">
        <f t="shared" si="3"/>
        <v>0.13468524995580922</v>
      </c>
      <c r="F122" s="2">
        <f t="shared" si="4"/>
        <v>9.2857797215611562E-2</v>
      </c>
      <c r="G122" s="2">
        <f t="shared" si="5"/>
        <v>0.14158803332281886</v>
      </c>
      <c r="H122" s="2">
        <f t="shared" si="6"/>
        <v>0.12854020753904363</v>
      </c>
      <c r="I122" s="2">
        <f t="shared" si="7"/>
        <v>9.1635259951763998E-2</v>
      </c>
      <c r="J122" s="2">
        <f t="shared" si="8"/>
        <v>0.12181006905115262</v>
      </c>
      <c r="K122" s="2">
        <f t="shared" si="9"/>
        <v>0.1169630206641397</v>
      </c>
      <c r="L122" s="2">
        <f t="shared" si="10"/>
        <v>0.12810451143643137</v>
      </c>
      <c r="M122" s="2">
        <f t="shared" si="11"/>
        <v>9.3667926538004487E-2</v>
      </c>
      <c r="N122" s="2">
        <f t="shared" si="12"/>
        <v>0.14662992473999542</v>
      </c>
      <c r="O122" s="2">
        <f t="shared" si="13"/>
        <v>0.14210344173674003</v>
      </c>
      <c r="P122" s="2">
        <f t="shared" si="14"/>
        <v>0.11228584748607004</v>
      </c>
      <c r="Q122" s="2">
        <f t="shared" si="15"/>
        <v>0.10279015488113992</v>
      </c>
      <c r="R122" s="2">
        <f t="shared" si="16"/>
        <v>0.12310071694131874</v>
      </c>
      <c r="S122" s="2">
        <f t="shared" si="17"/>
        <v>0.14410998850063317</v>
      </c>
      <c r="T122" s="2">
        <f t="shared" si="18"/>
        <v>0.16235586780557537</v>
      </c>
      <c r="U122" s="2">
        <f t="shared" si="19"/>
        <v>0.11637431000229138</v>
      </c>
      <c r="V122" s="2">
        <f t="shared" si="20"/>
        <v>0.12875890973041001</v>
      </c>
      <c r="W122" s="2">
        <f t="shared" si="21"/>
        <v>0.1529623254454785</v>
      </c>
      <c r="X122" s="2">
        <f t="shared" si="22"/>
        <v>8.4136563745442067E-2</v>
      </c>
      <c r="Y122" s="2">
        <f t="shared" si="23"/>
        <v>0.16392267238326208</v>
      </c>
      <c r="Z122" s="2">
        <f t="shared" si="24"/>
        <v>0.11892108535588691</v>
      </c>
      <c r="AA122" s="2">
        <f t="shared" si="25"/>
        <v>0.1732273184055064</v>
      </c>
    </row>
    <row r="123" spans="1:27" x14ac:dyDescent="0.25">
      <c r="A123" s="1">
        <v>2035</v>
      </c>
      <c r="B123" s="2">
        <f t="shared" si="0"/>
        <v>0.1294579363211896</v>
      </c>
      <c r="C123" s="2">
        <f t="shared" si="1"/>
        <v>9.8415804911554688E-2</v>
      </c>
      <c r="D123" s="2">
        <f t="shared" si="2"/>
        <v>0.11213130716818313</v>
      </c>
      <c r="E123" s="2">
        <f t="shared" si="3"/>
        <v>0.13217518268926157</v>
      </c>
      <c r="F123" s="2">
        <f t="shared" si="4"/>
        <v>9.1107998244043864E-2</v>
      </c>
      <c r="G123" s="2">
        <f t="shared" si="5"/>
        <v>0.13898852744084556</v>
      </c>
      <c r="H123" s="2">
        <f t="shared" si="6"/>
        <v>0.12612891378710459</v>
      </c>
      <c r="I123" s="2">
        <f t="shared" si="7"/>
        <v>8.9910909171474193E-2</v>
      </c>
      <c r="J123" s="2">
        <f t="shared" si="8"/>
        <v>0.11953714578083714</v>
      </c>
      <c r="K123" s="2">
        <f t="shared" si="9"/>
        <v>0.11476723506180073</v>
      </c>
      <c r="L123" s="2">
        <f t="shared" si="10"/>
        <v>0.12570804855969764</v>
      </c>
      <c r="M123" s="2">
        <f t="shared" si="11"/>
        <v>9.1893764127041241E-2</v>
      </c>
      <c r="N123" s="2">
        <f t="shared" si="12"/>
        <v>0.14391593315169035</v>
      </c>
      <c r="O123" s="2">
        <f t="shared" si="13"/>
        <v>0.13948249892687214</v>
      </c>
      <c r="P123" s="2">
        <f t="shared" si="14"/>
        <v>0.11018610641227419</v>
      </c>
      <c r="Q123" s="2">
        <f t="shared" si="15"/>
        <v>0.10085448086288121</v>
      </c>
      <c r="R123" s="2">
        <f t="shared" si="16"/>
        <v>0.12078538373246435</v>
      </c>
      <c r="S123" s="2">
        <f t="shared" si="17"/>
        <v>0.14141311319118621</v>
      </c>
      <c r="T123" s="2">
        <f t="shared" si="18"/>
        <v>0.15939403484680673</v>
      </c>
      <c r="U123" s="2">
        <f t="shared" si="19"/>
        <v>0.11419874552447208</v>
      </c>
      <c r="V123" s="2">
        <f t="shared" si="20"/>
        <v>0.12635866487710937</v>
      </c>
      <c r="W123" s="2">
        <f t="shared" si="21"/>
        <v>0.15016371639931367</v>
      </c>
      <c r="X123" s="2">
        <f t="shared" si="22"/>
        <v>8.2558187736611069E-2</v>
      </c>
      <c r="Y123" s="2">
        <f t="shared" si="23"/>
        <v>0.16092549690695296</v>
      </c>
      <c r="Z123" s="2">
        <f t="shared" si="24"/>
        <v>0.11673825022010928</v>
      </c>
      <c r="AA123" s="2">
        <f t="shared" si="25"/>
        <v>0.1701349823683313</v>
      </c>
    </row>
    <row r="124" spans="1:27" x14ac:dyDescent="0.25">
      <c r="A124" s="1">
        <v>2036</v>
      </c>
      <c r="B124" s="2">
        <f t="shared" si="0"/>
        <v>0.12697531525947095</v>
      </c>
      <c r="C124" s="2">
        <f t="shared" si="1"/>
        <v>9.6526242810672333E-2</v>
      </c>
      <c r="D124" s="2">
        <f t="shared" si="2"/>
        <v>0.10996152448901748</v>
      </c>
      <c r="E124" s="2">
        <f t="shared" si="3"/>
        <v>0.12963755018988224</v>
      </c>
      <c r="F124" s="2">
        <f t="shared" si="4"/>
        <v>8.9340671156310836E-2</v>
      </c>
      <c r="G124" s="2">
        <f t="shared" si="5"/>
        <v>0.13635788547286845</v>
      </c>
      <c r="H124" s="2">
        <f t="shared" si="6"/>
        <v>0.12369206810007111</v>
      </c>
      <c r="I124" s="2">
        <f t="shared" si="7"/>
        <v>8.8169203071451763E-2</v>
      </c>
      <c r="J124" s="2">
        <f t="shared" si="8"/>
        <v>0.1172392987826321</v>
      </c>
      <c r="K124" s="2">
        <f t="shared" si="9"/>
        <v>0.112548330021686</v>
      </c>
      <c r="L124" s="2">
        <f t="shared" si="10"/>
        <v>0.12328514218001452</v>
      </c>
      <c r="M124" s="2">
        <f t="shared" si="11"/>
        <v>9.0102802776276247E-2</v>
      </c>
      <c r="N124" s="2">
        <f t="shared" si="12"/>
        <v>0.14116983553251258</v>
      </c>
      <c r="O124" s="2">
        <f t="shared" si="13"/>
        <v>0.13683098589016338</v>
      </c>
      <c r="P124" s="2">
        <f t="shared" si="14"/>
        <v>0.10806369126234013</v>
      </c>
      <c r="Q124" s="2">
        <f t="shared" si="15"/>
        <v>9.8899306621315311E-2</v>
      </c>
      <c r="R124" s="2">
        <f t="shared" si="16"/>
        <v>0.11844564861117707</v>
      </c>
      <c r="S124" s="2">
        <f t="shared" si="17"/>
        <v>0.13868552630130399</v>
      </c>
      <c r="T124" s="2">
        <f t="shared" si="18"/>
        <v>0.15639483758697989</v>
      </c>
      <c r="U124" s="2">
        <f t="shared" si="19"/>
        <v>0.1119998254218344</v>
      </c>
      <c r="V124" s="2">
        <f t="shared" si="20"/>
        <v>0.12393239978660726</v>
      </c>
      <c r="W124" s="2">
        <f t="shared" si="21"/>
        <v>0.14733115454929707</v>
      </c>
      <c r="X124" s="2">
        <f t="shared" si="22"/>
        <v>8.096382130293199E-2</v>
      </c>
      <c r="Y124" s="2">
        <f t="shared" si="23"/>
        <v>0.15789273945844265</v>
      </c>
      <c r="Z124" s="2">
        <f t="shared" si="24"/>
        <v>0.11453066060829134</v>
      </c>
      <c r="AA124" s="2">
        <f t="shared" si="25"/>
        <v>0.16700227663422187</v>
      </c>
    </row>
    <row r="125" spans="1:27" x14ac:dyDescent="0.25">
      <c r="A125" s="1">
        <v>2037</v>
      </c>
      <c r="B125" s="2">
        <f t="shared" si="0"/>
        <v>0.12451218613352935</v>
      </c>
      <c r="C125" s="2">
        <f t="shared" si="1"/>
        <v>9.4651767364861722E-2</v>
      </c>
      <c r="D125" s="2">
        <f t="shared" si="2"/>
        <v>0.10780964131218075</v>
      </c>
      <c r="E125" s="2">
        <f t="shared" si="3"/>
        <v>0.12711997996055199</v>
      </c>
      <c r="F125" s="2">
        <f t="shared" si="4"/>
        <v>8.7588373058805499E-2</v>
      </c>
      <c r="G125" s="2">
        <f t="shared" si="5"/>
        <v>0.13374674184071667</v>
      </c>
      <c r="H125" s="2">
        <f t="shared" si="6"/>
        <v>0.12127508123131056</v>
      </c>
      <c r="I125" s="2">
        <f t="shared" si="7"/>
        <v>8.6442235816712024E-2</v>
      </c>
      <c r="J125" s="2">
        <f t="shared" si="8"/>
        <v>0.11495970078177072</v>
      </c>
      <c r="K125" s="2">
        <f t="shared" si="9"/>
        <v>0.11034763153881968</v>
      </c>
      <c r="L125" s="2">
        <f t="shared" si="10"/>
        <v>0.12088137408137155</v>
      </c>
      <c r="M125" s="2">
        <f t="shared" si="11"/>
        <v>8.8327575969678176E-2</v>
      </c>
      <c r="N125" s="2">
        <f t="shared" si="12"/>
        <v>0.13844418639728351</v>
      </c>
      <c r="O125" s="2">
        <f t="shared" si="13"/>
        <v>0.13419945509001441</v>
      </c>
      <c r="P125" s="2">
        <f t="shared" si="14"/>
        <v>0.10595839026182839</v>
      </c>
      <c r="Q125" s="2">
        <f t="shared" si="15"/>
        <v>9.6960695532385649E-2</v>
      </c>
      <c r="R125" s="2">
        <f t="shared" si="16"/>
        <v>0.11612499825408827</v>
      </c>
      <c r="S125" s="2">
        <f t="shared" si="17"/>
        <v>0.13597903897049943</v>
      </c>
      <c r="T125" s="2">
        <f t="shared" si="18"/>
        <v>0.15341668916267073</v>
      </c>
      <c r="U125" s="2">
        <f t="shared" si="19"/>
        <v>0.10981867727332188</v>
      </c>
      <c r="V125" s="2">
        <f t="shared" si="20"/>
        <v>0.12152562171357637</v>
      </c>
      <c r="W125" s="2">
        <f t="shared" si="21"/>
        <v>0.14451924353787879</v>
      </c>
      <c r="X125" s="2">
        <f t="shared" si="22"/>
        <v>7.9382898516253131E-2</v>
      </c>
      <c r="Y125" s="2">
        <f t="shared" si="23"/>
        <v>0.15488254547548733</v>
      </c>
      <c r="Z125" s="2">
        <f t="shared" si="24"/>
        <v>0.1123401807078542</v>
      </c>
      <c r="AA125" s="2">
        <f t="shared" si="25"/>
        <v>0.16389087712905004</v>
      </c>
    </row>
    <row r="126" spans="1:27" x14ac:dyDescent="0.25">
      <c r="A126" s="1">
        <v>2038</v>
      </c>
      <c r="B126" s="2">
        <f t="shared" si="0"/>
        <v>0.12206783715919318</v>
      </c>
      <c r="C126" s="2">
        <f t="shared" si="1"/>
        <v>9.2791881211867738E-2</v>
      </c>
      <c r="D126" s="2">
        <f t="shared" si="2"/>
        <v>0.10567503178094816</v>
      </c>
      <c r="E126" s="2">
        <f t="shared" si="3"/>
        <v>0.12462187393902006</v>
      </c>
      <c r="F126" s="2">
        <f t="shared" si="4"/>
        <v>8.5850521963295817E-2</v>
      </c>
      <c r="G126" s="2">
        <f t="shared" si="5"/>
        <v>0.13115417777463931</v>
      </c>
      <c r="H126" s="2">
        <f t="shared" si="6"/>
        <v>0.11887726310605674</v>
      </c>
      <c r="I126" s="2">
        <f t="shared" si="7"/>
        <v>8.4729480347653555E-2</v>
      </c>
      <c r="J126" s="2">
        <f t="shared" si="8"/>
        <v>0.11269771270830707</v>
      </c>
      <c r="K126" s="2">
        <f t="shared" si="9"/>
        <v>0.10816447662932438</v>
      </c>
      <c r="L126" s="2">
        <f t="shared" si="10"/>
        <v>0.11849609076148931</v>
      </c>
      <c r="M126" s="2">
        <f t="shared" si="11"/>
        <v>8.6567528370394081E-2</v>
      </c>
      <c r="N126" s="2">
        <f t="shared" si="12"/>
        <v>0.13573825953816193</v>
      </c>
      <c r="O126" s="2">
        <f t="shared" si="13"/>
        <v>0.13158728370346762</v>
      </c>
      <c r="P126" s="2">
        <f t="shared" si="14"/>
        <v>0.10386959529375445</v>
      </c>
      <c r="Q126" s="2">
        <f t="shared" si="15"/>
        <v>9.5038021662998365E-2</v>
      </c>
      <c r="R126" s="2">
        <f t="shared" si="16"/>
        <v>0.11382267306859303</v>
      </c>
      <c r="S126" s="2">
        <f t="shared" si="17"/>
        <v>0.13329283066036399</v>
      </c>
      <c r="T126" s="2">
        <f t="shared" si="18"/>
        <v>0.15045883558574125</v>
      </c>
      <c r="U126" s="2">
        <f t="shared" si="19"/>
        <v>0.10765464565934973</v>
      </c>
      <c r="V126" s="2">
        <f t="shared" si="20"/>
        <v>0.11913757971322007</v>
      </c>
      <c r="W126" s="2">
        <f t="shared" si="21"/>
        <v>0.14172724343273119</v>
      </c>
      <c r="X126" s="2">
        <f t="shared" si="22"/>
        <v>7.781491837109622E-2</v>
      </c>
      <c r="Y126" s="2">
        <f t="shared" si="23"/>
        <v>0.15189406846326023</v>
      </c>
      <c r="Z126" s="2">
        <f t="shared" si="24"/>
        <v>0.11016615525325561</v>
      </c>
      <c r="AA126" s="2">
        <f t="shared" si="25"/>
        <v>0.16079983499241771</v>
      </c>
    </row>
    <row r="127" spans="1:27" x14ac:dyDescent="0.25">
      <c r="A127" s="1">
        <v>2039</v>
      </c>
      <c r="B127" s="2">
        <f t="shared" si="0"/>
        <v>0.11964155655229083</v>
      </c>
      <c r="C127" s="2">
        <f t="shared" si="1"/>
        <v>9.094592120201693E-2</v>
      </c>
      <c r="D127" s="2">
        <f t="shared" si="2"/>
        <v>0.10355700745292243</v>
      </c>
      <c r="E127" s="2">
        <f t="shared" si="3"/>
        <v>0.12214241658585354</v>
      </c>
      <c r="F127" s="2">
        <f t="shared" si="4"/>
        <v>8.4126638585355379E-2</v>
      </c>
      <c r="G127" s="2">
        <f t="shared" si="5"/>
        <v>0.12857978493252487</v>
      </c>
      <c r="H127" s="2">
        <f t="shared" si="6"/>
        <v>0.11649788531205636</v>
      </c>
      <c r="I127" s="2">
        <f t="shared" si="7"/>
        <v>8.3030409604674948E-2</v>
      </c>
      <c r="J127" s="2">
        <f t="shared" si="8"/>
        <v>0.11045267774035235</v>
      </c>
      <c r="K127" s="2">
        <f t="shared" si="9"/>
        <v>0.10599821930890929</v>
      </c>
      <c r="L127" s="2">
        <f t="shared" si="10"/>
        <v>0.11612859203935415</v>
      </c>
      <c r="M127" s="2">
        <f t="shared" si="11"/>
        <v>8.4822127780606549E-2</v>
      </c>
      <c r="N127" s="2">
        <f t="shared" si="12"/>
        <v>0.13305132874730671</v>
      </c>
      <c r="O127" s="2">
        <f t="shared" si="13"/>
        <v>0.1289936932018258</v>
      </c>
      <c r="P127" s="2">
        <f t="shared" si="14"/>
        <v>0.10179661136727879</v>
      </c>
      <c r="Q127" s="2">
        <f t="shared" si="15"/>
        <v>9.3130707228759213E-2</v>
      </c>
      <c r="R127" s="2">
        <f t="shared" si="16"/>
        <v>0.11153810336023766</v>
      </c>
      <c r="S127" s="2">
        <f t="shared" si="17"/>
        <v>0.13062608083248908</v>
      </c>
      <c r="T127" s="2">
        <f t="shared" si="18"/>
        <v>0.14752054381216845</v>
      </c>
      <c r="U127" s="2">
        <f t="shared" si="19"/>
        <v>0.10550711297300158</v>
      </c>
      <c r="V127" s="2">
        <f t="shared" si="20"/>
        <v>0.1167676354824613</v>
      </c>
      <c r="W127" s="2">
        <f t="shared" si="21"/>
        <v>0.13895443111817044</v>
      </c>
      <c r="X127" s="2">
        <f t="shared" si="22"/>
        <v>7.6259463362896046E-2</v>
      </c>
      <c r="Y127" s="2">
        <f t="shared" si="23"/>
        <v>0.14892654949536491</v>
      </c>
      <c r="Z127" s="2">
        <f t="shared" si="24"/>
        <v>0.1080080017862358</v>
      </c>
      <c r="AA127" s="2">
        <f t="shared" si="25"/>
        <v>0.15772854640407158</v>
      </c>
    </row>
    <row r="128" spans="1:27" x14ac:dyDescent="0.25">
      <c r="A128" s="1">
        <v>2040</v>
      </c>
      <c r="B128" s="2">
        <f t="shared" si="0"/>
        <v>0.11723115420767878</v>
      </c>
      <c r="C128" s="2">
        <f t="shared" si="1"/>
        <v>8.9112229461125556E-2</v>
      </c>
      <c r="D128" s="2">
        <f t="shared" si="2"/>
        <v>0.10145356558658425</v>
      </c>
      <c r="E128" s="2">
        <f t="shared" si="3"/>
        <v>0.11967937875993585</v>
      </c>
      <c r="F128" s="2">
        <f t="shared" si="4"/>
        <v>8.2414976960288044E-2</v>
      </c>
      <c r="G128" s="2">
        <f t="shared" si="5"/>
        <v>0.12602111326170418</v>
      </c>
      <c r="H128" s="2">
        <f t="shared" si="6"/>
        <v>0.11413468593757564</v>
      </c>
      <c r="I128" s="2">
        <f t="shared" si="7"/>
        <v>8.1343329467628747E-2</v>
      </c>
      <c r="J128" s="2">
        <f t="shared" si="8"/>
        <v>0.10822248339669653</v>
      </c>
      <c r="K128" s="2">
        <f t="shared" si="9"/>
        <v>0.10384678562800925</v>
      </c>
      <c r="L128" s="2">
        <f t="shared" si="10"/>
        <v>0.11377668401445658</v>
      </c>
      <c r="M128" s="2">
        <f t="shared" si="11"/>
        <v>8.3089546216507965E-2</v>
      </c>
      <c r="N128" s="2">
        <f t="shared" si="12"/>
        <v>0.13038106251533299</v>
      </c>
      <c r="O128" s="2">
        <f t="shared" si="13"/>
        <v>0.12641645180282388</v>
      </c>
      <c r="P128" s="2">
        <f t="shared" si="14"/>
        <v>9.9737614131447785E-2</v>
      </c>
      <c r="Q128" s="2">
        <f t="shared" si="15"/>
        <v>9.1236874430386736E-2</v>
      </c>
      <c r="R128" s="2">
        <f t="shared" si="16"/>
        <v>0.10926920024935866</v>
      </c>
      <c r="S128" s="2">
        <f t="shared" si="17"/>
        <v>0.12797656231119428</v>
      </c>
      <c r="T128" s="2">
        <f t="shared" si="18"/>
        <v>0.14459936338050403</v>
      </c>
      <c r="U128" s="2">
        <f t="shared" si="19"/>
        <v>0.10337403733018645</v>
      </c>
      <c r="V128" s="2">
        <f t="shared" si="20"/>
        <v>0.11441353618691032</v>
      </c>
      <c r="W128" s="2">
        <f t="shared" si="21"/>
        <v>0.13619841863077556</v>
      </c>
      <c r="X128" s="2">
        <f t="shared" si="22"/>
        <v>7.471490522384823E-2</v>
      </c>
      <c r="Y128" s="2">
        <f t="shared" si="23"/>
        <v>0.14597736151889076</v>
      </c>
      <c r="Z128" s="2">
        <f t="shared" si="24"/>
        <v>0.10586371810652682</v>
      </c>
      <c r="AA128" s="2">
        <f t="shared" si="25"/>
        <v>0.15467442356292618</v>
      </c>
    </row>
    <row r="129" spans="1:27" x14ac:dyDescent="0.25">
      <c r="A129" s="1">
        <v>2041</v>
      </c>
      <c r="B129" s="2">
        <f t="shared" si="0"/>
        <v>0.11502500654401158</v>
      </c>
      <c r="C129" s="2">
        <f t="shared" si="1"/>
        <v>8.7436367342523288E-2</v>
      </c>
      <c r="D129" s="2">
        <f t="shared" si="2"/>
        <v>9.9537630394992402E-2</v>
      </c>
      <c r="E129" s="2">
        <f t="shared" si="3"/>
        <v>0.11742729380065894</v>
      </c>
      <c r="F129" s="2">
        <f t="shared" si="4"/>
        <v>8.086072603468987E-2</v>
      </c>
      <c r="G129" s="2">
        <f t="shared" si="5"/>
        <v>0.12366620430453483</v>
      </c>
      <c r="H129" s="2">
        <f t="shared" si="6"/>
        <v>0.11197985080501283</v>
      </c>
      <c r="I129" s="2">
        <f t="shared" si="7"/>
        <v>7.9810753088028763E-2</v>
      </c>
      <c r="J129" s="2">
        <f t="shared" si="8"/>
        <v>0.10618372600571946</v>
      </c>
      <c r="K129" s="2">
        <f t="shared" si="9"/>
        <v>0.1018861553071056</v>
      </c>
      <c r="L129" s="2">
        <f t="shared" si="10"/>
        <v>0.11162561124364496</v>
      </c>
      <c r="M129" s="2">
        <f t="shared" si="11"/>
        <v>8.1522131088091046E-2</v>
      </c>
      <c r="N129" s="2">
        <f t="shared" si="12"/>
        <v>0.12792537158969169</v>
      </c>
      <c r="O129" s="2">
        <f t="shared" si="13"/>
        <v>0.12404920554439633</v>
      </c>
      <c r="P129" s="2">
        <f t="shared" si="14"/>
        <v>9.7857924532204071E-2</v>
      </c>
      <c r="Q129" s="2">
        <f t="shared" si="15"/>
        <v>8.9516521396398777E-2</v>
      </c>
      <c r="R129" s="2">
        <f t="shared" si="16"/>
        <v>0.10720044978987456</v>
      </c>
      <c r="S129" s="2">
        <f t="shared" si="17"/>
        <v>0.12554765140203403</v>
      </c>
      <c r="T129" s="2">
        <f t="shared" si="18"/>
        <v>0.14189885014387824</v>
      </c>
      <c r="U129" s="2">
        <f t="shared" si="19"/>
        <v>0.10142720168322462</v>
      </c>
      <c r="V129" s="2">
        <f t="shared" si="20"/>
        <v>0.11226343104534961</v>
      </c>
      <c r="W129" s="2">
        <f t="shared" si="21"/>
        <v>0.13365892043243044</v>
      </c>
      <c r="X129" s="2">
        <f t="shared" si="22"/>
        <v>7.3311254875563669E-2</v>
      </c>
      <c r="Y129" s="2">
        <f t="shared" si="23"/>
        <v>0.14326463749385387</v>
      </c>
      <c r="Z129" s="2">
        <f t="shared" si="24"/>
        <v>0.10389857674533894</v>
      </c>
      <c r="AA129" s="2">
        <f t="shared" si="25"/>
        <v>0.15184267909506421</v>
      </c>
    </row>
    <row r="130" spans="1:27" x14ac:dyDescent="0.25">
      <c r="A130" s="1">
        <v>2042</v>
      </c>
      <c r="B130" s="2">
        <f t="shared" si="0"/>
        <v>0.1128234581011457</v>
      </c>
      <c r="C130" s="2">
        <f t="shared" si="1"/>
        <v>8.5764152547125175E-2</v>
      </c>
      <c r="D130" s="2">
        <f t="shared" si="2"/>
        <v>9.7625951029129091E-2</v>
      </c>
      <c r="E130" s="2">
        <f t="shared" si="3"/>
        <v>0.11517999333938833</v>
      </c>
      <c r="F130" s="2">
        <f t="shared" si="4"/>
        <v>7.9310035507687796E-2</v>
      </c>
      <c r="G130" s="2">
        <f t="shared" si="5"/>
        <v>0.12131578711059229</v>
      </c>
      <c r="H130" s="2">
        <f t="shared" si="6"/>
        <v>0.10982969284586563</v>
      </c>
      <c r="I130" s="2">
        <f t="shared" si="7"/>
        <v>7.828167789006682E-2</v>
      </c>
      <c r="J130" s="2">
        <f t="shared" si="8"/>
        <v>0.10414928233687713</v>
      </c>
      <c r="K130" s="2">
        <f t="shared" si="9"/>
        <v>9.9929825881611686E-2</v>
      </c>
      <c r="L130" s="2">
        <f t="shared" si="10"/>
        <v>0.10947906631005505</v>
      </c>
      <c r="M130" s="2">
        <f t="shared" si="11"/>
        <v>7.9958418205360454E-2</v>
      </c>
      <c r="N130" s="2">
        <f t="shared" si="12"/>
        <v>0.12547445834721596</v>
      </c>
      <c r="O130" s="2">
        <f t="shared" si="13"/>
        <v>0.12168668236006476</v>
      </c>
      <c r="P130" s="2">
        <f t="shared" si="14"/>
        <v>9.5982231130287393E-2</v>
      </c>
      <c r="Q130" s="2">
        <f t="shared" si="15"/>
        <v>8.7800020258372732E-2</v>
      </c>
      <c r="R130" s="2">
        <f t="shared" si="16"/>
        <v>0.10513616193694433</v>
      </c>
      <c r="S130" s="2">
        <f t="shared" si="17"/>
        <v>0.12312366372332524</v>
      </c>
      <c r="T130" s="2">
        <f t="shared" si="18"/>
        <v>0.13920330066249395</v>
      </c>
      <c r="U130" s="2">
        <f t="shared" si="19"/>
        <v>9.9484575846672585E-2</v>
      </c>
      <c r="V130" s="2">
        <f t="shared" si="20"/>
        <v>0.11011794421428786</v>
      </c>
      <c r="W130" s="2">
        <f t="shared" si="21"/>
        <v>0.13112429906079012</v>
      </c>
      <c r="X130" s="2">
        <f t="shared" si="22"/>
        <v>7.1910819312431332E-2</v>
      </c>
      <c r="Y130" s="2">
        <f t="shared" si="23"/>
        <v>0.14055722595359191</v>
      </c>
      <c r="Z130" s="2">
        <f t="shared" si="24"/>
        <v>0.10193743978468697</v>
      </c>
      <c r="AA130" s="2">
        <f t="shared" si="25"/>
        <v>0.14901602396933711</v>
      </c>
    </row>
    <row r="131" spans="1:27" x14ac:dyDescent="0.25">
      <c r="A131" s="1">
        <v>2043</v>
      </c>
      <c r="B131" s="2">
        <f t="shared" si="0"/>
        <v>0.11062743967376715</v>
      </c>
      <c r="C131" s="2">
        <f t="shared" si="1"/>
        <v>8.409616533089552E-2</v>
      </c>
      <c r="D131" s="2">
        <f t="shared" si="2"/>
        <v>9.5719341102736569E-2</v>
      </c>
      <c r="E131" s="2">
        <f t="shared" si="3"/>
        <v>0.1129383472848524</v>
      </c>
      <c r="F131" s="2">
        <f t="shared" si="4"/>
        <v>7.7763624305921389E-2</v>
      </c>
      <c r="G131" s="2">
        <f t="shared" si="5"/>
        <v>0.11897088253515535</v>
      </c>
      <c r="H131" s="2">
        <f t="shared" si="6"/>
        <v>0.10768520883479643</v>
      </c>
      <c r="I131" s="2">
        <f t="shared" si="7"/>
        <v>7.675678152180189E-2</v>
      </c>
      <c r="J131" s="2">
        <f t="shared" si="8"/>
        <v>0.10212002223537366</v>
      </c>
      <c r="K131" s="2">
        <f t="shared" si="9"/>
        <v>9.7978664330444123E-2</v>
      </c>
      <c r="L131" s="2">
        <f t="shared" si="10"/>
        <v>0.10733795944900461</v>
      </c>
      <c r="M131" s="2">
        <f t="shared" si="11"/>
        <v>7.8399194295524541E-2</v>
      </c>
      <c r="N131" s="2">
        <f t="shared" si="12"/>
        <v>0.12302943121040022</v>
      </c>
      <c r="O131" s="2">
        <f t="shared" si="13"/>
        <v>0.11932986838617884</v>
      </c>
      <c r="P131" s="2">
        <f t="shared" si="14"/>
        <v>9.4111489538102042E-2</v>
      </c>
      <c r="Q131" s="2">
        <f t="shared" si="15"/>
        <v>8.6088285841599541E-2</v>
      </c>
      <c r="R131" s="2">
        <f t="shared" si="16"/>
        <v>0.10307738113039974</v>
      </c>
      <c r="S131" s="2">
        <f t="shared" si="17"/>
        <v>0.12070565425302179</v>
      </c>
      <c r="T131" s="2">
        <f t="shared" si="18"/>
        <v>0.13651374119798332</v>
      </c>
      <c r="U131" s="2">
        <f t="shared" si="19"/>
        <v>9.754700430345685E-2</v>
      </c>
      <c r="V131" s="2">
        <f t="shared" si="20"/>
        <v>0.10797801437472077</v>
      </c>
      <c r="W131" s="2">
        <f t="shared" si="21"/>
        <v>0.12859556351448323</v>
      </c>
      <c r="X131" s="2">
        <f t="shared" si="22"/>
        <v>7.0514183040842546E-2</v>
      </c>
      <c r="Y131" s="2">
        <f t="shared" si="23"/>
        <v>0.13785620690874592</v>
      </c>
      <c r="Z131" s="2">
        <f t="shared" si="24"/>
        <v>9.9981180911960607E-2</v>
      </c>
      <c r="AA131" s="2">
        <f t="shared" si="25"/>
        <v>0.14619532078610672</v>
      </c>
    </row>
    <row r="132" spans="1:27" x14ac:dyDescent="0.25">
      <c r="A132" s="1">
        <v>2044</v>
      </c>
      <c r="B132" s="2">
        <f t="shared" si="0"/>
        <v>0.10843684175661873</v>
      </c>
      <c r="C132" s="2">
        <f t="shared" si="1"/>
        <v>8.2432372536350662E-2</v>
      </c>
      <c r="D132" s="2">
        <f t="shared" si="2"/>
        <v>9.3817675444469867E-2</v>
      </c>
      <c r="E132" s="2">
        <f t="shared" si="3"/>
        <v>0.11070235563705119</v>
      </c>
      <c r="F132" s="2">
        <f t="shared" si="4"/>
        <v>7.622135549098312E-2</v>
      </c>
      <c r="G132" s="2">
        <f t="shared" si="5"/>
        <v>0.116631490578224</v>
      </c>
      <c r="H132" s="2">
        <f t="shared" si="6"/>
        <v>0.10554622625311365</v>
      </c>
      <c r="I132" s="2">
        <f t="shared" si="7"/>
        <v>7.5235969865448005E-2</v>
      </c>
      <c r="J132" s="2">
        <f t="shared" si="8"/>
        <v>0.10009583918955138</v>
      </c>
      <c r="K132" s="2">
        <f t="shared" si="9"/>
        <v>9.6032568656083311E-2</v>
      </c>
      <c r="L132" s="2">
        <f t="shared" si="10"/>
        <v>0.105202173963658</v>
      </c>
      <c r="M132" s="2">
        <f t="shared" si="11"/>
        <v>7.6844343663405618E-2</v>
      </c>
      <c r="N132" s="2">
        <f t="shared" si="12"/>
        <v>0.12059006085045251</v>
      </c>
      <c r="O132" s="2">
        <f t="shared" si="13"/>
        <v>0.11697865981891233</v>
      </c>
      <c r="P132" s="2">
        <f t="shared" si="14"/>
        <v>9.2245439134083229E-2</v>
      </c>
      <c r="Q132" s="2">
        <f t="shared" si="15"/>
        <v>8.4381125551281119E-2</v>
      </c>
      <c r="R132" s="2">
        <f t="shared" si="16"/>
        <v>0.10102391747208954</v>
      </c>
      <c r="S132" s="2">
        <f t="shared" si="17"/>
        <v>0.11829362299112368</v>
      </c>
      <c r="T132" s="2">
        <f t="shared" si="18"/>
        <v>0.13383004608565671</v>
      </c>
      <c r="U132" s="2">
        <f t="shared" si="19"/>
        <v>9.5614361011349583E-2</v>
      </c>
      <c r="V132" s="2">
        <f t="shared" si="20"/>
        <v>0.10584345379044922</v>
      </c>
      <c r="W132" s="2">
        <f t="shared" si="21"/>
        <v>0.12607256244371542</v>
      </c>
      <c r="X132" s="2">
        <f t="shared" si="22"/>
        <v>6.9121262559884239E-2</v>
      </c>
      <c r="Y132" s="2">
        <f t="shared" si="23"/>
        <v>0.13516149279088555</v>
      </c>
      <c r="Z132" s="2">
        <f t="shared" si="24"/>
        <v>9.8029654512594877E-2</v>
      </c>
      <c r="AA132" s="2">
        <f t="shared" si="25"/>
        <v>0.1433804832853369</v>
      </c>
    </row>
    <row r="133" spans="1:27" x14ac:dyDescent="0.25">
      <c r="A133" s="1">
        <v>2045</v>
      </c>
      <c r="B133" s="2">
        <f t="shared" si="0"/>
        <v>0.10625155484444328</v>
      </c>
      <c r="C133" s="2">
        <f t="shared" si="1"/>
        <v>8.0772682980410473E-2</v>
      </c>
      <c r="D133" s="2">
        <f t="shared" si="2"/>
        <v>9.1920954054328985E-2</v>
      </c>
      <c r="E133" s="2">
        <f t="shared" si="3"/>
        <v>0.10847185528809809</v>
      </c>
      <c r="F133" s="2">
        <f t="shared" si="4"/>
        <v>7.4683194828271099E-2</v>
      </c>
      <c r="G133" s="2">
        <f t="shared" si="5"/>
        <v>0.11429730498321461</v>
      </c>
      <c r="H133" s="2">
        <f t="shared" si="6"/>
        <v>0.10341266842584328</v>
      </c>
      <c r="I133" s="2">
        <f t="shared" si="7"/>
        <v>7.3719186450333582E-2</v>
      </c>
      <c r="J133" s="2">
        <f t="shared" si="8"/>
        <v>9.807662668775266E-2</v>
      </c>
      <c r="K133" s="2">
        <f t="shared" si="9"/>
        <v>9.4091419861423053E-2</v>
      </c>
      <c r="L133" s="2">
        <f t="shared" si="10"/>
        <v>0.10307161649654675</v>
      </c>
      <c r="M133" s="2">
        <f t="shared" si="11"/>
        <v>7.5293796891897052E-2</v>
      </c>
      <c r="N133" s="2">
        <f t="shared" si="12"/>
        <v>0.11815623260297689</v>
      </c>
      <c r="O133" s="2">
        <f t="shared" si="13"/>
        <v>0.11463284905061262</v>
      </c>
      <c r="P133" s="2">
        <f t="shared" si="14"/>
        <v>9.0383993044375999E-2</v>
      </c>
      <c r="Q133" s="2">
        <f t="shared" si="15"/>
        <v>8.2678443090018428E-2</v>
      </c>
      <c r="R133" s="2">
        <f t="shared" si="16"/>
        <v>9.8975676012938135E-2</v>
      </c>
      <c r="S133" s="2">
        <f t="shared" si="17"/>
        <v>0.11588718311238118</v>
      </c>
      <c r="T133" s="2">
        <f t="shared" si="18"/>
        <v>0.13115206871670954</v>
      </c>
      <c r="U133" s="2">
        <f t="shared" si="19"/>
        <v>9.3686557740791279E-2</v>
      </c>
      <c r="V133" s="2">
        <f t="shared" si="20"/>
        <v>0.10371422491423336</v>
      </c>
      <c r="W133" s="2">
        <f t="shared" si="21"/>
        <v>0.12355517813198004</v>
      </c>
      <c r="X133" s="2">
        <f t="shared" si="22"/>
        <v>6.7732016119099916E-2</v>
      </c>
      <c r="Y133" s="2">
        <f t="shared" si="23"/>
        <v>0.13247287927367327</v>
      </c>
      <c r="Z133" s="2">
        <f t="shared" si="24"/>
        <v>9.608278777930733E-2</v>
      </c>
      <c r="AA133" s="2">
        <f t="shared" si="25"/>
        <v>0.14057151146702759</v>
      </c>
    </row>
    <row r="134" spans="1:27" x14ac:dyDescent="0.25">
      <c r="A134" s="1">
        <v>2046</v>
      </c>
      <c r="B134" s="2">
        <f t="shared" si="0"/>
        <v>0.10407146943198363</v>
      </c>
      <c r="C134" s="2">
        <f t="shared" si="1"/>
        <v>7.9117013769365779E-2</v>
      </c>
      <c r="D134" s="2">
        <f t="shared" si="2"/>
        <v>9.0028926589624012E-2</v>
      </c>
      <c r="E134" s="2">
        <f t="shared" si="3"/>
        <v>0.10624668313010655</v>
      </c>
      <c r="F134" s="2">
        <f t="shared" si="4"/>
        <v>7.3149039613979672E-2</v>
      </c>
      <c r="G134" s="2">
        <f t="shared" si="5"/>
        <v>0.11196832575012716</v>
      </c>
      <c r="H134" s="2">
        <f t="shared" si="6"/>
        <v>0.10128440117178074</v>
      </c>
      <c r="I134" s="2">
        <f t="shared" si="7"/>
        <v>7.220633715867264E-2</v>
      </c>
      <c r="J134" s="2">
        <f t="shared" si="8"/>
        <v>9.6062278218319849E-2</v>
      </c>
      <c r="K134" s="2">
        <f t="shared" si="9"/>
        <v>9.2155132948530338E-2</v>
      </c>
      <c r="L134" s="2">
        <f t="shared" si="10"/>
        <v>0.10094617035083525</v>
      </c>
      <c r="M134" s="2">
        <f t="shared" si="11"/>
        <v>7.3747415146785622E-2</v>
      </c>
      <c r="N134" s="2">
        <f t="shared" si="12"/>
        <v>0.11572790824650801</v>
      </c>
      <c r="O134" s="2">
        <f t="shared" si="13"/>
        <v>0.11229238417936659</v>
      </c>
      <c r="P134" s="2">
        <f t="shared" si="14"/>
        <v>8.8527238142835307E-2</v>
      </c>
      <c r="Q134" s="2">
        <f t="shared" si="15"/>
        <v>8.0980238457811451E-2</v>
      </c>
      <c r="R134" s="2">
        <f t="shared" si="16"/>
        <v>9.6932466854794286E-2</v>
      </c>
      <c r="S134" s="2">
        <f t="shared" si="17"/>
        <v>0.11348640494865783</v>
      </c>
      <c r="T134" s="2">
        <f t="shared" si="18"/>
        <v>0.12847970437056705</v>
      </c>
      <c r="U134" s="2">
        <f t="shared" si="19"/>
        <v>9.1763493657999698E-2</v>
      </c>
      <c r="V134" s="2">
        <f t="shared" si="20"/>
        <v>0.1015901775571139</v>
      </c>
      <c r="W134" s="2">
        <f t="shared" si="21"/>
        <v>0.12104329286277044</v>
      </c>
      <c r="X134" s="2">
        <f t="shared" si="22"/>
        <v>6.6346360217576533E-2</v>
      </c>
      <c r="Y134" s="2">
        <f t="shared" si="23"/>
        <v>0.12979030797815555</v>
      </c>
      <c r="Z134" s="2">
        <f t="shared" si="24"/>
        <v>9.4140471501174258E-2</v>
      </c>
      <c r="AA134" s="2">
        <f t="shared" si="25"/>
        <v>0.13776814655107028</v>
      </c>
    </row>
    <row r="135" spans="1:27" x14ac:dyDescent="0.25">
      <c r="A135" s="1">
        <v>2047</v>
      </c>
      <c r="B135" s="2">
        <f t="shared" si="0"/>
        <v>0.10189644863766829</v>
      </c>
      <c r="C135" s="2">
        <f t="shared" si="1"/>
        <v>7.7465265430765554E-2</v>
      </c>
      <c r="D135" s="2">
        <f t="shared" si="2"/>
        <v>8.8141593050354947E-2</v>
      </c>
      <c r="E135" s="2">
        <f t="shared" si="3"/>
        <v>0.10402678479378101</v>
      </c>
      <c r="F135" s="2">
        <f t="shared" si="4"/>
        <v>7.1618787144303184E-2</v>
      </c>
      <c r="G135" s="2">
        <f t="shared" si="5"/>
        <v>0.10964434870790592</v>
      </c>
      <c r="H135" s="2">
        <f t="shared" si="6"/>
        <v>9.9161309478465021E-2</v>
      </c>
      <c r="I135" s="2">
        <f t="shared" si="7"/>
        <v>7.0697327872679225E-2</v>
      </c>
      <c r="J135" s="2">
        <f t="shared" si="8"/>
        <v>9.4052705021538258E-2</v>
      </c>
      <c r="K135" s="2">
        <f t="shared" si="9"/>
        <v>9.022357192071237E-2</v>
      </c>
      <c r="L135" s="2">
        <f t="shared" si="10"/>
        <v>9.8825718829687881E-2</v>
      </c>
      <c r="M135" s="2">
        <f t="shared" si="11"/>
        <v>7.2205175289035778E-2</v>
      </c>
      <c r="N135" s="2">
        <f t="shared" si="12"/>
        <v>0.11330489667371925</v>
      </c>
      <c r="O135" s="2">
        <f t="shared" si="13"/>
        <v>0.10995716140134794</v>
      </c>
      <c r="P135" s="2">
        <f t="shared" si="14"/>
        <v>8.6674826934041396E-2</v>
      </c>
      <c r="Q135" s="2">
        <f t="shared" si="15"/>
        <v>7.9286270911162568E-2</v>
      </c>
      <c r="R135" s="2">
        <f t="shared" si="16"/>
        <v>9.4894236313450647E-2</v>
      </c>
      <c r="S135" s="2">
        <f t="shared" si="17"/>
        <v>0.11109110094831744</v>
      </c>
      <c r="T135" s="2">
        <f t="shared" si="18"/>
        <v>0.12581280643842468</v>
      </c>
      <c r="U135" s="2">
        <f t="shared" si="19"/>
        <v>8.9845055324969753E-2</v>
      </c>
      <c r="V135" s="2">
        <f t="shared" si="20"/>
        <v>9.9471199077371328E-2</v>
      </c>
      <c r="W135" s="2">
        <f t="shared" si="21"/>
        <v>0.11853680573622374</v>
      </c>
      <c r="X135" s="2">
        <f t="shared" si="22"/>
        <v>6.4964169603944508E-2</v>
      </c>
      <c r="Y135" s="2">
        <f t="shared" si="23"/>
        <v>0.12711360376747166</v>
      </c>
      <c r="Z135" s="2">
        <f t="shared" si="24"/>
        <v>9.2202596467271927E-2</v>
      </c>
      <c r="AA135" s="2">
        <f t="shared" si="25"/>
        <v>0.13497030227742879</v>
      </c>
    </row>
    <row r="136" spans="1:27" x14ac:dyDescent="0.25">
      <c r="A136" s="1">
        <v>2048</v>
      </c>
      <c r="B136" s="2">
        <f t="shared" si="0"/>
        <v>9.9726410332554388E-2</v>
      </c>
      <c r="C136" s="2">
        <f t="shared" si="1"/>
        <v>7.5817363360271534E-2</v>
      </c>
      <c r="D136" s="2">
        <f t="shared" si="2"/>
        <v>8.6258828265176821E-2</v>
      </c>
      <c r="E136" s="2">
        <f t="shared" si="3"/>
        <v>0.10181199717123493</v>
      </c>
      <c r="F136" s="2">
        <f t="shared" si="4"/>
        <v>7.009236895003787E-2</v>
      </c>
      <c r="G136" s="2">
        <f t="shared" si="5"/>
        <v>0.10732537385655086</v>
      </c>
      <c r="H136" s="2">
        <f t="shared" si="6"/>
        <v>9.7043297502178577E-2</v>
      </c>
      <c r="I136" s="2">
        <f t="shared" si="7"/>
        <v>6.9192064474567369E-2</v>
      </c>
      <c r="J136" s="2">
        <f t="shared" si="8"/>
        <v>9.2047782833807268E-2</v>
      </c>
      <c r="K136" s="2">
        <f t="shared" si="9"/>
        <v>8.829666877962275E-2</v>
      </c>
      <c r="L136" s="2">
        <f t="shared" si="10"/>
        <v>9.6710145236269043E-2</v>
      </c>
      <c r="M136" s="2">
        <f t="shared" si="11"/>
        <v>7.0666938484434283E-2</v>
      </c>
      <c r="N136" s="2">
        <f t="shared" si="12"/>
        <v>0.11088712144167996</v>
      </c>
      <c r="O136" s="2">
        <f t="shared" si="13"/>
        <v>0.10762707691273039</v>
      </c>
      <c r="P136" s="2">
        <f t="shared" si="14"/>
        <v>8.482682022969272E-2</v>
      </c>
      <c r="Q136" s="2">
        <f t="shared" si="15"/>
        <v>7.7596588598771318E-2</v>
      </c>
      <c r="R136" s="2">
        <f t="shared" si="16"/>
        <v>9.2860901289476216E-2</v>
      </c>
      <c r="S136" s="2">
        <f t="shared" si="17"/>
        <v>0.10870117733554185</v>
      </c>
      <c r="T136" s="2">
        <f t="shared" si="18"/>
        <v>0.12315131208793759</v>
      </c>
      <c r="U136" s="2">
        <f t="shared" si="19"/>
        <v>8.7931154512141979E-2</v>
      </c>
      <c r="V136" s="2">
        <f t="shared" si="20"/>
        <v>9.7357176833286166E-2</v>
      </c>
      <c r="W136" s="2">
        <f t="shared" si="21"/>
        <v>0.11603558221918948</v>
      </c>
      <c r="X136" s="2">
        <f t="shared" si="22"/>
        <v>6.358544427820384E-2</v>
      </c>
      <c r="Y136" s="2">
        <f t="shared" si="23"/>
        <v>0.12444264988371447</v>
      </c>
      <c r="Z136" s="2">
        <f t="shared" si="24"/>
        <v>9.0269089870317898E-2</v>
      </c>
      <c r="AA136" s="2">
        <f t="shared" si="25"/>
        <v>0.13217789238606689</v>
      </c>
    </row>
    <row r="137" spans="1:27" x14ac:dyDescent="0.25">
      <c r="A137" s="1">
        <v>2049</v>
      </c>
      <c r="B137" s="2">
        <f t="shared" si="0"/>
        <v>9.7561245011384773E-2</v>
      </c>
      <c r="C137" s="2">
        <f t="shared" si="1"/>
        <v>7.4173216374803619E-2</v>
      </c>
      <c r="D137" s="2">
        <f t="shared" si="2"/>
        <v>8.4380569648417184E-2</v>
      </c>
      <c r="E137" s="2">
        <f t="shared" si="3"/>
        <v>9.9602265893172753E-2</v>
      </c>
      <c r="F137" s="2">
        <f t="shared" si="4"/>
        <v>6.8569716561979951E-2</v>
      </c>
      <c r="G137" s="2">
        <f t="shared" si="5"/>
        <v>0.10501119702500623</v>
      </c>
      <c r="H137" s="2">
        <f t="shared" si="6"/>
        <v>9.4930250230460381E-2</v>
      </c>
      <c r="I137" s="2">
        <f t="shared" si="7"/>
        <v>6.7690490493665476E-2</v>
      </c>
      <c r="J137" s="2">
        <f t="shared" si="8"/>
        <v>9.0047405143469247E-2</v>
      </c>
      <c r="K137" s="2">
        <f t="shared" si="9"/>
        <v>8.6374321527741882E-2</v>
      </c>
      <c r="L137" s="2">
        <f t="shared" si="10"/>
        <v>9.4599356213110247E-2</v>
      </c>
      <c r="M137" s="2">
        <f t="shared" si="11"/>
        <v>6.9132658454910068E-2</v>
      </c>
      <c r="N137" s="2">
        <f t="shared" si="12"/>
        <v>0.10847442966452885</v>
      </c>
      <c r="O137" s="2">
        <f t="shared" si="13"/>
        <v>0.10530197500777454</v>
      </c>
      <c r="P137" s="2">
        <f t="shared" si="14"/>
        <v>8.2983087719006893E-2</v>
      </c>
      <c r="Q137" s="2">
        <f t="shared" si="15"/>
        <v>7.5910998925839593E-2</v>
      </c>
      <c r="R137" s="2">
        <f t="shared" si="16"/>
        <v>9.0832338633919957E-2</v>
      </c>
      <c r="S137" s="2">
        <f t="shared" si="17"/>
        <v>0.10631650516858115</v>
      </c>
      <c r="T137" s="2">
        <f t="shared" si="18"/>
        <v>0.12049507471030116</v>
      </c>
      <c r="U137" s="2">
        <f t="shared" si="19"/>
        <v>8.6021690385734109E-2</v>
      </c>
      <c r="V137" s="2">
        <f t="shared" si="20"/>
        <v>9.5248035730378766E-2</v>
      </c>
      <c r="W137" s="2">
        <f t="shared" si="21"/>
        <v>0.11353952141180479</v>
      </c>
      <c r="X137" s="2">
        <f t="shared" si="22"/>
        <v>6.2210058988984962E-2</v>
      </c>
      <c r="Y137" s="2">
        <f t="shared" si="23"/>
        <v>0.12177735875845362</v>
      </c>
      <c r="Z137" s="2">
        <f t="shared" si="24"/>
        <v>8.8339878903029689E-2</v>
      </c>
      <c r="AA137" s="2">
        <f t="shared" si="25"/>
        <v>0.12939074435691225</v>
      </c>
    </row>
    <row r="138" spans="1:27" x14ac:dyDescent="0.25">
      <c r="A138" s="1">
        <v>2050</v>
      </c>
      <c r="B138" s="2">
        <f t="shared" si="0"/>
        <v>9.5387483527526934E-2</v>
      </c>
      <c r="C138" s="2">
        <f t="shared" si="1"/>
        <v>7.2522437892600863E-2</v>
      </c>
      <c r="D138" s="2">
        <f t="shared" si="2"/>
        <v>8.249436265125272E-2</v>
      </c>
      <c r="E138" s="2">
        <f t="shared" si="3"/>
        <v>9.7383672419939851E-2</v>
      </c>
      <c r="F138" s="2">
        <f t="shared" si="4"/>
        <v>6.7040422661156257E-2</v>
      </c>
      <c r="G138" s="2">
        <f t="shared" si="5"/>
        <v>0.10268854709464745</v>
      </c>
      <c r="H138" s="2">
        <f t="shared" si="6"/>
        <v>9.280844284295961E-2</v>
      </c>
      <c r="I138" s="2">
        <f t="shared" si="7"/>
        <v>6.618242238553175E-2</v>
      </c>
      <c r="J138" s="2">
        <f t="shared" si="8"/>
        <v>8.8039003574921768E-2</v>
      </c>
      <c r="K138" s="2">
        <f t="shared" si="9"/>
        <v>8.4443950470985907E-2</v>
      </c>
      <c r="L138" s="2">
        <f t="shared" si="10"/>
        <v>9.2480141678420363E-2</v>
      </c>
      <c r="M138" s="2">
        <f t="shared" si="11"/>
        <v>6.759141357568843E-2</v>
      </c>
      <c r="N138" s="2">
        <f t="shared" si="12"/>
        <v>0.10605275584302645</v>
      </c>
      <c r="O138" s="2">
        <f t="shared" si="13"/>
        <v>0.10296804977758445</v>
      </c>
      <c r="P138" s="2">
        <f t="shared" si="14"/>
        <v>8.1131814557712637E-2</v>
      </c>
      <c r="Q138" s="2">
        <f t="shared" si="15"/>
        <v>7.4218138799279756E-2</v>
      </c>
      <c r="R138" s="2">
        <f t="shared" si="16"/>
        <v>8.8795356027266931E-2</v>
      </c>
      <c r="S138" s="2">
        <f t="shared" si="17"/>
        <v>0.10392256091760353</v>
      </c>
      <c r="T138" s="2">
        <f t="shared" si="18"/>
        <v>0.11782953814563007</v>
      </c>
      <c r="U138" s="2">
        <f t="shared" si="19"/>
        <v>8.4104399036977487E-2</v>
      </c>
      <c r="V138" s="2">
        <f t="shared" si="20"/>
        <v>9.3130296309550539E-2</v>
      </c>
      <c r="W138" s="2">
        <f t="shared" si="21"/>
        <v>0.11103436280011907</v>
      </c>
      <c r="X138" s="2">
        <f t="shared" si="22"/>
        <v>6.0828786885396433E-2</v>
      </c>
      <c r="Y138" s="2">
        <f t="shared" si="23"/>
        <v>0.11910211402160899</v>
      </c>
      <c r="Z138" s="2">
        <f t="shared" si="24"/>
        <v>8.6403095978364444E-2</v>
      </c>
      <c r="AA138" s="2">
        <f t="shared" si="25"/>
        <v>0.12659428024384969</v>
      </c>
    </row>
    <row r="140" spans="1:27" x14ac:dyDescent="0.25">
      <c r="A140" s="3" t="s">
        <v>37</v>
      </c>
    </row>
    <row r="141" spans="1:27" ht="15.75" x14ac:dyDescent="0.25">
      <c r="A141" s="4"/>
      <c r="B141" s="1" t="s">
        <v>0</v>
      </c>
      <c r="C141" s="1" t="s">
        <v>1</v>
      </c>
      <c r="D141" s="1" t="s">
        <v>2</v>
      </c>
      <c r="E141" s="1" t="s">
        <v>3</v>
      </c>
      <c r="F141" s="1" t="s">
        <v>4</v>
      </c>
      <c r="G141" s="1" t="s">
        <v>5</v>
      </c>
      <c r="H141" s="1" t="s">
        <v>6</v>
      </c>
      <c r="I141" s="1" t="s">
        <v>7</v>
      </c>
      <c r="J141" s="1" t="s">
        <v>8</v>
      </c>
      <c r="K141" s="1" t="s">
        <v>9</v>
      </c>
      <c r="L141" s="1" t="s">
        <v>10</v>
      </c>
      <c r="M141" s="1" t="s">
        <v>11</v>
      </c>
      <c r="N141" s="1" t="s">
        <v>12</v>
      </c>
      <c r="O141" s="1" t="s">
        <v>13</v>
      </c>
      <c r="P141" s="1" t="s">
        <v>14</v>
      </c>
      <c r="Q141" s="1" t="s">
        <v>15</v>
      </c>
      <c r="R141" s="1" t="s">
        <v>16</v>
      </c>
      <c r="S141" s="1" t="s">
        <v>17</v>
      </c>
      <c r="T141" s="1" t="s">
        <v>18</v>
      </c>
      <c r="U141" s="1" t="s">
        <v>19</v>
      </c>
      <c r="V141" s="1" t="s">
        <v>20</v>
      </c>
      <c r="W141" s="1" t="s">
        <v>21</v>
      </c>
      <c r="X141" s="1" t="s">
        <v>22</v>
      </c>
      <c r="Y141" s="1" t="s">
        <v>23</v>
      </c>
      <c r="Z141" s="1" t="s">
        <v>24</v>
      </c>
      <c r="AA141" s="1" t="s">
        <v>25</v>
      </c>
    </row>
    <row r="142" spans="1:27" x14ac:dyDescent="0.25">
      <c r="A142" s="1">
        <v>2024</v>
      </c>
      <c r="B142" s="2">
        <f>B35/($B$105*9.077)</f>
        <v>0.17352227690563102</v>
      </c>
      <c r="C142" s="2">
        <f>C35/($C$105*9.077)</f>
        <v>0.13215984447193149</v>
      </c>
      <c r="D142" s="2">
        <f>D35/($D$105*9.077)</f>
        <v>0.1514130793281232</v>
      </c>
      <c r="E142" s="2">
        <f>E35/($E$105*9.077)</f>
        <v>0.17740478216013744</v>
      </c>
      <c r="F142" s="2">
        <f>F35/($F$105*9.077)</f>
        <v>0.1235015659438737</v>
      </c>
      <c r="G142" s="2">
        <f>G35/($G$105*9.077)</f>
        <v>0.18458890771915548</v>
      </c>
      <c r="H142" s="2">
        <f>H35/($H$105*9.077)</f>
        <v>0.17005142507737345</v>
      </c>
      <c r="I142" s="2">
        <f>I35/($I$105*9.077)</f>
        <v>0.12178129973888283</v>
      </c>
      <c r="J142" s="2">
        <f>J35/($J$105*9.077)</f>
        <v>0.16052350621749376</v>
      </c>
      <c r="K142" s="2">
        <f>K35/($K$105*9.077)</f>
        <v>0.15485438521250167</v>
      </c>
      <c r="L142" s="2">
        <f>L35/($L$105*9.077)</f>
        <v>0.16884006255798728</v>
      </c>
      <c r="M142" s="2">
        <f>M35/($M$105*9.077)</f>
        <v>0.12520108686126891</v>
      </c>
      <c r="N142" s="2">
        <f>N35/($N$105*9.077)</f>
        <v>0.19168588494370298</v>
      </c>
      <c r="O142" s="2">
        <f>O35/($O$105*9.077)</f>
        <v>0.18585197953982363</v>
      </c>
      <c r="P142" s="2">
        <f>P35/($P$105*9.077)</f>
        <v>0.14825657523918079</v>
      </c>
      <c r="Q142" s="2">
        <f>Q35/($Q$105*9.077)</f>
        <v>0.136632238720686</v>
      </c>
      <c r="R142" s="2">
        <f>R35/($R$105*9.077)</f>
        <v>0.1629756256853705</v>
      </c>
      <c r="S142" s="2">
        <f>S35/($S$105*9.077)</f>
        <v>0.18950205604333423</v>
      </c>
      <c r="T142" s="2">
        <f>T35/($T$105*9.077)</f>
        <v>0.21040080877593201</v>
      </c>
      <c r="U142" s="2">
        <f>U35/($U$105*9.077)</f>
        <v>0.15368265819164412</v>
      </c>
      <c r="V142" s="2">
        <f>V35/($V$105*9.077)</f>
        <v>0.1697993570167646</v>
      </c>
      <c r="W142" s="2">
        <f>W35/($W$105*9.077)</f>
        <v>0.19902851098288266</v>
      </c>
      <c r="X142" s="2">
        <f>X35/($X$105*9.077)</f>
        <v>0.11168647924136367</v>
      </c>
      <c r="Y142" s="2">
        <f>Y35/($Y$105*9.077)</f>
        <v>0.21363775140174207</v>
      </c>
      <c r="Z142" s="2">
        <f>Z35/($Z$105*9.077)</f>
        <v>0.15570510823890243</v>
      </c>
      <c r="AA142" s="2">
        <f>AA35/($AA$105*9.077)</f>
        <v>0.22271659888530143</v>
      </c>
    </row>
    <row r="143" spans="1:27" x14ac:dyDescent="0.25">
      <c r="A143" s="1">
        <v>2025</v>
      </c>
      <c r="B143" s="2">
        <f t="shared" ref="B143:B168" si="26">B36/($B$105*9.077)</f>
        <v>0.16418755601041451</v>
      </c>
      <c r="C143" s="2">
        <f t="shared" ref="C143:C168" si="27">C36/($C$105*9.077)</f>
        <v>0.1250051226447168</v>
      </c>
      <c r="D143" s="2">
        <f t="shared" ref="D143:D168" si="28">D36/($D$105*9.077)</f>
        <v>0.14316585233723642</v>
      </c>
      <c r="E143" s="2">
        <f t="shared" ref="E143:E168" si="29">E36/($E$105*9.077)</f>
        <v>0.16782556472000709</v>
      </c>
      <c r="F143" s="2">
        <f t="shared" ref="F143:F168" si="30">F36/($F$105*9.077)</f>
        <v>0.11668860629185959</v>
      </c>
      <c r="G143" s="2">
        <f t="shared" ref="G143:G168" si="31">G36/($G$105*9.077)</f>
        <v>0.17476041935131295</v>
      </c>
      <c r="H143" s="2">
        <f t="shared" ref="H143:H168" si="32">H36/($H$105*9.077)</f>
        <v>0.16082163674140762</v>
      </c>
      <c r="I143" s="2">
        <f t="shared" ref="I143:I168" si="33">I36/($I$105*9.077)</f>
        <v>0.11506450864899755</v>
      </c>
      <c r="J143" s="2">
        <f t="shared" ref="J143:J168" si="34">J36/($J$105*9.077)</f>
        <v>0.15186377116382199</v>
      </c>
      <c r="K143" s="2">
        <f t="shared" ref="K143:K168" si="35">K36/($K$105*9.077)</f>
        <v>0.14643239902045896</v>
      </c>
      <c r="L143" s="2">
        <f t="shared" ref="L143:L168" si="36">L36/($L$105*9.077)</f>
        <v>0.15979321039537095</v>
      </c>
      <c r="M143" s="2">
        <f t="shared" ref="M143:M168" si="37">M36/($M$105*9.077)</f>
        <v>0.11820870171155734</v>
      </c>
      <c r="N143" s="2">
        <f t="shared" ref="N143:N168" si="38">N36/($N$105*9.077)</f>
        <v>0.18156545246918962</v>
      </c>
      <c r="O143" s="2">
        <f t="shared" ref="O143:O168" si="39">O36/($O$105*9.077)</f>
        <v>0.17591110231182222</v>
      </c>
      <c r="P143" s="2">
        <f t="shared" ref="P143:P168" si="40">P36/($P$105*9.077)</f>
        <v>0.14022395799026124</v>
      </c>
      <c r="Q143" s="2">
        <f t="shared" ref="Q143:Q168" si="41">Q36/($Q$105*9.077)</f>
        <v>0.12910438214492667</v>
      </c>
      <c r="R143" s="2">
        <f t="shared" ref="R143:R168" si="42">R36/($R$105*9.077)</f>
        <v>0.15416083835256691</v>
      </c>
      <c r="S143" s="2">
        <f t="shared" ref="S143:S168" si="43">S36/($S$105*9.077)</f>
        <v>0.17949019804119692</v>
      </c>
      <c r="T143" s="2">
        <f t="shared" ref="T143:T168" si="44">T36/($T$105*9.077)</f>
        <v>0.19936839150917171</v>
      </c>
      <c r="U143" s="2">
        <f t="shared" ref="U143:U168" si="45">U36/($U$105*9.077)</f>
        <v>0.14534004917327961</v>
      </c>
      <c r="V143" s="2">
        <f t="shared" ref="V143:V168" si="46">V36/($V$105*9.077)</f>
        <v>0.16057726680067508</v>
      </c>
      <c r="W143" s="2">
        <f t="shared" ref="W143:W168" si="47">W36/($W$105*9.077)</f>
        <v>0.18844024754098745</v>
      </c>
      <c r="X143" s="2">
        <f t="shared" ref="X143:X168" si="48">X36/($X$105*9.077)</f>
        <v>0.10551104396575942</v>
      </c>
      <c r="Y143" s="2">
        <f t="shared" ref="Y143:Y168" si="49">Y36/($Y$105*9.077)</f>
        <v>0.20214480357022627</v>
      </c>
      <c r="Z143" s="2">
        <f t="shared" ref="Z143:Z168" si="50">Z36/($Z$105*9.077)</f>
        <v>0.14720656898149448</v>
      </c>
      <c r="AA143" s="2">
        <f t="shared" ref="AA143:AA168" si="51">AA36/($AA$105*9.077)</f>
        <v>0.21081840705424032</v>
      </c>
    </row>
    <row r="144" spans="1:27" x14ac:dyDescent="0.25">
      <c r="A144" s="1">
        <v>2026</v>
      </c>
      <c r="B144" s="2">
        <f t="shared" si="26"/>
        <v>0.15596828304109236</v>
      </c>
      <c r="C144" s="2">
        <f t="shared" si="27"/>
        <v>0.11871705454703603</v>
      </c>
      <c r="D144" s="2">
        <f t="shared" si="28"/>
        <v>0.13585822404727305</v>
      </c>
      <c r="E144" s="2">
        <f t="shared" si="29"/>
        <v>0.15939430058561216</v>
      </c>
      <c r="F144" s="2">
        <f t="shared" si="30"/>
        <v>0.11067396332121165</v>
      </c>
      <c r="G144" s="2">
        <f t="shared" si="31"/>
        <v>0.16622913178626003</v>
      </c>
      <c r="H144" s="2">
        <f t="shared" si="32"/>
        <v>0.15264547756103136</v>
      </c>
      <c r="I144" s="2">
        <f t="shared" si="33"/>
        <v>0.10914594932547002</v>
      </c>
      <c r="J144" s="2">
        <f t="shared" si="34"/>
        <v>0.14422363670492552</v>
      </c>
      <c r="K144" s="2">
        <f t="shared" si="35"/>
        <v>0.13897275942583207</v>
      </c>
      <c r="L144" s="2">
        <f t="shared" si="36"/>
        <v>0.15174845729951059</v>
      </c>
      <c r="M144" s="2">
        <f t="shared" si="37"/>
        <v>0.11203724326471969</v>
      </c>
      <c r="N144" s="2">
        <f t="shared" si="38"/>
        <v>0.17262720991716668</v>
      </c>
      <c r="O144" s="2">
        <f t="shared" si="39"/>
        <v>0.16724602601077559</v>
      </c>
      <c r="P144" s="2">
        <f t="shared" si="40"/>
        <v>0.13313305332884467</v>
      </c>
      <c r="Q144" s="2">
        <f t="shared" si="41"/>
        <v>0.12245981346193274</v>
      </c>
      <c r="R144" s="2">
        <f t="shared" si="42"/>
        <v>0.14630598617422375</v>
      </c>
      <c r="S144" s="2">
        <f t="shared" si="43"/>
        <v>0.17050506802773466</v>
      </c>
      <c r="T144" s="2">
        <f t="shared" si="44"/>
        <v>0.18979814573892179</v>
      </c>
      <c r="U144" s="2">
        <f t="shared" si="45"/>
        <v>0.13798750185458203</v>
      </c>
      <c r="V144" s="2">
        <f t="shared" si="46"/>
        <v>0.15248576152307283</v>
      </c>
      <c r="W144" s="2">
        <f t="shared" si="47"/>
        <v>0.1792931704735827</v>
      </c>
      <c r="X144" s="2">
        <f t="shared" si="48"/>
        <v>0.10010164606642898</v>
      </c>
      <c r="Y144" s="2">
        <f t="shared" si="49"/>
        <v>0.19229151621816812</v>
      </c>
      <c r="Z144" s="2">
        <f t="shared" si="50"/>
        <v>0.1399401837689927</v>
      </c>
      <c r="AA144" s="2">
        <f t="shared" si="51"/>
        <v>0.20094965509448992</v>
      </c>
    </row>
    <row r="145" spans="1:27" x14ac:dyDescent="0.25">
      <c r="A145" s="1">
        <v>2027</v>
      </c>
      <c r="B145" s="2">
        <f t="shared" si="26"/>
        <v>0.14821024621498943</v>
      </c>
      <c r="C145" s="2">
        <f t="shared" si="27"/>
        <v>0.11278542939885269</v>
      </c>
      <c r="D145" s="2">
        <f t="shared" si="28"/>
        <v>0.1289740504173009</v>
      </c>
      <c r="E145" s="2">
        <f t="shared" si="29"/>
        <v>0.15143942021861581</v>
      </c>
      <c r="F145" s="2">
        <f t="shared" si="30"/>
        <v>0.10501474398733818</v>
      </c>
      <c r="G145" s="2">
        <f t="shared" si="31"/>
        <v>0.15815763743878516</v>
      </c>
      <c r="H145" s="2">
        <f t="shared" si="32"/>
        <v>0.14493979602128368</v>
      </c>
      <c r="I145" s="2">
        <f t="shared" si="33"/>
        <v>0.10357630345808568</v>
      </c>
      <c r="J145" s="2">
        <f t="shared" si="34"/>
        <v>0.13701572655276334</v>
      </c>
      <c r="K145" s="2">
        <f t="shared" si="35"/>
        <v>0.13194395735399103</v>
      </c>
      <c r="L145" s="2">
        <f t="shared" si="36"/>
        <v>0.14415718810683334</v>
      </c>
      <c r="M145" s="2">
        <f t="shared" si="37"/>
        <v>0.10623871665367376</v>
      </c>
      <c r="N145" s="2">
        <f t="shared" si="38"/>
        <v>0.16417346265959856</v>
      </c>
      <c r="O145" s="2">
        <f t="shared" si="39"/>
        <v>0.15905517749011161</v>
      </c>
      <c r="P145" s="2">
        <f t="shared" si="40"/>
        <v>0.12644698083142847</v>
      </c>
      <c r="Q145" s="2">
        <f t="shared" si="41"/>
        <v>0.11620698259826506</v>
      </c>
      <c r="R145" s="2">
        <f t="shared" si="42"/>
        <v>0.13890318654488021</v>
      </c>
      <c r="S145" s="2">
        <f t="shared" si="43"/>
        <v>0.16201812204805119</v>
      </c>
      <c r="T145" s="2">
        <f t="shared" si="44"/>
        <v>0.18072613951904912</v>
      </c>
      <c r="U145" s="2">
        <f t="shared" si="45"/>
        <v>0.13105543140795178</v>
      </c>
      <c r="V145" s="2">
        <f t="shared" si="46"/>
        <v>0.14485499842541069</v>
      </c>
      <c r="W145" s="2">
        <f t="shared" si="47"/>
        <v>0.17063495324172565</v>
      </c>
      <c r="X145" s="2">
        <f t="shared" si="48"/>
        <v>9.5010470146712586E-2</v>
      </c>
      <c r="Y145" s="2">
        <f t="shared" si="49"/>
        <v>0.18297207520703535</v>
      </c>
      <c r="Z145" s="2">
        <f t="shared" si="50"/>
        <v>0.13307817020333756</v>
      </c>
      <c r="AA145" s="2">
        <f t="shared" si="51"/>
        <v>0.19158285028529665</v>
      </c>
    </row>
    <row r="146" spans="1:27" x14ac:dyDescent="0.25">
      <c r="A146" s="1">
        <v>2028</v>
      </c>
      <c r="B146" s="2">
        <f t="shared" si="26"/>
        <v>0.14085940468769009</v>
      </c>
      <c r="C146" s="2">
        <f t="shared" si="27"/>
        <v>0.1071685516644465</v>
      </c>
      <c r="D146" s="2">
        <f t="shared" si="28"/>
        <v>0.12246376359471677</v>
      </c>
      <c r="E146" s="2">
        <f t="shared" si="29"/>
        <v>0.14390514072180841</v>
      </c>
      <c r="F146" s="2">
        <f t="shared" si="30"/>
        <v>9.966938748355024E-2</v>
      </c>
      <c r="G146" s="2">
        <f t="shared" si="31"/>
        <v>0.15049213723569482</v>
      </c>
      <c r="H146" s="2">
        <f t="shared" si="32"/>
        <v>0.13764946281583931</v>
      </c>
      <c r="I146" s="2">
        <f t="shared" si="33"/>
        <v>9.8314667457062521E-2</v>
      </c>
      <c r="J146" s="2">
        <f t="shared" si="34"/>
        <v>0.13018941216606686</v>
      </c>
      <c r="K146" s="2">
        <f t="shared" si="35"/>
        <v>0.12529555503149414</v>
      </c>
      <c r="L146" s="2">
        <f t="shared" si="36"/>
        <v>0.13696630575713631</v>
      </c>
      <c r="M146" s="2">
        <f t="shared" si="37"/>
        <v>0.1007694353793208</v>
      </c>
      <c r="N146" s="2">
        <f t="shared" si="38"/>
        <v>0.15614745182047826</v>
      </c>
      <c r="O146" s="2">
        <f t="shared" si="39"/>
        <v>0.15128307360468099</v>
      </c>
      <c r="P146" s="2">
        <f t="shared" si="40"/>
        <v>0.1201184811209276</v>
      </c>
      <c r="Q146" s="2">
        <f t="shared" si="41"/>
        <v>0.1102999075458783</v>
      </c>
      <c r="R146" s="2">
        <f t="shared" si="42"/>
        <v>0.13189974272757038</v>
      </c>
      <c r="S146" s="2">
        <f t="shared" si="43"/>
        <v>0.1539711018751376</v>
      </c>
      <c r="T146" s="2">
        <f t="shared" si="44"/>
        <v>0.17209406443355257</v>
      </c>
      <c r="U146" s="2">
        <f t="shared" si="45"/>
        <v>0.12449469396875483</v>
      </c>
      <c r="V146" s="2">
        <f t="shared" si="46"/>
        <v>0.13763098457681477</v>
      </c>
      <c r="W146" s="2">
        <f t="shared" si="47"/>
        <v>0.16240845288975095</v>
      </c>
      <c r="X146" s="2">
        <f t="shared" si="48"/>
        <v>9.020014954802269E-2</v>
      </c>
      <c r="Y146" s="2">
        <f t="shared" si="49"/>
        <v>0.17412401505650751</v>
      </c>
      <c r="Z146" s="2">
        <f t="shared" si="50"/>
        <v>0.12657323995456385</v>
      </c>
      <c r="AA146" s="2">
        <f t="shared" si="51"/>
        <v>0.1826593358020551</v>
      </c>
    </row>
    <row r="147" spans="1:27" x14ac:dyDescent="0.25">
      <c r="A147" s="1">
        <v>2029</v>
      </c>
      <c r="B147" s="2">
        <f t="shared" si="26"/>
        <v>0.1338681236723234</v>
      </c>
      <c r="C147" s="2">
        <f t="shared" si="27"/>
        <v>0.10182961653693913</v>
      </c>
      <c r="D147" s="2">
        <f t="shared" si="28"/>
        <v>0.11628361619445803</v>
      </c>
      <c r="E147" s="2">
        <f t="shared" si="29"/>
        <v>0.13674231225203445</v>
      </c>
      <c r="F147" s="2">
        <f t="shared" si="30"/>
        <v>9.4601125847422918E-2</v>
      </c>
      <c r="G147" s="2">
        <f t="shared" si="31"/>
        <v>0.14318516140652415</v>
      </c>
      <c r="H147" s="2">
        <f t="shared" si="32"/>
        <v>0.13072588517990874</v>
      </c>
      <c r="I147" s="2">
        <f t="shared" si="33"/>
        <v>9.3325031857488902E-2</v>
      </c>
      <c r="J147" s="2">
        <f t="shared" si="34"/>
        <v>0.12370004740833881</v>
      </c>
      <c r="K147" s="2">
        <f t="shared" si="35"/>
        <v>0.11898303054103654</v>
      </c>
      <c r="L147" s="2">
        <f t="shared" si="36"/>
        <v>0.1301289681406054</v>
      </c>
      <c r="M147" s="2">
        <f t="shared" si="37"/>
        <v>9.5590896086522908E-2</v>
      </c>
      <c r="N147" s="2">
        <f t="shared" si="38"/>
        <v>0.14849906905876514</v>
      </c>
      <c r="O147" s="2">
        <f t="shared" si="39"/>
        <v>0.14388071894847726</v>
      </c>
      <c r="P147" s="2">
        <f t="shared" si="40"/>
        <v>0.11410550725155319</v>
      </c>
      <c r="Q147" s="2">
        <f t="shared" si="41"/>
        <v>0.10469823969457145</v>
      </c>
      <c r="R147" s="2">
        <f t="shared" si="42"/>
        <v>0.12524865492986514</v>
      </c>
      <c r="S147" s="2">
        <f t="shared" si="43"/>
        <v>0.14631231358925353</v>
      </c>
      <c r="T147" s="2">
        <f t="shared" si="44"/>
        <v>0.16385039795967257</v>
      </c>
      <c r="U147" s="2">
        <f t="shared" si="45"/>
        <v>0.11826180496838712</v>
      </c>
      <c r="V147" s="2">
        <f t="shared" si="46"/>
        <v>0.13076611007718203</v>
      </c>
      <c r="W147" s="2">
        <f t="shared" si="47"/>
        <v>0.15456305131979148</v>
      </c>
      <c r="X147" s="2">
        <f t="shared" si="48"/>
        <v>8.5637868411532633E-2</v>
      </c>
      <c r="Y147" s="2">
        <f t="shared" si="49"/>
        <v>0.16569210927650693</v>
      </c>
      <c r="Z147" s="2">
        <f t="shared" si="50"/>
        <v>0.12038356523889167</v>
      </c>
      <c r="AA147" s="2">
        <f t="shared" si="51"/>
        <v>0.1741271831029822</v>
      </c>
    </row>
    <row r="148" spans="1:27" x14ac:dyDescent="0.25">
      <c r="A148" s="1">
        <v>2030</v>
      </c>
      <c r="B148" s="2">
        <f t="shared" si="26"/>
        <v>0.12718956229513295</v>
      </c>
      <c r="C148" s="2">
        <f t="shared" si="27"/>
        <v>9.6732482359125738E-2</v>
      </c>
      <c r="D148" s="2">
        <f t="shared" si="28"/>
        <v>0.11039067444520424</v>
      </c>
      <c r="E148" s="2">
        <f t="shared" si="29"/>
        <v>0.12990254613627583</v>
      </c>
      <c r="F148" s="2">
        <f t="shared" si="30"/>
        <v>8.9773875808568965E-2</v>
      </c>
      <c r="G148" s="2">
        <f t="shared" si="31"/>
        <v>0.13618995477950346</v>
      </c>
      <c r="H148" s="2">
        <f t="shared" si="32"/>
        <v>0.12412133294216027</v>
      </c>
      <c r="I148" s="2">
        <f t="shared" si="33"/>
        <v>8.8571970724726223E-2</v>
      </c>
      <c r="J148" s="2">
        <f t="shared" si="34"/>
        <v>0.11750376722857128</v>
      </c>
      <c r="K148" s="2">
        <f t="shared" si="35"/>
        <v>0.11296264394629682</v>
      </c>
      <c r="L148" s="2">
        <f t="shared" si="36"/>
        <v>0.12359915002527573</v>
      </c>
      <c r="M148" s="2">
        <f t="shared" si="37"/>
        <v>9.0665220174101752E-2</v>
      </c>
      <c r="N148" s="2">
        <f t="shared" si="38"/>
        <v>0.14117923801298246</v>
      </c>
      <c r="O148" s="2">
        <f t="shared" si="39"/>
        <v>0.13679989664419104</v>
      </c>
      <c r="P148" s="2">
        <f t="shared" si="40"/>
        <v>0.10836714163763052</v>
      </c>
      <c r="Q148" s="2">
        <f t="shared" si="41"/>
        <v>9.9362111921138779E-2</v>
      </c>
      <c r="R148" s="2">
        <f t="shared" si="42"/>
        <v>0.11890425264639408</v>
      </c>
      <c r="S148" s="2">
        <f t="shared" si="43"/>
        <v>0.13899135268815785</v>
      </c>
      <c r="T148" s="2">
        <f t="shared" si="44"/>
        <v>0.15594460194805185</v>
      </c>
      <c r="U148" s="2">
        <f t="shared" si="45"/>
        <v>0.11231407390427992</v>
      </c>
      <c r="V148" s="2">
        <f t="shared" si="46"/>
        <v>0.12421366616016537</v>
      </c>
      <c r="W148" s="2">
        <f t="shared" si="47"/>
        <v>0.14704913943260858</v>
      </c>
      <c r="X148" s="2">
        <f t="shared" si="48"/>
        <v>8.1291353634350555E-2</v>
      </c>
      <c r="Y148" s="2">
        <f t="shared" si="49"/>
        <v>0.15762224057707377</v>
      </c>
      <c r="Z148" s="2">
        <f t="shared" si="50"/>
        <v>0.11446811915264833</v>
      </c>
      <c r="AA148" s="2">
        <f t="shared" si="51"/>
        <v>0.16593549876672922</v>
      </c>
    </row>
    <row r="149" spans="1:27" x14ac:dyDescent="0.25">
      <c r="A149" s="1">
        <v>2031</v>
      </c>
      <c r="B149" s="2">
        <f t="shared" si="26"/>
        <v>0.12228542410519903</v>
      </c>
      <c r="C149" s="2">
        <f t="shared" si="27"/>
        <v>9.3006824599785626E-2</v>
      </c>
      <c r="D149" s="2">
        <f t="shared" si="28"/>
        <v>0.10612690033624471</v>
      </c>
      <c r="E149" s="2">
        <f t="shared" si="29"/>
        <v>0.12489567771128887</v>
      </c>
      <c r="F149" s="2">
        <f t="shared" si="30"/>
        <v>8.6314195411231975E-2</v>
      </c>
      <c r="G149" s="2">
        <f t="shared" si="31"/>
        <v>0.1309638903506683</v>
      </c>
      <c r="H149" s="2">
        <f t="shared" si="32"/>
        <v>0.11932675097254548</v>
      </c>
      <c r="I149" s="2">
        <f t="shared" si="33"/>
        <v>8.5161179808334805E-2</v>
      </c>
      <c r="J149" s="2">
        <f t="shared" si="34"/>
        <v>0.11297036479994217</v>
      </c>
      <c r="K149" s="2">
        <f t="shared" si="35"/>
        <v>0.10859983604214578</v>
      </c>
      <c r="L149" s="2">
        <f t="shared" si="36"/>
        <v>0.11881404295979417</v>
      </c>
      <c r="M149" s="2">
        <f t="shared" si="37"/>
        <v>8.7174303299348999E-2</v>
      </c>
      <c r="N149" s="2">
        <f t="shared" si="38"/>
        <v>0.13572323850228937</v>
      </c>
      <c r="O149" s="2">
        <f t="shared" si="39"/>
        <v>0.13154368609642794</v>
      </c>
      <c r="P149" s="2">
        <f t="shared" si="40"/>
        <v>0.10418642424270494</v>
      </c>
      <c r="Q149" s="2">
        <f t="shared" si="41"/>
        <v>9.5532942145404254E-2</v>
      </c>
      <c r="R149" s="2">
        <f t="shared" si="42"/>
        <v>0.11429950732632799</v>
      </c>
      <c r="S149" s="2">
        <f t="shared" si="43"/>
        <v>0.13358705228972512</v>
      </c>
      <c r="T149" s="2">
        <f t="shared" si="44"/>
        <v>0.14995577888892714</v>
      </c>
      <c r="U149" s="2">
        <f t="shared" si="45"/>
        <v>0.1079843343147054</v>
      </c>
      <c r="V149" s="2">
        <f t="shared" si="46"/>
        <v>0.11943371479375042</v>
      </c>
      <c r="W149" s="2">
        <f t="shared" si="47"/>
        <v>0.14141615233889573</v>
      </c>
      <c r="X149" s="2">
        <f t="shared" si="48"/>
        <v>7.816883699103698E-2</v>
      </c>
      <c r="Y149" s="2">
        <f t="shared" si="49"/>
        <v>0.15160628941163448</v>
      </c>
      <c r="Z149" s="2">
        <f t="shared" si="50"/>
        <v>0.11010856469282067</v>
      </c>
      <c r="AA149" s="2">
        <f t="shared" si="51"/>
        <v>0.15967526290068149</v>
      </c>
    </row>
    <row r="150" spans="1:27" x14ac:dyDescent="0.25">
      <c r="A150" s="1">
        <v>2032</v>
      </c>
      <c r="B150" s="2">
        <f t="shared" si="26"/>
        <v>0.11740348810615725</v>
      </c>
      <c r="C150" s="2">
        <f t="shared" si="27"/>
        <v>8.92983258382469E-2</v>
      </c>
      <c r="D150" s="2">
        <f t="shared" si="28"/>
        <v>0.10188352915651323</v>
      </c>
      <c r="E150" s="2">
        <f t="shared" si="29"/>
        <v>0.11991175312901386</v>
      </c>
      <c r="F150" s="2">
        <f t="shared" si="30"/>
        <v>8.2871632314837684E-2</v>
      </c>
      <c r="G150" s="2">
        <f t="shared" si="31"/>
        <v>0.1257599784813834</v>
      </c>
      <c r="H150" s="2">
        <f t="shared" si="32"/>
        <v>0.11455478812026862</v>
      </c>
      <c r="I150" s="2">
        <f t="shared" si="33"/>
        <v>8.1767160681403009E-2</v>
      </c>
      <c r="J150" s="2">
        <f t="shared" si="34"/>
        <v>0.1084577498964973</v>
      </c>
      <c r="K150" s="2">
        <f t="shared" si="35"/>
        <v>0.1042577506340599</v>
      </c>
      <c r="L150" s="2">
        <f t="shared" si="36"/>
        <v>0.11405071152383757</v>
      </c>
      <c r="M150" s="2">
        <f t="shared" si="37"/>
        <v>8.3701319177139438E-2</v>
      </c>
      <c r="N150" s="2">
        <f t="shared" si="38"/>
        <v>0.13029051586397897</v>
      </c>
      <c r="O150" s="2">
        <f t="shared" si="39"/>
        <v>0.12631031239044754</v>
      </c>
      <c r="P150" s="2">
        <f t="shared" si="40"/>
        <v>0.10002516659128495</v>
      </c>
      <c r="Q150" s="2">
        <f t="shared" si="41"/>
        <v>9.1722550362484043E-2</v>
      </c>
      <c r="R150" s="2">
        <f t="shared" si="42"/>
        <v>0.10971650534457755</v>
      </c>
      <c r="S150" s="2">
        <f t="shared" si="43"/>
        <v>0.12820678194468643</v>
      </c>
      <c r="T150" s="2">
        <f t="shared" si="44"/>
        <v>0.14399087400906721</v>
      </c>
      <c r="U150" s="2">
        <f t="shared" si="45"/>
        <v>0.10367481189847609</v>
      </c>
      <c r="V150" s="2">
        <f t="shared" si="46"/>
        <v>0.1146759162988345</v>
      </c>
      <c r="W150" s="2">
        <f t="shared" si="47"/>
        <v>0.13580665809658501</v>
      </c>
      <c r="X150" s="2">
        <f t="shared" si="48"/>
        <v>7.5061642765267139E-2</v>
      </c>
      <c r="Y150" s="2">
        <f t="shared" si="49"/>
        <v>0.14561599579628942</v>
      </c>
      <c r="Z150" s="2">
        <f t="shared" si="50"/>
        <v>0.10576841337377164</v>
      </c>
      <c r="AA150" s="2">
        <f t="shared" si="51"/>
        <v>0.15343909358472918</v>
      </c>
    </row>
    <row r="151" spans="1:27" x14ac:dyDescent="0.25">
      <c r="A151" s="1">
        <v>2033</v>
      </c>
      <c r="B151" s="2">
        <f t="shared" si="26"/>
        <v>0.11254411019009342</v>
      </c>
      <c r="C151" s="2">
        <f t="shared" si="27"/>
        <v>8.5607317649346301E-2</v>
      </c>
      <c r="D151" s="2">
        <f t="shared" si="28"/>
        <v>9.7660873834372233E-2</v>
      </c>
      <c r="E151" s="2">
        <f t="shared" si="29"/>
        <v>0.11495115297451949</v>
      </c>
      <c r="F151" s="2">
        <f t="shared" si="30"/>
        <v>7.9446460396201193E-2</v>
      </c>
      <c r="G151" s="2">
        <f t="shared" si="31"/>
        <v>0.12057852542823244</v>
      </c>
      <c r="H151" s="2">
        <f t="shared" si="32"/>
        <v>0.10980586609768681</v>
      </c>
      <c r="I151" s="2">
        <f t="shared" si="33"/>
        <v>7.8390233344403135E-2</v>
      </c>
      <c r="J151" s="2">
        <f t="shared" si="34"/>
        <v>0.10396627755709549</v>
      </c>
      <c r="K151" s="2">
        <f t="shared" si="35"/>
        <v>9.9936761712944411E-2</v>
      </c>
      <c r="L151" s="2">
        <f t="shared" si="36"/>
        <v>0.10930962250474835</v>
      </c>
      <c r="M151" s="2">
        <f t="shared" si="37"/>
        <v>8.0246591753970614E-2</v>
      </c>
      <c r="N151" s="2">
        <f t="shared" si="38"/>
        <v>0.12488152875563517</v>
      </c>
      <c r="O151" s="2">
        <f t="shared" si="39"/>
        <v>0.12110013883964182</v>
      </c>
      <c r="P151" s="2">
        <f t="shared" si="40"/>
        <v>9.588371617879031E-2</v>
      </c>
      <c r="Q151" s="2">
        <f t="shared" si="41"/>
        <v>8.7931369910673851E-2</v>
      </c>
      <c r="R151" s="2">
        <f t="shared" si="42"/>
        <v>0.10515562649744527</v>
      </c>
      <c r="S151" s="2">
        <f t="shared" si="43"/>
        <v>0.1228507760925871</v>
      </c>
      <c r="T151" s="2">
        <f t="shared" si="44"/>
        <v>0.13805038996723076</v>
      </c>
      <c r="U151" s="2">
        <f t="shared" si="45"/>
        <v>9.9385872178052712E-2</v>
      </c>
      <c r="V151" s="2">
        <f t="shared" si="46"/>
        <v>0.10994068369505573</v>
      </c>
      <c r="W151" s="2">
        <f t="shared" si="47"/>
        <v>0.13022111075505929</v>
      </c>
      <c r="X151" s="2">
        <f t="shared" si="48"/>
        <v>7.1970063210236676E-2</v>
      </c>
      <c r="Y151" s="2">
        <f t="shared" si="49"/>
        <v>0.13965185595214394</v>
      </c>
      <c r="Z151" s="2">
        <f t="shared" si="50"/>
        <v>0.10144810203919612</v>
      </c>
      <c r="AA151" s="2">
        <f t="shared" si="51"/>
        <v>0.14722759463912563</v>
      </c>
    </row>
    <row r="152" spans="1:27" x14ac:dyDescent="0.25">
      <c r="A152" s="1">
        <v>2034</v>
      </c>
      <c r="B152" s="2">
        <f t="shared" si="26"/>
        <v>0.10770649644389303</v>
      </c>
      <c r="C152" s="2">
        <f t="shared" si="27"/>
        <v>8.1933112015297599E-2</v>
      </c>
      <c r="D152" s="2">
        <f t="shared" si="28"/>
        <v>9.3458245927424438E-2</v>
      </c>
      <c r="E152" s="2">
        <f t="shared" si="29"/>
        <v>0.11001300733907736</v>
      </c>
      <c r="F152" s="2">
        <f t="shared" si="30"/>
        <v>7.6038063432488562E-2</v>
      </c>
      <c r="G152" s="2">
        <f t="shared" si="31"/>
        <v>0.11541871450699236</v>
      </c>
      <c r="H152" s="2">
        <f t="shared" si="32"/>
        <v>0.10507914148008575</v>
      </c>
      <c r="I152" s="2">
        <f t="shared" si="33"/>
        <v>7.5029757796390581E-2</v>
      </c>
      <c r="J152" s="2">
        <f t="shared" si="34"/>
        <v>9.949521995207615E-2</v>
      </c>
      <c r="K152" s="2">
        <f t="shared" si="35"/>
        <v>9.5636104297402311E-2</v>
      </c>
      <c r="L152" s="2">
        <f t="shared" si="36"/>
        <v>0.10458991234594302</v>
      </c>
      <c r="M152" s="2">
        <f t="shared" si="37"/>
        <v>7.6809473136847439E-2</v>
      </c>
      <c r="N152" s="2">
        <f t="shared" si="38"/>
        <v>0.11949543630502082</v>
      </c>
      <c r="O152" s="2">
        <f t="shared" si="39"/>
        <v>0.11591233501340051</v>
      </c>
      <c r="P152" s="2">
        <f t="shared" si="40"/>
        <v>9.1761378014381514E-2</v>
      </c>
      <c r="Q152" s="2">
        <f t="shared" si="41"/>
        <v>8.4158726708180351E-2</v>
      </c>
      <c r="R152" s="2">
        <f t="shared" si="42"/>
        <v>0.10061611119232618</v>
      </c>
      <c r="S152" s="2">
        <f t="shared" si="43"/>
        <v>0.11751833141479118</v>
      </c>
      <c r="T152" s="2">
        <f t="shared" si="44"/>
        <v>0.13213342616647522</v>
      </c>
      <c r="U152" s="2">
        <f t="shared" si="45"/>
        <v>9.5116784108513791E-2</v>
      </c>
      <c r="V152" s="2">
        <f t="shared" si="46"/>
        <v>0.10522722849037772</v>
      </c>
      <c r="W152" s="2">
        <f t="shared" si="47"/>
        <v>0.12465863584884047</v>
      </c>
      <c r="X152" s="2">
        <f t="shared" si="48"/>
        <v>6.8893472069097794E-2</v>
      </c>
      <c r="Y152" s="2">
        <f t="shared" si="49"/>
        <v>0.1337129066264641</v>
      </c>
      <c r="Z152" s="2">
        <f t="shared" si="50"/>
        <v>9.7146829808986868E-2</v>
      </c>
      <c r="AA152" s="2">
        <f t="shared" si="51"/>
        <v>0.14103981720347278</v>
      </c>
    </row>
    <row r="153" spans="1:27" x14ac:dyDescent="0.25">
      <c r="A153" s="1">
        <v>2035</v>
      </c>
      <c r="B153" s="2">
        <f t="shared" si="26"/>
        <v>0.10288988033075587</v>
      </c>
      <c r="C153" s="2">
        <f t="shared" si="27"/>
        <v>7.8275128680136488E-2</v>
      </c>
      <c r="D153" s="2">
        <f t="shared" si="28"/>
        <v>8.9274831821927608E-2</v>
      </c>
      <c r="E153" s="2">
        <f t="shared" si="29"/>
        <v>0.10509655505255008</v>
      </c>
      <c r="F153" s="2">
        <f t="shared" si="30"/>
        <v>7.2645825200865849E-2</v>
      </c>
      <c r="G153" s="2">
        <f t="shared" si="31"/>
        <v>0.11027993320449583</v>
      </c>
      <c r="H153" s="2">
        <f t="shared" si="32"/>
        <v>0.1003738283489817</v>
      </c>
      <c r="I153" s="2">
        <f t="shared" si="33"/>
        <v>7.1685169330649542E-2</v>
      </c>
      <c r="J153" s="2">
        <f t="shared" si="34"/>
        <v>9.5043831499835738E-2</v>
      </c>
      <c r="K153" s="2">
        <f t="shared" si="35"/>
        <v>9.1355047405209791E-2</v>
      </c>
      <c r="L153" s="2">
        <f t="shared" si="36"/>
        <v>9.9890834187673652E-2</v>
      </c>
      <c r="M153" s="2">
        <f t="shared" si="37"/>
        <v>7.3389315432774785E-2</v>
      </c>
      <c r="N153" s="2">
        <f t="shared" si="38"/>
        <v>0.11413135941843344</v>
      </c>
      <c r="O153" s="2">
        <f t="shared" si="39"/>
        <v>0.11074612238302646</v>
      </c>
      <c r="P153" s="2">
        <f t="shared" si="40"/>
        <v>8.7657457107219089E-2</v>
      </c>
      <c r="Q153" s="2">
        <f t="shared" si="41"/>
        <v>8.0403850375811173E-2</v>
      </c>
      <c r="R153" s="2">
        <f t="shared" si="42"/>
        <v>9.609710488753978E-2</v>
      </c>
      <c r="S153" s="2">
        <f t="shared" si="43"/>
        <v>0.11220852187509471</v>
      </c>
      <c r="T153" s="2">
        <f t="shared" si="44"/>
        <v>0.12623912389808792</v>
      </c>
      <c r="U153" s="2">
        <f t="shared" si="45"/>
        <v>9.0866829249160688E-2</v>
      </c>
      <c r="V153" s="2">
        <f t="shared" si="46"/>
        <v>0.10053468709828439</v>
      </c>
      <c r="W153" s="2">
        <f t="shared" si="47"/>
        <v>0.11911840936238187</v>
      </c>
      <c r="X153" s="2">
        <f t="shared" si="48"/>
        <v>6.5831326585915659E-2</v>
      </c>
      <c r="Y153" s="2">
        <f t="shared" si="49"/>
        <v>0.12779824294546963</v>
      </c>
      <c r="Z153" s="2">
        <f t="shared" si="50"/>
        <v>9.2864014224884148E-2</v>
      </c>
      <c r="AA153" s="2">
        <f t="shared" si="51"/>
        <v>0.13487481241737265</v>
      </c>
    </row>
    <row r="154" spans="1:27" x14ac:dyDescent="0.25">
      <c r="A154" s="1">
        <v>2036</v>
      </c>
      <c r="B154" s="2">
        <f t="shared" si="26"/>
        <v>0.10094903652890831</v>
      </c>
      <c r="C154" s="2">
        <f t="shared" si="27"/>
        <v>7.6796288329526202E-2</v>
      </c>
      <c r="D154" s="2">
        <f t="shared" si="28"/>
        <v>8.7571312402728613E-2</v>
      </c>
      <c r="E154" s="2">
        <f t="shared" si="29"/>
        <v>0.10311109711853256</v>
      </c>
      <c r="F154" s="2">
        <f t="shared" si="30"/>
        <v>7.1255010264668697E-2</v>
      </c>
      <c r="G154" s="2">
        <f t="shared" si="31"/>
        <v>0.10823444548233518</v>
      </c>
      <c r="H154" s="2">
        <f t="shared" si="32"/>
        <v>9.8462302077749489E-2</v>
      </c>
      <c r="I154" s="2">
        <f t="shared" si="33"/>
        <v>7.0315134367417514E-2</v>
      </c>
      <c r="J154" s="2">
        <f t="shared" si="34"/>
        <v>9.3245488672112423E-2</v>
      </c>
      <c r="K154" s="2">
        <f t="shared" si="35"/>
        <v>8.9613694751857223E-2</v>
      </c>
      <c r="L154" s="2">
        <f t="shared" si="36"/>
        <v>9.7994603966468641E-2</v>
      </c>
      <c r="M154" s="2">
        <f t="shared" si="37"/>
        <v>7.1975728612625106E-2</v>
      </c>
      <c r="N154" s="2">
        <f t="shared" si="38"/>
        <v>0.1119926773261945</v>
      </c>
      <c r="O154" s="2">
        <f t="shared" si="39"/>
        <v>0.10868032243613031</v>
      </c>
      <c r="P154" s="2">
        <f t="shared" si="40"/>
        <v>8.5994526463425425E-2</v>
      </c>
      <c r="Q154" s="2">
        <f t="shared" si="41"/>
        <v>7.8865740169521067E-2</v>
      </c>
      <c r="R154" s="2">
        <f t="shared" si="42"/>
        <v>9.4261029236223079E-2</v>
      </c>
      <c r="S154" s="2">
        <f t="shared" si="43"/>
        <v>0.11007696236322546</v>
      </c>
      <c r="T154" s="2">
        <f t="shared" si="44"/>
        <v>0.12391564661866468</v>
      </c>
      <c r="U154" s="2">
        <f t="shared" si="45"/>
        <v>8.9143718556611184E-2</v>
      </c>
      <c r="V154" s="2">
        <f t="shared" si="46"/>
        <v>9.8634946951902613E-2</v>
      </c>
      <c r="W154" s="2">
        <f t="shared" si="47"/>
        <v>0.11691845601919822</v>
      </c>
      <c r="X154" s="2">
        <f t="shared" si="48"/>
        <v>6.45779778811119E-2</v>
      </c>
      <c r="Y154" s="2">
        <f t="shared" si="49"/>
        <v>0.12544031701075742</v>
      </c>
      <c r="Z154" s="2">
        <f t="shared" si="50"/>
        <v>9.1142668049052036E-2</v>
      </c>
      <c r="AA154" s="2">
        <f t="shared" si="51"/>
        <v>0.13245953140420902</v>
      </c>
    </row>
    <row r="155" spans="1:27" x14ac:dyDescent="0.25">
      <c r="A155" s="1">
        <v>2037</v>
      </c>
      <c r="B155" s="2">
        <f t="shared" si="26"/>
        <v>9.9027684662837845E-2</v>
      </c>
      <c r="C155" s="2">
        <f t="shared" si="27"/>
        <v>7.5332509765874911E-2</v>
      </c>
      <c r="D155" s="2">
        <f t="shared" si="28"/>
        <v>8.588562990018607E-2</v>
      </c>
      <c r="E155" s="2">
        <f t="shared" si="29"/>
        <v>0.10114575582385964</v>
      </c>
      <c r="F155" s="2">
        <f t="shared" si="30"/>
        <v>6.9879224318699237E-2</v>
      </c>
      <c r="G155" s="2">
        <f t="shared" si="31"/>
        <v>0.10620835401047202</v>
      </c>
      <c r="H155" s="2">
        <f t="shared" si="32"/>
        <v>9.6570653793533731E-2</v>
      </c>
      <c r="I155" s="2">
        <f t="shared" si="33"/>
        <v>6.8959838249468192E-2</v>
      </c>
      <c r="J155" s="2">
        <f t="shared" si="34"/>
        <v>9.1465394841732731E-2</v>
      </c>
      <c r="K155" s="2">
        <f t="shared" si="35"/>
        <v>8.7890531656166448E-2</v>
      </c>
      <c r="L155" s="2">
        <f t="shared" si="36"/>
        <v>9.6117512026303781E-2</v>
      </c>
      <c r="M155" s="2">
        <f t="shared" si="37"/>
        <v>7.0577876336642364E-2</v>
      </c>
      <c r="N155" s="2">
        <f t="shared" si="38"/>
        <v>0.10987448193936956</v>
      </c>
      <c r="O155" s="2">
        <f t="shared" si="39"/>
        <v>0.1066346085296203</v>
      </c>
      <c r="P155" s="2">
        <f t="shared" si="40"/>
        <v>8.4348675219512129E-2</v>
      </c>
      <c r="Q155" s="2">
        <f t="shared" si="41"/>
        <v>7.7344193115867169E-2</v>
      </c>
      <c r="R155" s="2">
        <f t="shared" si="42"/>
        <v>9.2444038871324741E-2</v>
      </c>
      <c r="S155" s="2">
        <f t="shared" si="43"/>
        <v>0.10796644380054757</v>
      </c>
      <c r="T155" s="2">
        <f t="shared" si="44"/>
        <v>0.12161321817475908</v>
      </c>
      <c r="U155" s="2">
        <f t="shared" si="45"/>
        <v>8.7438367213964044E-2</v>
      </c>
      <c r="V155" s="2">
        <f t="shared" si="46"/>
        <v>9.6754693822992038E-2</v>
      </c>
      <c r="W155" s="2">
        <f t="shared" si="47"/>
        <v>0.11473915351461285</v>
      </c>
      <c r="X155" s="2">
        <f t="shared" si="48"/>
        <v>6.3338072823308361E-2</v>
      </c>
      <c r="Y155" s="2">
        <f t="shared" si="49"/>
        <v>0.1231049253521234</v>
      </c>
      <c r="Z155" s="2">
        <f t="shared" si="50"/>
        <v>8.9438431584600714E-2</v>
      </c>
      <c r="AA155" s="2">
        <f t="shared" si="51"/>
        <v>0.13006547035994676</v>
      </c>
    </row>
    <row r="156" spans="1:27" x14ac:dyDescent="0.25">
      <c r="A156" s="1">
        <v>2038</v>
      </c>
      <c r="B156" s="2">
        <f t="shared" si="26"/>
        <v>9.7125112948372797E-2</v>
      </c>
      <c r="C156" s="2">
        <f t="shared" si="27"/>
        <v>7.3883245890701985E-2</v>
      </c>
      <c r="D156" s="2">
        <f t="shared" si="28"/>
        <v>8.421722104324765E-2</v>
      </c>
      <c r="E156" s="2">
        <f t="shared" si="29"/>
        <v>9.9199769998393972E-2</v>
      </c>
      <c r="F156" s="2">
        <f t="shared" si="30"/>
        <v>6.8517919609327307E-2</v>
      </c>
      <c r="G156" s="2">
        <f t="shared" si="31"/>
        <v>0.10420094419021116</v>
      </c>
      <c r="H156" s="2">
        <f t="shared" si="32"/>
        <v>9.4698155084081179E-2</v>
      </c>
      <c r="I156" s="2">
        <f t="shared" si="33"/>
        <v>6.761873509364294E-2</v>
      </c>
      <c r="J156" s="2">
        <f t="shared" si="34"/>
        <v>8.9702910938750796E-2</v>
      </c>
      <c r="K156" s="2">
        <f t="shared" si="35"/>
        <v>8.6184912133846686E-2</v>
      </c>
      <c r="L156" s="2">
        <f t="shared" si="36"/>
        <v>9.4258904864899656E-2</v>
      </c>
      <c r="M156" s="2">
        <f t="shared" si="37"/>
        <v>6.9195226407009147E-2</v>
      </c>
      <c r="N156" s="2">
        <f t="shared" si="38"/>
        <v>0.1077759706071868</v>
      </c>
      <c r="O156" s="2">
        <f t="shared" si="39"/>
        <v>0.10460820213479928</v>
      </c>
      <c r="P156" s="2">
        <f t="shared" si="40"/>
        <v>8.2719321320651115E-2</v>
      </c>
      <c r="Q156" s="2">
        <f t="shared" si="41"/>
        <v>7.5838583281755689E-2</v>
      </c>
      <c r="R156" s="2">
        <f t="shared" si="42"/>
        <v>9.0645459635418132E-2</v>
      </c>
      <c r="S156" s="2">
        <f t="shared" si="43"/>
        <v>0.10587621598051605</v>
      </c>
      <c r="T156" s="2">
        <f t="shared" si="44"/>
        <v>0.11933108457823317</v>
      </c>
      <c r="U156" s="2">
        <f t="shared" si="45"/>
        <v>8.5750132405857285E-2</v>
      </c>
      <c r="V156" s="2">
        <f t="shared" si="46"/>
        <v>9.4893176766756057E-2</v>
      </c>
      <c r="W156" s="2">
        <f t="shared" si="47"/>
        <v>0.11257976191629816</v>
      </c>
      <c r="X156" s="2">
        <f t="shared" si="48"/>
        <v>6.2111152157483293E-2</v>
      </c>
      <c r="Y156" s="2">
        <f t="shared" si="49"/>
        <v>0.12079125066421763</v>
      </c>
      <c r="Z156" s="2">
        <f t="shared" si="50"/>
        <v>8.7750685969629191E-2</v>
      </c>
      <c r="AA156" s="2">
        <f t="shared" si="51"/>
        <v>0.12769185294426019</v>
      </c>
    </row>
    <row r="157" spans="1:27" x14ac:dyDescent="0.25">
      <c r="A157" s="1">
        <v>2039</v>
      </c>
      <c r="B157" s="2">
        <f t="shared" si="26"/>
        <v>9.5240609601341564E-2</v>
      </c>
      <c r="C157" s="2">
        <f t="shared" si="27"/>
        <v>7.2447966184268658E-2</v>
      </c>
      <c r="D157" s="2">
        <f t="shared" si="28"/>
        <v>8.2565397389516099E-2</v>
      </c>
      <c r="E157" s="2">
        <f t="shared" si="29"/>
        <v>9.7272541579884755E-2</v>
      </c>
      <c r="F157" s="2">
        <f t="shared" si="30"/>
        <v>6.7170548382922746E-2</v>
      </c>
      <c r="G157" s="2">
        <f t="shared" si="31"/>
        <v>0.1022116035083853</v>
      </c>
      <c r="H157" s="2">
        <f t="shared" si="32"/>
        <v>9.2844115874625585E-2</v>
      </c>
      <c r="I157" s="2">
        <f t="shared" si="33"/>
        <v>6.6291335487454736E-2</v>
      </c>
      <c r="J157" s="2">
        <f t="shared" si="34"/>
        <v>8.7957397893220712E-2</v>
      </c>
      <c r="K157" s="2">
        <f t="shared" si="35"/>
        <v>8.4496207200193754E-2</v>
      </c>
      <c r="L157" s="2">
        <f t="shared" si="36"/>
        <v>9.2418082301242599E-2</v>
      </c>
      <c r="M157" s="2">
        <f t="shared" si="37"/>
        <v>6.7827200347836944E-2</v>
      </c>
      <c r="N157" s="2">
        <f t="shared" si="38"/>
        <v>0.10569649356473569</v>
      </c>
      <c r="O157" s="2">
        <f t="shared" si="39"/>
        <v>0.10260037662488326</v>
      </c>
      <c r="P157" s="2">
        <f t="shared" si="40"/>
        <v>8.1105847962472361E-2</v>
      </c>
      <c r="Q157" s="2">
        <f t="shared" si="41"/>
        <v>7.4348381031491828E-2</v>
      </c>
      <c r="R157" s="2">
        <f t="shared" si="42"/>
        <v>8.8864624340338705E-2</v>
      </c>
      <c r="S157" s="2">
        <f t="shared" si="43"/>
        <v>0.1038055404185632</v>
      </c>
      <c r="T157" s="2">
        <f t="shared" si="44"/>
        <v>0.11706849184094902</v>
      </c>
      <c r="U157" s="2">
        <f t="shared" si="45"/>
        <v>8.4078409129597312E-2</v>
      </c>
      <c r="V157" s="2">
        <f t="shared" si="46"/>
        <v>9.3049757480117609E-2</v>
      </c>
      <c r="W157" s="2">
        <f t="shared" si="47"/>
        <v>0.11043955810857033</v>
      </c>
      <c r="X157" s="2">
        <f t="shared" si="48"/>
        <v>6.0896673127701924E-2</v>
      </c>
      <c r="Y157" s="2">
        <f t="shared" si="49"/>
        <v>0.11849856321012045</v>
      </c>
      <c r="Z157" s="2">
        <f t="shared" si="50"/>
        <v>8.6078775938595212E-2</v>
      </c>
      <c r="AA157" s="2">
        <f t="shared" si="51"/>
        <v>0.12533790281682369</v>
      </c>
    </row>
    <row r="158" spans="1:27" x14ac:dyDescent="0.25">
      <c r="A158" s="1">
        <v>2040</v>
      </c>
      <c r="B158" s="2">
        <f t="shared" si="26"/>
        <v>9.3371984516600642E-2</v>
      </c>
      <c r="C158" s="2">
        <f t="shared" si="27"/>
        <v>7.1024946457423854E-2</v>
      </c>
      <c r="D158" s="2">
        <f t="shared" si="28"/>
        <v>8.0928156197472109E-2</v>
      </c>
      <c r="E158" s="2">
        <f t="shared" si="29"/>
        <v>9.5361623950033336E-2</v>
      </c>
      <c r="F158" s="2">
        <f t="shared" si="30"/>
        <v>6.5835433143993163E-2</v>
      </c>
      <c r="G158" s="2">
        <f t="shared" si="31"/>
        <v>0.10023808608338107</v>
      </c>
      <c r="H158" s="2">
        <f t="shared" si="32"/>
        <v>9.1006255084689652E-2</v>
      </c>
      <c r="I158" s="2">
        <f t="shared" si="33"/>
        <v>6.4975926487198951E-2</v>
      </c>
      <c r="J158" s="2">
        <f t="shared" si="34"/>
        <v>8.6226725471989549E-2</v>
      </c>
      <c r="K158" s="2">
        <f t="shared" si="35"/>
        <v>8.2822308906469258E-2</v>
      </c>
      <c r="L158" s="2">
        <f t="shared" si="36"/>
        <v>9.0592850434823124E-2</v>
      </c>
      <c r="M158" s="2">
        <f t="shared" si="37"/>
        <v>6.6471993314353689E-2</v>
      </c>
      <c r="N158" s="2">
        <f t="shared" si="38"/>
        <v>0.10363368108116612</v>
      </c>
      <c r="O158" s="2">
        <f t="shared" si="39"/>
        <v>0.10060884831569399</v>
      </c>
      <c r="P158" s="2">
        <f t="shared" si="40"/>
        <v>7.95062831084688E-2</v>
      </c>
      <c r="Q158" s="2">
        <f t="shared" si="41"/>
        <v>7.2871612268395142E-2</v>
      </c>
      <c r="R158" s="2">
        <f t="shared" si="42"/>
        <v>8.7099327309565044E-2</v>
      </c>
      <c r="S158" s="2">
        <f t="shared" si="43"/>
        <v>0.10175197894341782</v>
      </c>
      <c r="T158" s="2">
        <f t="shared" si="44"/>
        <v>0.11482303138968816</v>
      </c>
      <c r="U158" s="2">
        <f t="shared" si="45"/>
        <v>8.2421130292647554E-2</v>
      </c>
      <c r="V158" s="2">
        <f t="shared" si="46"/>
        <v>9.1222183128686934E-2</v>
      </c>
      <c r="W158" s="2">
        <f t="shared" si="47"/>
        <v>0.10831615412800838</v>
      </c>
      <c r="X158" s="2">
        <f t="shared" si="48"/>
        <v>5.9693174467985957E-2</v>
      </c>
      <c r="Y158" s="2">
        <f t="shared" si="49"/>
        <v>0.11622420674744441</v>
      </c>
      <c r="Z158" s="2">
        <f t="shared" si="50"/>
        <v>8.4420772098513286E-2</v>
      </c>
      <c r="AA158" s="2">
        <f t="shared" si="51"/>
        <v>0.12300129095666025</v>
      </c>
    </row>
    <row r="159" spans="1:27" x14ac:dyDescent="0.25">
      <c r="A159" s="1">
        <v>2041</v>
      </c>
      <c r="B159" s="2">
        <f t="shared" si="26"/>
        <v>9.170761411280455E-2</v>
      </c>
      <c r="C159" s="2">
        <f t="shared" si="27"/>
        <v>6.9759814378464569E-2</v>
      </c>
      <c r="D159" s="2">
        <f t="shared" si="28"/>
        <v>7.9478421680174424E-2</v>
      </c>
      <c r="E159" s="2">
        <f t="shared" si="29"/>
        <v>9.3661767925413753E-2</v>
      </c>
      <c r="F159" s="2">
        <f t="shared" si="30"/>
        <v>6.4657694369930865E-2</v>
      </c>
      <c r="G159" s="2">
        <f t="shared" si="31"/>
        <v>9.8468208869394766E-2</v>
      </c>
      <c r="H159" s="2">
        <f t="shared" si="32"/>
        <v>8.9376739367928101E-2</v>
      </c>
      <c r="I159" s="2">
        <f t="shared" si="33"/>
        <v>6.3815021244389383E-2</v>
      </c>
      <c r="J159" s="2">
        <f t="shared" si="34"/>
        <v>8.4687472251494186E-2</v>
      </c>
      <c r="K159" s="2">
        <f t="shared" si="35"/>
        <v>8.1339213972741145E-2</v>
      </c>
      <c r="L159" s="2">
        <f t="shared" si="36"/>
        <v>8.8968453822489635E-2</v>
      </c>
      <c r="M159" s="2">
        <f t="shared" si="37"/>
        <v>6.5281952716552086E-2</v>
      </c>
      <c r="N159" s="2">
        <f t="shared" si="38"/>
        <v>0.10178540568246362</v>
      </c>
      <c r="O159" s="2">
        <f t="shared" si="39"/>
        <v>9.8827367048992226E-2</v>
      </c>
      <c r="P159" s="2">
        <f t="shared" si="40"/>
        <v>7.8086034578438018E-2</v>
      </c>
      <c r="Q159" s="2">
        <f t="shared" si="41"/>
        <v>7.1568275120983446E-2</v>
      </c>
      <c r="R159" s="2">
        <f t="shared" si="42"/>
        <v>8.5534286690536102E-2</v>
      </c>
      <c r="S159" s="2">
        <f t="shared" si="43"/>
        <v>9.9919048524361481E-2</v>
      </c>
      <c r="T159" s="2">
        <f t="shared" si="44"/>
        <v>0.11279823813346598</v>
      </c>
      <c r="U159" s="2">
        <f t="shared" si="45"/>
        <v>8.0950116659996685E-2</v>
      </c>
      <c r="V159" s="2">
        <f t="shared" si="46"/>
        <v>8.9598602931246552E-2</v>
      </c>
      <c r="W159" s="2">
        <f t="shared" si="47"/>
        <v>0.10640926443649618</v>
      </c>
      <c r="X159" s="2">
        <f t="shared" si="48"/>
        <v>5.863054184857671E-2</v>
      </c>
      <c r="Y159" s="2">
        <f t="shared" si="49"/>
        <v>0.11418628504672886</v>
      </c>
      <c r="Z159" s="2">
        <f t="shared" si="50"/>
        <v>8.2941874173311211E-2</v>
      </c>
      <c r="AA159" s="2">
        <f t="shared" si="51"/>
        <v>0.12088697120974405</v>
      </c>
    </row>
    <row r="160" spans="1:27" x14ac:dyDescent="0.25">
      <c r="A160" s="1">
        <v>2042</v>
      </c>
      <c r="B160" s="2">
        <f t="shared" si="26"/>
        <v>9.0047842929809802E-2</v>
      </c>
      <c r="C160" s="2">
        <f t="shared" si="27"/>
        <v>6.8498230150258424E-2</v>
      </c>
      <c r="D160" s="2">
        <f t="shared" si="28"/>
        <v>7.8032942988605303E-2</v>
      </c>
      <c r="E160" s="2">
        <f t="shared" si="29"/>
        <v>9.1966587660209403E-2</v>
      </c>
      <c r="F160" s="2">
        <f t="shared" si="30"/>
        <v>6.3483515994464668E-2</v>
      </c>
      <c r="G160" s="2">
        <f t="shared" si="31"/>
        <v>9.6702915295610342E-2</v>
      </c>
      <c r="H160" s="2">
        <f t="shared" si="32"/>
        <v>8.7751919993325683E-2</v>
      </c>
      <c r="I160" s="2">
        <f t="shared" si="33"/>
        <v>6.2657617183217842E-2</v>
      </c>
      <c r="J160" s="2">
        <f t="shared" si="34"/>
        <v>8.3152532753133571E-2</v>
      </c>
      <c r="K160" s="2">
        <f t="shared" si="35"/>
        <v>7.9860419934422791E-2</v>
      </c>
      <c r="L160" s="2">
        <f t="shared" si="36"/>
        <v>8.734858504737783E-2</v>
      </c>
      <c r="M160" s="2">
        <f t="shared" si="37"/>
        <v>6.4095614364436823E-2</v>
      </c>
      <c r="N160" s="2">
        <f t="shared" si="38"/>
        <v>9.9941984409857354E-2</v>
      </c>
      <c r="O160" s="2">
        <f t="shared" si="39"/>
        <v>9.7050608856386444E-2</v>
      </c>
      <c r="P160" s="2">
        <f t="shared" si="40"/>
        <v>7.6669825682661744E-2</v>
      </c>
      <c r="Q160" s="2">
        <f t="shared" si="41"/>
        <v>7.0268886166932693E-2</v>
      </c>
      <c r="R160" s="2">
        <f t="shared" si="42"/>
        <v>8.3973759001071138E-2</v>
      </c>
      <c r="S160" s="2">
        <f t="shared" si="43"/>
        <v>9.8091088223665676E-2</v>
      </c>
      <c r="T160" s="2">
        <f t="shared" si="44"/>
        <v>0.11077840863248527</v>
      </c>
      <c r="U160" s="2">
        <f t="shared" si="45"/>
        <v>7.9483287629310034E-2</v>
      </c>
      <c r="V160" s="2">
        <f t="shared" si="46"/>
        <v>8.7979641044305099E-2</v>
      </c>
      <c r="W160" s="2">
        <f t="shared" si="47"/>
        <v>0.10450726838833262</v>
      </c>
      <c r="X160" s="2">
        <f t="shared" si="48"/>
        <v>5.7571082263863177E-2</v>
      </c>
      <c r="Y160" s="2">
        <f t="shared" si="49"/>
        <v>0.112153705020265</v>
      </c>
      <c r="Z160" s="2">
        <f t="shared" si="50"/>
        <v>8.1467017052286303E-2</v>
      </c>
      <c r="AA160" s="2">
        <f t="shared" si="51"/>
        <v>0.11877765454492654</v>
      </c>
    </row>
    <row r="161" spans="1:27" x14ac:dyDescent="0.25">
      <c r="A161" s="1">
        <v>2043</v>
      </c>
      <c r="B161" s="2">
        <f t="shared" si="26"/>
        <v>8.8393601762302362E-2</v>
      </c>
      <c r="C161" s="2">
        <f t="shared" si="27"/>
        <v>6.7240931526817177E-2</v>
      </c>
      <c r="D161" s="2">
        <f t="shared" si="28"/>
        <v>7.6592596322179449E-2</v>
      </c>
      <c r="E161" s="2">
        <f t="shared" si="29"/>
        <v>9.0277170540330812E-2</v>
      </c>
      <c r="F161" s="2">
        <f t="shared" si="30"/>
        <v>6.2313616944234131E-2</v>
      </c>
      <c r="G161" s="2">
        <f t="shared" si="31"/>
        <v>9.4943154757437087E-2</v>
      </c>
      <c r="H161" s="2">
        <f t="shared" si="32"/>
        <v>8.6132755398057759E-2</v>
      </c>
      <c r="I161" s="2">
        <f t="shared" si="33"/>
        <v>6.1504391951743329E-2</v>
      </c>
      <c r="J161" s="2">
        <f t="shared" si="34"/>
        <v>8.1622776822111789E-2</v>
      </c>
      <c r="K161" s="2">
        <f t="shared" si="35"/>
        <v>7.8386793770430785E-2</v>
      </c>
      <c r="L161" s="2">
        <f t="shared" si="36"/>
        <v>8.5734177684172602E-2</v>
      </c>
      <c r="M161" s="2">
        <f t="shared" si="37"/>
        <v>6.2913764985216239E-2</v>
      </c>
      <c r="N161" s="2">
        <f t="shared" si="38"/>
        <v>9.8104372799980424E-2</v>
      </c>
      <c r="O161" s="2">
        <f t="shared" si="39"/>
        <v>9.5279559874226316E-2</v>
      </c>
      <c r="P161" s="2">
        <f t="shared" si="40"/>
        <v>7.5258473035376375E-2</v>
      </c>
      <c r="Q161" s="2">
        <f t="shared" si="41"/>
        <v>6.8974215785435292E-2</v>
      </c>
      <c r="R161" s="2">
        <f t="shared" si="42"/>
        <v>8.2418659455309948E-2</v>
      </c>
      <c r="S161" s="2">
        <f t="shared" si="43"/>
        <v>9.6269106131375223E-2</v>
      </c>
      <c r="T161" s="2">
        <f t="shared" si="44"/>
        <v>0.10876456914837822</v>
      </c>
      <c r="U161" s="2">
        <f t="shared" si="45"/>
        <v>7.8021512891959688E-2</v>
      </c>
      <c r="V161" s="2">
        <f t="shared" si="46"/>
        <v>8.6366236148858341E-2</v>
      </c>
      <c r="W161" s="2">
        <f t="shared" si="47"/>
        <v>0.10261112453221481</v>
      </c>
      <c r="X161" s="2">
        <f t="shared" si="48"/>
        <v>5.6515463721149704E-2</v>
      </c>
      <c r="Y161" s="2">
        <f t="shared" si="49"/>
        <v>0.11012751748921712</v>
      </c>
      <c r="Z161" s="2">
        <f t="shared" si="50"/>
        <v>7.9997001615545765E-2</v>
      </c>
      <c r="AA161" s="2">
        <f t="shared" si="51"/>
        <v>0.11667428982260576</v>
      </c>
    </row>
    <row r="162" spans="1:27" x14ac:dyDescent="0.25">
      <c r="A162" s="1">
        <v>2044</v>
      </c>
      <c r="B162" s="2">
        <f t="shared" si="26"/>
        <v>8.674480848133935E-2</v>
      </c>
      <c r="C162" s="2">
        <f t="shared" si="27"/>
        <v>6.5987827325060713E-2</v>
      </c>
      <c r="D162" s="2">
        <f t="shared" si="28"/>
        <v>7.5157131338206923E-2</v>
      </c>
      <c r="E162" s="2">
        <f t="shared" si="29"/>
        <v>8.8593353457891391E-2</v>
      </c>
      <c r="F162" s="2">
        <f t="shared" si="30"/>
        <v>6.1147894515433621E-2</v>
      </c>
      <c r="G162" s="2">
        <f t="shared" si="31"/>
        <v>9.3188784335135985E-2</v>
      </c>
      <c r="H162" s="2">
        <f t="shared" si="32"/>
        <v>8.451911140091975E-2</v>
      </c>
      <c r="I162" s="2">
        <f t="shared" si="33"/>
        <v>6.0355251432179846E-2</v>
      </c>
      <c r="J162" s="2">
        <f t="shared" si="34"/>
        <v>8.0098097946771224E-2</v>
      </c>
      <c r="K162" s="2">
        <f t="shared" si="35"/>
        <v>7.6918233483245516E-2</v>
      </c>
      <c r="L162" s="2">
        <f t="shared" si="36"/>
        <v>8.41250683573041E-2</v>
      </c>
      <c r="M162" s="2">
        <f t="shared" si="37"/>
        <v>6.173631202274818E-2</v>
      </c>
      <c r="N162" s="2">
        <f t="shared" si="38"/>
        <v>9.627245618843687E-2</v>
      </c>
      <c r="O162" s="2">
        <f t="shared" si="39"/>
        <v>9.3514116298685585E-2</v>
      </c>
      <c r="P162" s="2">
        <f t="shared" si="40"/>
        <v>7.3851881075341477E-2</v>
      </c>
      <c r="Q162" s="2">
        <f t="shared" si="41"/>
        <v>6.7684119530392661E-2</v>
      </c>
      <c r="R162" s="2">
        <f t="shared" si="42"/>
        <v>8.0868872766084954E-2</v>
      </c>
      <c r="S162" s="2">
        <f t="shared" si="43"/>
        <v>9.4452985027717457E-2</v>
      </c>
      <c r="T162" s="2">
        <f t="shared" si="44"/>
        <v>0.10675657307234025</v>
      </c>
      <c r="U162" s="2">
        <f t="shared" si="45"/>
        <v>7.6564679009940587E-2</v>
      </c>
      <c r="V162" s="2">
        <f t="shared" si="46"/>
        <v>8.4758238055946927E-2</v>
      </c>
      <c r="W162" s="2">
        <f t="shared" si="47"/>
        <v>0.10072073196827992</v>
      </c>
      <c r="X162" s="2">
        <f t="shared" si="48"/>
        <v>5.5463560969066725E-2</v>
      </c>
      <c r="Y162" s="2">
        <f t="shared" si="49"/>
        <v>0.10810760569567807</v>
      </c>
      <c r="Z162" s="2">
        <f t="shared" si="50"/>
        <v>7.8531755055807104E-2</v>
      </c>
      <c r="AA162" s="2">
        <f t="shared" si="51"/>
        <v>0.1145769633028179</v>
      </c>
    </row>
    <row r="163" spans="1:27" x14ac:dyDescent="0.25">
      <c r="A163" s="1">
        <v>2045</v>
      </c>
      <c r="B163" s="2">
        <f t="shared" si="26"/>
        <v>8.5101298829035013E-2</v>
      </c>
      <c r="C163" s="2">
        <f t="shared" si="27"/>
        <v>6.4738818072538007E-2</v>
      </c>
      <c r="D163" s="2">
        <f t="shared" si="28"/>
        <v>7.3726610622360217E-2</v>
      </c>
      <c r="E163" s="2">
        <f t="shared" si="29"/>
        <v>8.691502767430008E-2</v>
      </c>
      <c r="F163" s="2">
        <f t="shared" si="30"/>
        <v>5.9986246004257476E-2</v>
      </c>
      <c r="G163" s="2">
        <f t="shared" si="31"/>
        <v>9.1439712151731911E-2</v>
      </c>
      <c r="H163" s="2">
        <f t="shared" si="32"/>
        <v>8.2910872989450643E-2</v>
      </c>
      <c r="I163" s="2">
        <f t="shared" si="33"/>
        <v>5.9210139153855826E-2</v>
      </c>
      <c r="J163" s="2">
        <f t="shared" si="34"/>
        <v>7.8578407367397157E-2</v>
      </c>
      <c r="K163" s="2">
        <f t="shared" si="35"/>
        <v>7.54546370753474E-2</v>
      </c>
      <c r="L163" s="2">
        <f t="shared" si="36"/>
        <v>8.2521187048670952E-2</v>
      </c>
      <c r="M163" s="2">
        <f t="shared" si="37"/>
        <v>6.0563116642819409E-2</v>
      </c>
      <c r="N163" s="2">
        <f t="shared" si="38"/>
        <v>9.4446081689365372E-2</v>
      </c>
      <c r="O163" s="2">
        <f t="shared" si="39"/>
        <v>9.1754070522111666E-2</v>
      </c>
      <c r="P163" s="2">
        <f t="shared" si="40"/>
        <v>7.2449945553931139E-2</v>
      </c>
      <c r="Q163" s="2">
        <f t="shared" si="41"/>
        <v>6.639854925310526E-2</v>
      </c>
      <c r="R163" s="2">
        <f t="shared" si="42"/>
        <v>7.9324286114904496E-2</v>
      </c>
      <c r="S163" s="2">
        <f t="shared" si="43"/>
        <v>9.2642584248965196E-2</v>
      </c>
      <c r="T163" s="2">
        <f t="shared" si="44"/>
        <v>0.10475431568379666</v>
      </c>
      <c r="U163" s="2">
        <f t="shared" si="45"/>
        <v>7.5112672545247686E-2</v>
      </c>
      <c r="V163" s="2">
        <f t="shared" si="46"/>
        <v>8.3155496576611559E-2</v>
      </c>
      <c r="W163" s="2">
        <f t="shared" si="47"/>
        <v>9.8835956163377481E-2</v>
      </c>
      <c r="X163" s="2">
        <f t="shared" si="48"/>
        <v>5.4415332257157729E-2</v>
      </c>
      <c r="Y163" s="2">
        <f t="shared" si="49"/>
        <v>0.1060938236922639</v>
      </c>
      <c r="Z163" s="2">
        <f t="shared" si="50"/>
        <v>7.7071168162146611E-2</v>
      </c>
      <c r="AA163" s="2">
        <f t="shared" si="51"/>
        <v>0.1124853299454182</v>
      </c>
    </row>
    <row r="164" spans="1:27" x14ac:dyDescent="0.25">
      <c r="A164" s="1">
        <v>2046</v>
      </c>
      <c r="B164" s="2">
        <f t="shared" si="26"/>
        <v>8.3462963300132184E-2</v>
      </c>
      <c r="C164" s="2">
        <f t="shared" si="27"/>
        <v>6.3493820875539869E-2</v>
      </c>
      <c r="D164" s="2">
        <f t="shared" si="28"/>
        <v>7.2300846417621911E-2</v>
      </c>
      <c r="E164" s="2">
        <f t="shared" si="29"/>
        <v>8.5242084450965858E-2</v>
      </c>
      <c r="F164" s="2">
        <f t="shared" si="30"/>
        <v>5.8828602941501926E-2</v>
      </c>
      <c r="G164" s="2">
        <f t="shared" si="31"/>
        <v>8.9695805496038658E-2</v>
      </c>
      <c r="H164" s="2">
        <f t="shared" si="32"/>
        <v>8.1307944319932893E-2</v>
      </c>
      <c r="I164" s="2">
        <f t="shared" si="33"/>
        <v>5.80689609989853E-2</v>
      </c>
      <c r="J164" s="2">
        <f t="shared" si="34"/>
        <v>7.7063563068446056E-2</v>
      </c>
      <c r="K164" s="2">
        <f t="shared" si="35"/>
        <v>7.3995885549630228E-2</v>
      </c>
      <c r="L164" s="2">
        <f t="shared" si="36"/>
        <v>8.092241706143756E-2</v>
      </c>
      <c r="M164" s="2">
        <f t="shared" si="37"/>
        <v>5.9394155706394385E-2</v>
      </c>
      <c r="N164" s="2">
        <f t="shared" si="38"/>
        <v>9.2625211081300632E-2</v>
      </c>
      <c r="O164" s="2">
        <f t="shared" si="39"/>
        <v>8.999937064259142E-2</v>
      </c>
      <c r="P164" s="2">
        <f t="shared" si="40"/>
        <v>7.1052562222519433E-2</v>
      </c>
      <c r="Q164" s="2">
        <f t="shared" si="41"/>
        <v>6.5117360507474548E-2</v>
      </c>
      <c r="R164" s="2">
        <f t="shared" si="42"/>
        <v>7.778478908548854E-2</v>
      </c>
      <c r="S164" s="2">
        <f t="shared" si="43"/>
        <v>9.0837798297323052E-2</v>
      </c>
      <c r="T164" s="2">
        <f t="shared" si="44"/>
        <v>0.10275767131805776</v>
      </c>
      <c r="U164" s="2">
        <f t="shared" si="45"/>
        <v>7.3665417872544256E-2</v>
      </c>
      <c r="V164" s="2">
        <f t="shared" si="46"/>
        <v>8.1557974163612407E-2</v>
      </c>
      <c r="W164" s="2">
        <f t="shared" si="47"/>
        <v>9.6956679401000792E-2</v>
      </c>
      <c r="X164" s="2">
        <f t="shared" si="48"/>
        <v>5.3370694084509659E-2</v>
      </c>
      <c r="Y164" s="2">
        <f t="shared" si="49"/>
        <v>0.1040860839105443</v>
      </c>
      <c r="Z164" s="2">
        <f t="shared" si="50"/>
        <v>7.5615095319999354E-2</v>
      </c>
      <c r="AA164" s="2">
        <f t="shared" si="51"/>
        <v>0.11039938975040667</v>
      </c>
    </row>
    <row r="165" spans="1:27" x14ac:dyDescent="0.25">
      <c r="A165" s="1">
        <v>2047</v>
      </c>
      <c r="B165" s="2">
        <f t="shared" si="26"/>
        <v>8.1829719765687967E-2</v>
      </c>
      <c r="C165" s="2">
        <f t="shared" si="27"/>
        <v>6.2252744550986214E-2</v>
      </c>
      <c r="D165" s="2">
        <f t="shared" si="28"/>
        <v>7.0879713552647022E-2</v>
      </c>
      <c r="E165" s="2">
        <f t="shared" si="29"/>
        <v>8.35743063107066E-2</v>
      </c>
      <c r="F165" s="2">
        <f t="shared" si="30"/>
        <v>5.7674896857963197E-2</v>
      </c>
      <c r="G165" s="2">
        <f t="shared" si="31"/>
        <v>8.7956972491081101E-2</v>
      </c>
      <c r="H165" s="2">
        <f t="shared" si="32"/>
        <v>7.9710191211161949E-2</v>
      </c>
      <c r="I165" s="2">
        <f t="shared" si="33"/>
        <v>5.6931604026225102E-2</v>
      </c>
      <c r="J165" s="2">
        <f t="shared" si="34"/>
        <v>7.555349404214616E-2</v>
      </c>
      <c r="K165" s="2">
        <f t="shared" si="35"/>
        <v>7.2541876908574415E-2</v>
      </c>
      <c r="L165" s="2">
        <f t="shared" si="36"/>
        <v>7.9328641698768312E-2</v>
      </c>
      <c r="M165" s="2">
        <f t="shared" si="37"/>
        <v>5.8229267240224328E-2</v>
      </c>
      <c r="N165" s="2">
        <f t="shared" si="38"/>
        <v>9.0809653256916006E-2</v>
      </c>
      <c r="O165" s="2">
        <f t="shared" si="39"/>
        <v>8.8249912856298574E-2</v>
      </c>
      <c r="P165" s="2">
        <f t="shared" si="40"/>
        <v>6.9659644207251431E-2</v>
      </c>
      <c r="Q165" s="2">
        <f t="shared" si="41"/>
        <v>6.3840505144800969E-2</v>
      </c>
      <c r="R165" s="2">
        <f t="shared" si="42"/>
        <v>7.6250273635283944E-2</v>
      </c>
      <c r="S165" s="2">
        <f t="shared" si="43"/>
        <v>8.903849823104111E-2</v>
      </c>
      <c r="T165" s="2">
        <f t="shared" si="44"/>
        <v>0.1007665143104339</v>
      </c>
      <c r="U165" s="2">
        <f t="shared" si="45"/>
        <v>7.2222776345379713E-2</v>
      </c>
      <c r="V165" s="2">
        <f t="shared" si="46"/>
        <v>7.9965520627990158E-2</v>
      </c>
      <c r="W165" s="2">
        <f t="shared" si="47"/>
        <v>9.5082800781287016E-2</v>
      </c>
      <c r="X165" s="2">
        <f t="shared" si="48"/>
        <v>5.2329521199752954E-2</v>
      </c>
      <c r="Y165" s="2">
        <f t="shared" si="49"/>
        <v>0.10208418202418174</v>
      </c>
      <c r="Z165" s="2">
        <f t="shared" si="50"/>
        <v>7.4163500125724091E-2</v>
      </c>
      <c r="AA165" s="2">
        <f t="shared" si="51"/>
        <v>0.10831897019771095</v>
      </c>
    </row>
    <row r="166" spans="1:27" x14ac:dyDescent="0.25">
      <c r="A166" s="1">
        <v>2048</v>
      </c>
      <c r="B166" s="2">
        <f t="shared" si="26"/>
        <v>8.0201458720445193E-2</v>
      </c>
      <c r="C166" s="2">
        <f t="shared" si="27"/>
        <v>6.1015522783909676E-2</v>
      </c>
      <c r="D166" s="2">
        <f t="shared" si="28"/>
        <v>6.9463149441763072E-2</v>
      </c>
      <c r="E166" s="2">
        <f t="shared" si="29"/>
        <v>8.1911747622817832E-2</v>
      </c>
      <c r="F166" s="2">
        <f t="shared" si="30"/>
        <v>5.6524990815233753E-2</v>
      </c>
      <c r="G166" s="2">
        <f t="shared" si="31"/>
        <v>8.6223090634225799E-2</v>
      </c>
      <c r="H166" s="2">
        <f t="shared" si="32"/>
        <v>7.8117498650676784E-2</v>
      </c>
      <c r="I166" s="2">
        <f t="shared" si="33"/>
        <v>5.5798030588460848E-2</v>
      </c>
      <c r="J166" s="2">
        <f t="shared" si="34"/>
        <v>7.4048076024896881E-2</v>
      </c>
      <c r="K166" s="2">
        <f t="shared" si="35"/>
        <v>7.1092509154660338E-2</v>
      </c>
      <c r="L166" s="2">
        <f t="shared" si="36"/>
        <v>7.773974426382757E-2</v>
      </c>
      <c r="M166" s="2">
        <f t="shared" si="37"/>
        <v>5.7068428105273704E-2</v>
      </c>
      <c r="N166" s="2">
        <f t="shared" si="38"/>
        <v>8.8999293551815531E-2</v>
      </c>
      <c r="O166" s="2">
        <f t="shared" si="39"/>
        <v>8.6505541457493673E-2</v>
      </c>
      <c r="P166" s="2">
        <f t="shared" si="40"/>
        <v>6.8271087259501179E-2</v>
      </c>
      <c r="Q166" s="2">
        <f t="shared" si="41"/>
        <v>6.2567886867685496E-2</v>
      </c>
      <c r="R166" s="2">
        <f t="shared" si="42"/>
        <v>7.4720634019505211E-2</v>
      </c>
      <c r="S166" s="2">
        <f t="shared" si="43"/>
        <v>8.7244566830346718E-2</v>
      </c>
      <c r="T166" s="2">
        <f t="shared" si="44"/>
        <v>9.8780718996235431E-2</v>
      </c>
      <c r="U166" s="2">
        <f t="shared" si="45"/>
        <v>7.0784684942640105E-2</v>
      </c>
      <c r="V166" s="2">
        <f t="shared" si="46"/>
        <v>7.8378060875265151E-2</v>
      </c>
      <c r="W166" s="2">
        <f t="shared" si="47"/>
        <v>9.3214185771085686E-2</v>
      </c>
      <c r="X166" s="2">
        <f t="shared" si="48"/>
        <v>5.1291813602887606E-2</v>
      </c>
      <c r="Y166" s="2">
        <f t="shared" si="49"/>
        <v>0.10008805965422266</v>
      </c>
      <c r="Z166" s="2">
        <f t="shared" si="50"/>
        <v>7.2716273368397116E-2</v>
      </c>
      <c r="AA166" s="2">
        <f t="shared" si="51"/>
        <v>0.10624389876725865</v>
      </c>
    </row>
    <row r="167" spans="1:27" x14ac:dyDescent="0.25">
      <c r="A167" s="1">
        <v>2049</v>
      </c>
      <c r="B167" s="2">
        <f t="shared" si="26"/>
        <v>7.8578070659146682E-2</v>
      </c>
      <c r="C167" s="2">
        <f t="shared" si="27"/>
        <v>5.9782056101859243E-2</v>
      </c>
      <c r="D167" s="2">
        <f t="shared" si="28"/>
        <v>6.8051091499297611E-2</v>
      </c>
      <c r="E167" s="2">
        <f t="shared" si="29"/>
        <v>8.0254190910117457E-2</v>
      </c>
      <c r="F167" s="2">
        <f t="shared" si="30"/>
        <v>5.5378850578711704E-2</v>
      </c>
      <c r="G167" s="2">
        <f t="shared" si="31"/>
        <v>8.4494068048497642E-2</v>
      </c>
      <c r="H167" s="2">
        <f t="shared" si="32"/>
        <v>7.6529789963503361E-2</v>
      </c>
      <c r="I167" s="2">
        <f t="shared" si="33"/>
        <v>5.4668127744349371E-2</v>
      </c>
      <c r="J167" s="2">
        <f t="shared" si="34"/>
        <v>7.2547238008926457E-2</v>
      </c>
      <c r="K167" s="2">
        <f t="shared" si="35"/>
        <v>6.9647697289955027E-2</v>
      </c>
      <c r="L167" s="2">
        <f t="shared" si="36"/>
        <v>7.6155654738514003E-2</v>
      </c>
      <c r="M167" s="2">
        <f t="shared" si="37"/>
        <v>5.5911499467329269E-2</v>
      </c>
      <c r="N167" s="2">
        <f t="shared" si="38"/>
        <v>8.7194055523068553E-2</v>
      </c>
      <c r="O167" s="2">
        <f t="shared" si="39"/>
        <v>8.476620454426359E-2</v>
      </c>
      <c r="P167" s="2">
        <f t="shared" si="40"/>
        <v>6.6886804505413788E-2</v>
      </c>
      <c r="Q167" s="2">
        <f t="shared" si="41"/>
        <v>6.1299361230029561E-2</v>
      </c>
      <c r="R167" s="2">
        <f t="shared" si="42"/>
        <v>7.3195766781639526E-2</v>
      </c>
      <c r="S167" s="2">
        <f t="shared" si="43"/>
        <v>8.5455898597444471E-2</v>
      </c>
      <c r="T167" s="2">
        <f t="shared" si="44"/>
        <v>9.6800180654887644E-2</v>
      </c>
      <c r="U167" s="2">
        <f t="shared" si="45"/>
        <v>6.9351030226320401E-2</v>
      </c>
      <c r="V167" s="2">
        <f t="shared" si="46"/>
        <v>7.6795444716478062E-2</v>
      </c>
      <c r="W167" s="2">
        <f t="shared" si="47"/>
        <v>9.1350733470533921E-2</v>
      </c>
      <c r="X167" s="2">
        <f t="shared" si="48"/>
        <v>5.0257487793000585E-2</v>
      </c>
      <c r="Y167" s="2">
        <f t="shared" si="49"/>
        <v>9.8097570853283134E-2</v>
      </c>
      <c r="Z167" s="2">
        <f t="shared" si="50"/>
        <v>7.1273305837094722E-2</v>
      </c>
      <c r="AA167" s="2">
        <f t="shared" si="51"/>
        <v>0.10417417545904979</v>
      </c>
    </row>
    <row r="168" spans="1:27" x14ac:dyDescent="0.25">
      <c r="A168" s="1">
        <v>2050</v>
      </c>
      <c r="B168" s="2">
        <f t="shared" si="26"/>
        <v>7.6946086435159974E-2</v>
      </c>
      <c r="C168" s="2">
        <f t="shared" si="27"/>
        <v>5.854195792307397E-2</v>
      </c>
      <c r="D168" s="2">
        <f t="shared" si="28"/>
        <v>6.6631085176427338E-2</v>
      </c>
      <c r="E168" s="2">
        <f t="shared" si="29"/>
        <v>7.8587717632950818E-2</v>
      </c>
      <c r="F168" s="2">
        <f t="shared" si="30"/>
        <v>5.4226103064025769E-2</v>
      </c>
      <c r="G168" s="2">
        <f t="shared" si="31"/>
        <v>8.2756490695533036E-2</v>
      </c>
      <c r="H168" s="2">
        <f t="shared" si="32"/>
        <v>7.4933301991803855E-2</v>
      </c>
      <c r="I168" s="2">
        <f t="shared" si="33"/>
        <v>5.3531730773006055E-2</v>
      </c>
      <c r="J168" s="2">
        <f t="shared" si="34"/>
        <v>7.1038322858917743E-2</v>
      </c>
      <c r="K168" s="2">
        <f t="shared" si="35"/>
        <v>6.8194861620374594E-2</v>
      </c>
      <c r="L168" s="2">
        <f t="shared" si="36"/>
        <v>7.4563093022935095E-2</v>
      </c>
      <c r="M168" s="2">
        <f t="shared" si="37"/>
        <v>5.4747652257758496E-2</v>
      </c>
      <c r="N168" s="2">
        <f t="shared" si="38"/>
        <v>8.5379835449970284E-2</v>
      </c>
      <c r="O168" s="2">
        <f t="shared" si="39"/>
        <v>8.3018044305799302E-2</v>
      </c>
      <c r="P168" s="2">
        <f t="shared" si="40"/>
        <v>6.5494989788103447E-2</v>
      </c>
      <c r="Q168" s="2">
        <f t="shared" si="41"/>
        <v>6.0023565138745509E-2</v>
      </c>
      <c r="R168" s="2">
        <f t="shared" si="42"/>
        <v>7.166247958318217E-2</v>
      </c>
      <c r="S168" s="2">
        <f t="shared" si="43"/>
        <v>8.3657958280525316E-2</v>
      </c>
      <c r="T168" s="2">
        <f t="shared" si="44"/>
        <v>9.4810385014735085E-2</v>
      </c>
      <c r="U168" s="2">
        <f t="shared" si="45"/>
        <v>6.7909535683429181E-2</v>
      </c>
      <c r="V168" s="2">
        <f t="shared" si="46"/>
        <v>7.5204230239770159E-2</v>
      </c>
      <c r="W168" s="2">
        <f t="shared" si="47"/>
        <v>8.9478183365681113E-2</v>
      </c>
      <c r="X168" s="2">
        <f t="shared" si="48"/>
        <v>4.9217191667830847E-2</v>
      </c>
      <c r="Y168" s="2">
        <f t="shared" si="49"/>
        <v>9.6097157630236629E-2</v>
      </c>
      <c r="Z168" s="2">
        <f t="shared" si="50"/>
        <v>6.9822802752056531E-2</v>
      </c>
      <c r="AA168" s="2">
        <f t="shared" si="51"/>
        <v>0.10209513606693302</v>
      </c>
    </row>
    <row r="170" spans="1:27" x14ac:dyDescent="0.25">
      <c r="A170" s="3" t="s">
        <v>38</v>
      </c>
    </row>
    <row r="171" spans="1:27" ht="15.75" x14ac:dyDescent="0.25">
      <c r="A171" s="4"/>
      <c r="B171" s="1" t="s">
        <v>0</v>
      </c>
      <c r="C171" s="1" t="s">
        <v>1</v>
      </c>
      <c r="D171" s="1" t="s">
        <v>2</v>
      </c>
      <c r="E171" s="1" t="s">
        <v>3</v>
      </c>
      <c r="F171" s="1" t="s">
        <v>4</v>
      </c>
      <c r="G171" s="1" t="s">
        <v>5</v>
      </c>
      <c r="H171" s="1" t="s">
        <v>6</v>
      </c>
      <c r="I171" s="1" t="s">
        <v>7</v>
      </c>
      <c r="J171" s="1" t="s">
        <v>8</v>
      </c>
      <c r="K171" s="1" t="s">
        <v>9</v>
      </c>
      <c r="L171" s="1" t="s">
        <v>10</v>
      </c>
      <c r="M171" s="1" t="s">
        <v>11</v>
      </c>
      <c r="N171" s="1" t="s">
        <v>12</v>
      </c>
      <c r="O171" s="1" t="s">
        <v>13</v>
      </c>
      <c r="P171" s="1" t="s">
        <v>14</v>
      </c>
      <c r="Q171" s="1" t="s">
        <v>15</v>
      </c>
      <c r="R171" s="1" t="s">
        <v>16</v>
      </c>
      <c r="S171" s="1" t="s">
        <v>17</v>
      </c>
      <c r="T171" s="1" t="s">
        <v>18</v>
      </c>
      <c r="U171" s="1" t="s">
        <v>19</v>
      </c>
      <c r="V171" s="1" t="s">
        <v>20</v>
      </c>
      <c r="W171" s="1" t="s">
        <v>21</v>
      </c>
      <c r="X171" s="1" t="s">
        <v>22</v>
      </c>
      <c r="Y171" s="1" t="s">
        <v>23</v>
      </c>
      <c r="Z171" s="1" t="s">
        <v>24</v>
      </c>
      <c r="AA171" s="1" t="s">
        <v>25</v>
      </c>
    </row>
    <row r="172" spans="1:27" x14ac:dyDescent="0.25">
      <c r="A172" s="1">
        <v>2024</v>
      </c>
      <c r="B172" s="2">
        <f>B65/($B$105*9.077)</f>
        <v>0.17352227690563102</v>
      </c>
      <c r="C172" s="2">
        <f>C65/($C$105*9.077)</f>
        <v>0.13215984447193149</v>
      </c>
      <c r="D172" s="2">
        <f>D65/($D$105*9.077)</f>
        <v>0.1514130793281232</v>
      </c>
      <c r="E172" s="2">
        <f>E65/($E$105*9.077)</f>
        <v>0.17740478216013744</v>
      </c>
      <c r="F172" s="2">
        <f>F65/($F$105*9.077)</f>
        <v>0.1235015659438737</v>
      </c>
      <c r="G172" s="2">
        <f>G65/($G$105*9.077)</f>
        <v>0.18458890771915548</v>
      </c>
      <c r="H172" s="2">
        <f>H65/($H$105*9.077)</f>
        <v>0.17005142507737345</v>
      </c>
      <c r="I172" s="2">
        <f>I65/($I$105*9.077)</f>
        <v>0.12178129973888283</v>
      </c>
      <c r="J172" s="2">
        <f>J65/($J$105*9.077)</f>
        <v>0.16052350621749376</v>
      </c>
      <c r="K172" s="2">
        <f>K65/($K$105*9.077)</f>
        <v>0.15485438521250167</v>
      </c>
      <c r="L172" s="2">
        <f>L65/($L$105*9.077)</f>
        <v>0.16884006255798728</v>
      </c>
      <c r="M172" s="2">
        <f>M65/($M$105*9.077)</f>
        <v>0.12520108686126891</v>
      </c>
      <c r="N172" s="2">
        <f>N65/($N$105*9.077)</f>
        <v>0.19168588494370298</v>
      </c>
      <c r="O172" s="2">
        <f>O65/($O$105*9.077)</f>
        <v>0.18585197953982363</v>
      </c>
      <c r="P172" s="2">
        <f>P65/($P$105*9.077)</f>
        <v>0.14825657523918079</v>
      </c>
      <c r="Q172" s="2">
        <f>Q65/($Q$105*9.077)</f>
        <v>0.136632238720686</v>
      </c>
      <c r="R172" s="2">
        <f>R65/($R$105*9.077)</f>
        <v>0.1629756256853705</v>
      </c>
      <c r="S172" s="2">
        <f>S65/($S$105*9.077)</f>
        <v>0.18950205604333423</v>
      </c>
      <c r="T172" s="2">
        <f>T65/($T$105*9.077)</f>
        <v>0.21040080877593201</v>
      </c>
      <c r="U172" s="2">
        <f>U65/($U$105*9.077)</f>
        <v>0.15368265819164412</v>
      </c>
      <c r="V172" s="2">
        <f>V65/($V$105*9.077)</f>
        <v>0.1697993570167646</v>
      </c>
      <c r="W172" s="2">
        <f>W65/($W$105*9.077)</f>
        <v>0.19902851098288266</v>
      </c>
      <c r="X172" s="2">
        <f>X65/($X$105*9.077)</f>
        <v>0.11168647924136367</v>
      </c>
      <c r="Y172" s="2">
        <f>Y65/($Y$105*9.077)</f>
        <v>0.21363775140174207</v>
      </c>
      <c r="Z172" s="2">
        <f>Z65/($Z$105*9.077)</f>
        <v>0.15570510823890243</v>
      </c>
      <c r="AA172" s="2">
        <f>AA65/($AA$105*9.077)</f>
        <v>0.22271659888530143</v>
      </c>
    </row>
    <row r="173" spans="1:27" x14ac:dyDescent="0.25">
      <c r="A173" s="1">
        <v>2025</v>
      </c>
      <c r="B173" s="2">
        <f t="shared" ref="B173:B198" si="52">B66/($B$105*9.077)</f>
        <v>0.16203397087019111</v>
      </c>
      <c r="C173" s="2">
        <f t="shared" ref="C173:C198" si="53">C66/($C$105*9.077)</f>
        <v>0.12336449035251836</v>
      </c>
      <c r="D173" s="2">
        <f t="shared" ref="D173:D198" si="54">D66/($D$105*9.077)</f>
        <v>0.14134385824003515</v>
      </c>
      <c r="E173" s="2">
        <f t="shared" ref="E173:E198" si="55">E66/($E$105*9.077)</f>
        <v>0.16562828401062038</v>
      </c>
      <c r="F173" s="2">
        <f t="shared" ref="F173:F198" si="56">F66/($F$105*9.077)</f>
        <v>0.11520213987799456</v>
      </c>
      <c r="G173" s="2">
        <f t="shared" ref="G173:G198" si="57">G66/($G$105*9.077)</f>
        <v>0.17235069046567128</v>
      </c>
      <c r="H173" s="2">
        <f t="shared" ref="H173:H198" si="58">H66/($H$105*9.077)</f>
        <v>0.15876695829366733</v>
      </c>
      <c r="I173" s="2">
        <f t="shared" ref="I173:I198" si="59">I66/($I$105*9.077)</f>
        <v>0.11358941941306724</v>
      </c>
      <c r="J173" s="2">
        <f t="shared" ref="J173:J198" si="60">J66/($J$105*9.077)</f>
        <v>0.1498885657285747</v>
      </c>
      <c r="K173" s="2">
        <f t="shared" ref="K173:K198" si="61">K66/($K$105*9.077)</f>
        <v>0.14456405945520573</v>
      </c>
      <c r="L173" s="2">
        <f t="shared" ref="L173:L198" si="62">L66/($L$105*9.077)</f>
        <v>0.15775407322927709</v>
      </c>
      <c r="M173" s="2">
        <f t="shared" ref="M173:M198" si="63">M66/($M$105*9.077)</f>
        <v>0.11671759912235001</v>
      </c>
      <c r="N173" s="2">
        <f t="shared" ref="N173:N198" si="64">N66/($N$105*9.077)</f>
        <v>0.17917026612315717</v>
      </c>
      <c r="O173" s="2">
        <f t="shared" ref="O173:O198" si="65">O66/($O$105*9.077)</f>
        <v>0.17352252436709314</v>
      </c>
      <c r="P173" s="2">
        <f t="shared" ref="P173:P198" si="66">P66/($P$105*9.077)</f>
        <v>0.13840977127763904</v>
      </c>
      <c r="Q173" s="2">
        <f t="shared" ref="Q173:Q198" si="67">Q66/($Q$105*9.077)</f>
        <v>0.12745692624201785</v>
      </c>
      <c r="R173" s="2">
        <f t="shared" ref="R173:R198" si="68">R66/($R$105*9.077)</f>
        <v>0.15222273782112808</v>
      </c>
      <c r="S173" s="2">
        <f t="shared" ref="S173:S198" si="69">S66/($S$105*9.077)</f>
        <v>0.1772385234282893</v>
      </c>
      <c r="T173" s="2">
        <f t="shared" ref="T173:T198" si="70">T66/($T$105*9.077)</f>
        <v>0.19658468824799263</v>
      </c>
      <c r="U173" s="2">
        <f t="shared" ref="U173:U198" si="71">U66/($U$105*9.077)</f>
        <v>0.14345319702254586</v>
      </c>
      <c r="V173" s="2">
        <f t="shared" ref="V173:V198" si="72">V66/($V$105*9.077)</f>
        <v>0.15846429587930513</v>
      </c>
      <c r="W173" s="2">
        <f t="shared" ref="W173:W198" si="73">W66/($W$105*9.077)</f>
        <v>0.18580507945600902</v>
      </c>
      <c r="X173" s="2">
        <f t="shared" ref="X173:X198" si="74">X66/($X$105*9.077)</f>
        <v>0.10413540817380142</v>
      </c>
      <c r="Y173" s="2">
        <f t="shared" ref="Y173:Y198" si="75">Y66/($Y$105*9.077)</f>
        <v>0.19927930182369541</v>
      </c>
      <c r="Z173" s="2">
        <f t="shared" ref="Z173:Z198" si="76">Z66/($Z$105*9.077)</f>
        <v>0.14512424429916873</v>
      </c>
      <c r="AA173" s="2">
        <f t="shared" ref="AA173:AA198" si="77">AA66/($AA$105*9.077)</f>
        <v>0.20754932420292335</v>
      </c>
    </row>
    <row r="174" spans="1:27" x14ac:dyDescent="0.25">
      <c r="A174" s="1">
        <v>2026</v>
      </c>
      <c r="B174" s="2">
        <f t="shared" si="52"/>
        <v>0.15207556278273693</v>
      </c>
      <c r="C174" s="2">
        <f t="shared" si="53"/>
        <v>0.11575915832217157</v>
      </c>
      <c r="D174" s="2">
        <f t="shared" si="54"/>
        <v>0.13253555069537643</v>
      </c>
      <c r="E174" s="2">
        <f t="shared" si="55"/>
        <v>0.15542479831926079</v>
      </c>
      <c r="F174" s="2">
        <f t="shared" si="56"/>
        <v>0.10797747490370638</v>
      </c>
      <c r="G174" s="2">
        <f t="shared" si="57"/>
        <v>0.16195225859566661</v>
      </c>
      <c r="H174" s="2">
        <f t="shared" si="58"/>
        <v>0.1489000967672561</v>
      </c>
      <c r="I174" s="2">
        <f t="shared" si="59"/>
        <v>0.10647750303412815</v>
      </c>
      <c r="J174" s="2">
        <f t="shared" si="60"/>
        <v>0.14064362012390075</v>
      </c>
      <c r="K174" s="2">
        <f t="shared" si="61"/>
        <v>0.1355675722340221</v>
      </c>
      <c r="L174" s="2">
        <f t="shared" si="62"/>
        <v>0.14801152121148414</v>
      </c>
      <c r="M174" s="2">
        <f t="shared" si="63"/>
        <v>0.10933356265709519</v>
      </c>
      <c r="N174" s="2">
        <f t="shared" si="64"/>
        <v>0.16827955645795684</v>
      </c>
      <c r="O174" s="2">
        <f t="shared" si="65"/>
        <v>0.16298498274560602</v>
      </c>
      <c r="P174" s="2">
        <f t="shared" si="66"/>
        <v>0.12984244545159027</v>
      </c>
      <c r="Q174" s="2">
        <f t="shared" si="67"/>
        <v>0.11947218665647646</v>
      </c>
      <c r="R174" s="2">
        <f t="shared" si="68"/>
        <v>0.14274254736641953</v>
      </c>
      <c r="S174" s="2">
        <f t="shared" si="69"/>
        <v>0.16632477649535335</v>
      </c>
      <c r="T174" s="2">
        <f t="shared" si="70"/>
        <v>0.18485816206790887</v>
      </c>
      <c r="U174" s="2">
        <f t="shared" si="71"/>
        <v>0.13457263977576911</v>
      </c>
      <c r="V174" s="2">
        <f t="shared" si="72"/>
        <v>0.14868522990759409</v>
      </c>
      <c r="W174" s="2">
        <f t="shared" si="73"/>
        <v>0.17464303212732721</v>
      </c>
      <c r="X174" s="2">
        <f t="shared" si="74"/>
        <v>9.7633985333669918E-2</v>
      </c>
      <c r="Y174" s="2">
        <f t="shared" si="75"/>
        <v>0.18728379877036802</v>
      </c>
      <c r="Z174" s="2">
        <f t="shared" si="76"/>
        <v>0.13631649251310435</v>
      </c>
      <c r="AA174" s="2">
        <f t="shared" si="77"/>
        <v>0.19543237692009854</v>
      </c>
    </row>
    <row r="175" spans="1:27" x14ac:dyDescent="0.25">
      <c r="A175" s="1">
        <v>2027</v>
      </c>
      <c r="B175" s="2">
        <f t="shared" si="52"/>
        <v>0.14257839083850199</v>
      </c>
      <c r="C175" s="2">
        <f t="shared" si="53"/>
        <v>0.10851035213503141</v>
      </c>
      <c r="D175" s="2">
        <f t="shared" si="54"/>
        <v>0.12415076039638137</v>
      </c>
      <c r="E175" s="2">
        <f t="shared" si="55"/>
        <v>0.14569769639529978</v>
      </c>
      <c r="F175" s="2">
        <f t="shared" si="56"/>
        <v>0.10110830203539642</v>
      </c>
      <c r="G175" s="2">
        <f t="shared" si="57"/>
        <v>0.15201351785771211</v>
      </c>
      <c r="H175" s="2">
        <f t="shared" si="58"/>
        <v>0.13950367454398646</v>
      </c>
      <c r="I175" s="2">
        <f t="shared" si="59"/>
        <v>9.9714462464217848E-2</v>
      </c>
      <c r="J175" s="2">
        <f t="shared" si="60"/>
        <v>0.13183089882596105</v>
      </c>
      <c r="K175" s="2">
        <f t="shared" si="61"/>
        <v>0.12700193953521091</v>
      </c>
      <c r="L175" s="2">
        <f t="shared" si="62"/>
        <v>0.13872245309687425</v>
      </c>
      <c r="M175" s="2">
        <f t="shared" si="63"/>
        <v>0.1023224580276321</v>
      </c>
      <c r="N175" s="2">
        <f t="shared" si="64"/>
        <v>0.15787334208721132</v>
      </c>
      <c r="O175" s="2">
        <f t="shared" si="65"/>
        <v>0.1529217208064147</v>
      </c>
      <c r="P175" s="2">
        <f t="shared" si="66"/>
        <v>0.12167995178954186</v>
      </c>
      <c r="Q175" s="2">
        <f t="shared" si="67"/>
        <v>0.11187913674156179</v>
      </c>
      <c r="R175" s="2">
        <f t="shared" si="68"/>
        <v>0.13371450440978624</v>
      </c>
      <c r="S175" s="2">
        <f t="shared" si="69"/>
        <v>0.15590933081596889</v>
      </c>
      <c r="T175" s="2">
        <f t="shared" si="70"/>
        <v>0.17362989638231727</v>
      </c>
      <c r="U175" s="2">
        <f t="shared" si="71"/>
        <v>0.12611268544328749</v>
      </c>
      <c r="V175" s="2">
        <f t="shared" si="72"/>
        <v>0.13936690611582317</v>
      </c>
      <c r="W175" s="2">
        <f t="shared" si="73"/>
        <v>0.16397002961727497</v>
      </c>
      <c r="X175" s="2">
        <f t="shared" si="74"/>
        <v>9.1450742722695974E-2</v>
      </c>
      <c r="Y175" s="2">
        <f t="shared" si="75"/>
        <v>0.17582217124744279</v>
      </c>
      <c r="Z175" s="2">
        <f t="shared" si="76"/>
        <v>0.12791318518116909</v>
      </c>
      <c r="AA175" s="2">
        <f t="shared" si="77"/>
        <v>0.18381737678783086</v>
      </c>
    </row>
    <row r="176" spans="1:27" x14ac:dyDescent="0.25">
      <c r="A176" s="1">
        <v>2028</v>
      </c>
      <c r="B176" s="2">
        <f t="shared" si="52"/>
        <v>0.13348844156938491</v>
      </c>
      <c r="C176" s="2">
        <f t="shared" si="53"/>
        <v>0.1015762933616684</v>
      </c>
      <c r="D176" s="2">
        <f t="shared" si="54"/>
        <v>0.11613979431910186</v>
      </c>
      <c r="E176" s="2">
        <f t="shared" si="55"/>
        <v>0.13639124971082325</v>
      </c>
      <c r="F176" s="2">
        <f t="shared" si="56"/>
        <v>9.455292352796825E-2</v>
      </c>
      <c r="G176" s="2">
        <f t="shared" si="57"/>
        <v>0.14248087334967002</v>
      </c>
      <c r="H176" s="2">
        <f t="shared" si="58"/>
        <v>0.13052261982376362</v>
      </c>
      <c r="I176" s="2">
        <f t="shared" si="59"/>
        <v>9.3259450584225911E-2</v>
      </c>
      <c r="J176" s="2">
        <f t="shared" si="60"/>
        <v>0.12339979104543003</v>
      </c>
      <c r="K176" s="2">
        <f t="shared" si="61"/>
        <v>0.11881668958615729</v>
      </c>
      <c r="L176" s="2">
        <f t="shared" si="62"/>
        <v>0.12983379516461174</v>
      </c>
      <c r="M176" s="2">
        <f t="shared" si="63"/>
        <v>9.5640598734861956E-2</v>
      </c>
      <c r="N176" s="2">
        <f t="shared" si="64"/>
        <v>0.14789482591344827</v>
      </c>
      <c r="O176" s="2">
        <f t="shared" si="65"/>
        <v>0.14327720350245673</v>
      </c>
      <c r="P176" s="2">
        <f t="shared" si="66"/>
        <v>0.11387494404055384</v>
      </c>
      <c r="Q176" s="2">
        <f t="shared" si="67"/>
        <v>0.10463193893532709</v>
      </c>
      <c r="R176" s="2">
        <f t="shared" si="68"/>
        <v>0.12508572231611104</v>
      </c>
      <c r="S176" s="2">
        <f t="shared" si="69"/>
        <v>0.14593369372358164</v>
      </c>
      <c r="T176" s="2">
        <f t="shared" si="70"/>
        <v>0.16284154088698685</v>
      </c>
      <c r="U176" s="2">
        <f t="shared" si="71"/>
        <v>0.11802402630557086</v>
      </c>
      <c r="V176" s="2">
        <f t="shared" si="72"/>
        <v>0.13045536912035827</v>
      </c>
      <c r="W176" s="2">
        <f t="shared" si="73"/>
        <v>0.15372859263731084</v>
      </c>
      <c r="X176" s="2">
        <f t="shared" si="74"/>
        <v>8.5548397183205033E-2</v>
      </c>
      <c r="Y176" s="2">
        <f t="shared" si="75"/>
        <v>0.16483189539564572</v>
      </c>
      <c r="Z176" s="2">
        <f t="shared" si="76"/>
        <v>0.11986688835883276</v>
      </c>
      <c r="AA176" s="2">
        <f t="shared" si="77"/>
        <v>0.17264575324155107</v>
      </c>
    </row>
    <row r="177" spans="1:27" x14ac:dyDescent="0.25">
      <c r="A177" s="1">
        <v>2029</v>
      </c>
      <c r="B177" s="2">
        <f t="shared" si="52"/>
        <v>0.12475802543588622</v>
      </c>
      <c r="C177" s="2">
        <f t="shared" si="53"/>
        <v>9.492009430149502E-2</v>
      </c>
      <c r="D177" s="2">
        <f t="shared" si="54"/>
        <v>0.10845903024982022</v>
      </c>
      <c r="E177" s="2">
        <f t="shared" si="55"/>
        <v>0.12745619968408464</v>
      </c>
      <c r="F177" s="2">
        <f t="shared" si="56"/>
        <v>8.8274674122802557E-2</v>
      </c>
      <c r="G177" s="2">
        <f t="shared" si="57"/>
        <v>0.13330665113001972</v>
      </c>
      <c r="H177" s="2">
        <f t="shared" si="58"/>
        <v>0.1219083206730546</v>
      </c>
      <c r="I177" s="2">
        <f t="shared" si="59"/>
        <v>8.7076439105683537E-2</v>
      </c>
      <c r="J177" s="2">
        <f t="shared" si="60"/>
        <v>0.11530563289386742</v>
      </c>
      <c r="K177" s="2">
        <f t="shared" si="61"/>
        <v>0.11096733446872953</v>
      </c>
      <c r="L177" s="2">
        <f t="shared" si="62"/>
        <v>0.12129865862614821</v>
      </c>
      <c r="M177" s="2">
        <f t="shared" si="63"/>
        <v>8.9249481423646901E-2</v>
      </c>
      <c r="N177" s="2">
        <f t="shared" si="64"/>
        <v>0.13829401426002311</v>
      </c>
      <c r="O177" s="2">
        <f t="shared" si="65"/>
        <v>0.13400238352581251</v>
      </c>
      <c r="P177" s="2">
        <f t="shared" si="66"/>
        <v>0.10638554900654723</v>
      </c>
      <c r="Q177" s="2">
        <f t="shared" si="67"/>
        <v>9.7690052032773256E-2</v>
      </c>
      <c r="R177" s="2">
        <f t="shared" si="68"/>
        <v>0.11680948614019167</v>
      </c>
      <c r="S177" s="2">
        <f t="shared" si="69"/>
        <v>0.13634628851822392</v>
      </c>
      <c r="T177" s="2">
        <f t="shared" si="70"/>
        <v>0.15244161494738792</v>
      </c>
      <c r="U177" s="2">
        <f t="shared" si="71"/>
        <v>0.11026320300246067</v>
      </c>
      <c r="V177" s="2">
        <f t="shared" si="72"/>
        <v>0.12190297147385656</v>
      </c>
      <c r="W177" s="2">
        <f t="shared" si="73"/>
        <v>0.14386828807264951</v>
      </c>
      <c r="X177" s="2">
        <f t="shared" si="74"/>
        <v>7.9894091105913931E-2</v>
      </c>
      <c r="Y177" s="2">
        <f t="shared" si="75"/>
        <v>0.1542578031038527</v>
      </c>
      <c r="Z177" s="2">
        <f t="shared" si="76"/>
        <v>0.1121358834732392</v>
      </c>
      <c r="AA177" s="2">
        <f t="shared" si="77"/>
        <v>0.16186540521940376</v>
      </c>
    </row>
    <row r="178" spans="1:27" x14ac:dyDescent="0.25">
      <c r="A178" s="1">
        <v>2030</v>
      </c>
      <c r="B178" s="2">
        <f t="shared" si="52"/>
        <v>0.11634032894056377</v>
      </c>
      <c r="C178" s="2">
        <f t="shared" si="53"/>
        <v>8.8505696191015615E-2</v>
      </c>
      <c r="D178" s="2">
        <f t="shared" si="54"/>
        <v>0.10106540924587107</v>
      </c>
      <c r="E178" s="2">
        <f t="shared" si="55"/>
        <v>0.11884421201136136</v>
      </c>
      <c r="F178" s="2">
        <f t="shared" si="56"/>
        <v>8.2237470549512123E-2</v>
      </c>
      <c r="G178" s="2">
        <f t="shared" si="57"/>
        <v>0.12444430019804727</v>
      </c>
      <c r="H178" s="2">
        <f t="shared" si="58"/>
        <v>0.11361302775178415</v>
      </c>
      <c r="I178" s="2">
        <f t="shared" si="59"/>
        <v>8.1130002093952075E-2</v>
      </c>
      <c r="J178" s="2">
        <f t="shared" si="60"/>
        <v>0.10750454156832238</v>
      </c>
      <c r="K178" s="2">
        <f t="shared" si="61"/>
        <v>0.10341011724701966</v>
      </c>
      <c r="L178" s="2">
        <f t="shared" si="62"/>
        <v>0.11307104158888594</v>
      </c>
      <c r="M178" s="2">
        <f t="shared" si="63"/>
        <v>8.3111227492808568E-2</v>
      </c>
      <c r="N178" s="2">
        <f t="shared" si="64"/>
        <v>0.12902167787959767</v>
      </c>
      <c r="O178" s="2">
        <f t="shared" si="65"/>
        <v>0.1250491997049121</v>
      </c>
      <c r="P178" s="2">
        <f t="shared" si="66"/>
        <v>9.9170762227992357E-2</v>
      </c>
      <c r="Q178" s="2">
        <f t="shared" si="67"/>
        <v>9.1013753356793112E-2</v>
      </c>
      <c r="R178" s="2">
        <f t="shared" si="68"/>
        <v>0.10883974558035522</v>
      </c>
      <c r="S178" s="2">
        <f t="shared" si="69"/>
        <v>0.12709682791742721</v>
      </c>
      <c r="T178" s="2">
        <f t="shared" si="70"/>
        <v>0.14237955947004824</v>
      </c>
      <c r="U178" s="2">
        <f t="shared" si="71"/>
        <v>0.1027875502398338</v>
      </c>
      <c r="V178" s="2">
        <f t="shared" si="72"/>
        <v>0.1136629668627311</v>
      </c>
      <c r="W178" s="2">
        <f t="shared" si="73"/>
        <v>0.13433947319076478</v>
      </c>
      <c r="X178" s="2">
        <f t="shared" si="74"/>
        <v>7.4455509637474299E-2</v>
      </c>
      <c r="Y178" s="2">
        <f t="shared" si="75"/>
        <v>0.14404571870315028</v>
      </c>
      <c r="Z178" s="2">
        <f t="shared" si="76"/>
        <v>0.1046791072170745</v>
      </c>
      <c r="AA178" s="2">
        <f t="shared" si="77"/>
        <v>0.15142552556007638</v>
      </c>
    </row>
    <row r="179" spans="1:27" x14ac:dyDescent="0.25">
      <c r="A179" s="1">
        <v>2031</v>
      </c>
      <c r="B179" s="2">
        <f t="shared" si="52"/>
        <v>0.10969708300881212</v>
      </c>
      <c r="C179" s="2">
        <f t="shared" si="53"/>
        <v>8.3462857392718678E-2</v>
      </c>
      <c r="D179" s="2">
        <f t="shared" si="54"/>
        <v>9.5301018467888632E-2</v>
      </c>
      <c r="E179" s="2">
        <f t="shared" si="55"/>
        <v>0.11206512202940973</v>
      </c>
      <c r="F179" s="2">
        <f t="shared" si="56"/>
        <v>7.7567802383136777E-2</v>
      </c>
      <c r="G179" s="2">
        <f t="shared" si="57"/>
        <v>0.11735098937873246</v>
      </c>
      <c r="H179" s="2">
        <f t="shared" si="58"/>
        <v>0.10712772426739091</v>
      </c>
      <c r="I179" s="2">
        <f t="shared" si="59"/>
        <v>7.6525835298591888E-2</v>
      </c>
      <c r="J179" s="2">
        <f t="shared" si="60"/>
        <v>0.10136632799391578</v>
      </c>
      <c r="K179" s="2">
        <f t="shared" si="61"/>
        <v>9.7510478715898477E-2</v>
      </c>
      <c r="L179" s="2">
        <f t="shared" si="62"/>
        <v>0.10658813560147176</v>
      </c>
      <c r="M179" s="2">
        <f t="shared" si="63"/>
        <v>7.8407732599638652E-2</v>
      </c>
      <c r="N179" s="2">
        <f t="shared" si="64"/>
        <v>0.12161321125572719</v>
      </c>
      <c r="O179" s="2">
        <f t="shared" si="65"/>
        <v>0.11792057573862166</v>
      </c>
      <c r="P179" s="2">
        <f t="shared" si="66"/>
        <v>9.3513536794579633E-2</v>
      </c>
      <c r="Q179" s="2">
        <f t="shared" si="67"/>
        <v>8.5844364529811604E-2</v>
      </c>
      <c r="R179" s="2">
        <f t="shared" si="68"/>
        <v>0.10260975693299937</v>
      </c>
      <c r="S179" s="2">
        <f t="shared" si="69"/>
        <v>0.11976391059952082</v>
      </c>
      <c r="T179" s="2">
        <f t="shared" si="70"/>
        <v>0.13423445600108966</v>
      </c>
      <c r="U179" s="2">
        <f t="shared" si="71"/>
        <v>9.6929876347516791E-2</v>
      </c>
      <c r="V179" s="2">
        <f t="shared" si="72"/>
        <v>0.10719545480220735</v>
      </c>
      <c r="W179" s="2">
        <f t="shared" si="73"/>
        <v>0.1266915831023501</v>
      </c>
      <c r="X179" s="2">
        <f t="shared" si="74"/>
        <v>7.0240968053359665E-2</v>
      </c>
      <c r="Y179" s="2">
        <f t="shared" si="75"/>
        <v>0.13588755183644174</v>
      </c>
      <c r="Z179" s="2">
        <f t="shared" si="76"/>
        <v>9.8778186183684238E-2</v>
      </c>
      <c r="AA179" s="2">
        <f t="shared" si="77"/>
        <v>0.14291709437095421</v>
      </c>
    </row>
    <row r="180" spans="1:27" x14ac:dyDescent="0.25">
      <c r="A180" s="1">
        <v>2032</v>
      </c>
      <c r="B180" s="2">
        <f t="shared" si="52"/>
        <v>0.10307601189163831</v>
      </c>
      <c r="C180" s="2">
        <f t="shared" si="53"/>
        <v>7.8437169302852217E-2</v>
      </c>
      <c r="D180" s="2">
        <f t="shared" si="54"/>
        <v>8.955696803346179E-2</v>
      </c>
      <c r="E180" s="2">
        <f t="shared" si="55"/>
        <v>0.10530897589017006</v>
      </c>
      <c r="F180" s="2">
        <f t="shared" si="56"/>
        <v>7.291525151770413E-2</v>
      </c>
      <c r="G180" s="2">
        <f t="shared" si="57"/>
        <v>0.11027983111896796</v>
      </c>
      <c r="H180" s="2">
        <f t="shared" si="58"/>
        <v>0.10066502073159207</v>
      </c>
      <c r="I180" s="2">
        <f t="shared" si="59"/>
        <v>7.1938421469134137E-2</v>
      </c>
      <c r="J180" s="2">
        <f t="shared" si="60"/>
        <v>9.524890194469339E-2</v>
      </c>
      <c r="K180" s="2">
        <f t="shared" si="61"/>
        <v>9.1631545681255866E-2</v>
      </c>
      <c r="L180" s="2">
        <f t="shared" si="62"/>
        <v>0.10012702858294967</v>
      </c>
      <c r="M180" s="2">
        <f t="shared" si="63"/>
        <v>7.372214731997638E-2</v>
      </c>
      <c r="N180" s="2">
        <f t="shared" si="64"/>
        <v>0.11422805972570473</v>
      </c>
      <c r="O180" s="2">
        <f t="shared" si="65"/>
        <v>0.11081473671220078</v>
      </c>
      <c r="P180" s="2">
        <f t="shared" si="66"/>
        <v>8.7875771104672498E-2</v>
      </c>
      <c r="Q180" s="2">
        <f t="shared" si="67"/>
        <v>8.0693849993043451E-2</v>
      </c>
      <c r="R180" s="2">
        <f t="shared" si="68"/>
        <v>9.6401416674883569E-2</v>
      </c>
      <c r="S180" s="2">
        <f t="shared" si="69"/>
        <v>0.11245502333500848</v>
      </c>
      <c r="T180" s="2">
        <f t="shared" si="70"/>
        <v>0.12611329165551083</v>
      </c>
      <c r="U180" s="2">
        <f t="shared" si="71"/>
        <v>9.1092407024322225E-2</v>
      </c>
      <c r="V180" s="2">
        <f t="shared" si="72"/>
        <v>0.10075013316042247</v>
      </c>
      <c r="W180" s="2">
        <f t="shared" si="73"/>
        <v>0.11906718586533756</v>
      </c>
      <c r="X180" s="2">
        <f t="shared" si="74"/>
        <v>6.6041707136332256E-2</v>
      </c>
      <c r="Y180" s="2">
        <f t="shared" si="75"/>
        <v>0.12775507170930425</v>
      </c>
      <c r="Z180" s="2">
        <f t="shared" si="76"/>
        <v>9.2896704694713853E-2</v>
      </c>
      <c r="AA180" s="2">
        <f t="shared" si="77"/>
        <v>0.13443272973192752</v>
      </c>
    </row>
    <row r="181" spans="1:27" x14ac:dyDescent="0.25">
      <c r="A181" s="1">
        <v>2033</v>
      </c>
      <c r="B181" s="2">
        <f t="shared" si="52"/>
        <v>9.6477498857442473E-2</v>
      </c>
      <c r="C181" s="2">
        <f t="shared" si="53"/>
        <v>7.3428922049398368E-2</v>
      </c>
      <c r="D181" s="2">
        <f t="shared" si="54"/>
        <v>8.3833696042297887E-2</v>
      </c>
      <c r="E181" s="2">
        <f t="shared" si="55"/>
        <v>9.8576154178711045E-2</v>
      </c>
      <c r="F181" s="2">
        <f t="shared" si="56"/>
        <v>6.8280057595427393E-2</v>
      </c>
      <c r="G181" s="2">
        <f t="shared" si="57"/>
        <v>0.10323123376086524</v>
      </c>
      <c r="H181" s="2">
        <f t="shared" si="58"/>
        <v>9.4225377194231796E-2</v>
      </c>
      <c r="I181" s="2">
        <f t="shared" si="59"/>
        <v>6.7368118253165479E-2</v>
      </c>
      <c r="J181" s="2">
        <f t="shared" si="60"/>
        <v>8.9152636211457026E-2</v>
      </c>
      <c r="K181" s="2">
        <f t="shared" si="61"/>
        <v>8.5773726133170233E-2</v>
      </c>
      <c r="L181" s="2">
        <f t="shared" si="62"/>
        <v>9.3688140641927833E-2</v>
      </c>
      <c r="M181" s="2">
        <f t="shared" si="63"/>
        <v>6.9054841878390394E-2</v>
      </c>
      <c r="N181" s="2">
        <f t="shared" si="64"/>
        <v>0.10686660550418352</v>
      </c>
      <c r="O181" s="2">
        <f t="shared" si="65"/>
        <v>0.10373214974286772</v>
      </c>
      <c r="P181" s="2">
        <f t="shared" si="66"/>
        <v>8.225789084016015E-2</v>
      </c>
      <c r="Q181" s="2">
        <f t="shared" si="67"/>
        <v>7.5562498638685804E-2</v>
      </c>
      <c r="R181" s="2">
        <f t="shared" si="68"/>
        <v>9.0215256359417836E-2</v>
      </c>
      <c r="S181" s="2">
        <f t="shared" si="69"/>
        <v>0.1051704943392536</v>
      </c>
      <c r="T181" s="2">
        <f t="shared" si="70"/>
        <v>0.1180165272038405</v>
      </c>
      <c r="U181" s="2">
        <f t="shared" si="71"/>
        <v>8.5275545605379144E-2</v>
      </c>
      <c r="V181" s="2">
        <f t="shared" si="72"/>
        <v>9.4327339862534915E-2</v>
      </c>
      <c r="W181" s="2">
        <f t="shared" si="73"/>
        <v>0.11146673552911002</v>
      </c>
      <c r="X181" s="2">
        <f t="shared" si="74"/>
        <v>6.1858060890044239E-2</v>
      </c>
      <c r="Y181" s="2">
        <f t="shared" si="75"/>
        <v>0.11964871616388952</v>
      </c>
      <c r="Z181" s="2">
        <f t="shared" si="76"/>
        <v>8.7035026786575709E-2</v>
      </c>
      <c r="AA181" s="2">
        <f t="shared" si="77"/>
        <v>0.12597303546324953</v>
      </c>
    </row>
    <row r="182" spans="1:27" x14ac:dyDescent="0.25">
      <c r="A182" s="1">
        <v>2034</v>
      </c>
      <c r="B182" s="2">
        <f t="shared" si="52"/>
        <v>8.9900777369424367E-2</v>
      </c>
      <c r="C182" s="2">
        <f t="shared" si="53"/>
        <v>6.8437510508280092E-2</v>
      </c>
      <c r="D182" s="2">
        <f t="shared" si="54"/>
        <v>7.8130388880654711E-2</v>
      </c>
      <c r="E182" s="2">
        <f t="shared" si="55"/>
        <v>9.1865841355599775E-2</v>
      </c>
      <c r="F182" s="2">
        <f t="shared" si="56"/>
        <v>6.3661672862676405E-2</v>
      </c>
      <c r="G182" s="2">
        <f t="shared" si="57"/>
        <v>9.6204298951778969E-2</v>
      </c>
      <c r="H182" s="2">
        <f t="shared" si="58"/>
        <v>8.7807931061852279E-2</v>
      </c>
      <c r="I182" s="2">
        <f t="shared" si="59"/>
        <v>6.2814266826184156E-2</v>
      </c>
      <c r="J182" s="2">
        <f t="shared" si="60"/>
        <v>8.307678521260313E-2</v>
      </c>
      <c r="K182" s="2">
        <f t="shared" si="61"/>
        <v>7.9936238090657988E-2</v>
      </c>
      <c r="L182" s="2">
        <f t="shared" si="62"/>
        <v>8.7270631561189888E-2</v>
      </c>
      <c r="M182" s="2">
        <f t="shared" si="63"/>
        <v>6.4405145242850043E-2</v>
      </c>
      <c r="N182" s="2">
        <f t="shared" si="64"/>
        <v>9.9528007718926434E-2</v>
      </c>
      <c r="O182" s="2">
        <f t="shared" si="65"/>
        <v>9.6671932498099064E-2</v>
      </c>
      <c r="P182" s="2">
        <f t="shared" si="66"/>
        <v>7.6659096761577186E-2</v>
      </c>
      <c r="Q182" s="2">
        <f t="shared" si="67"/>
        <v>7.0449588236245794E-2</v>
      </c>
      <c r="R182" s="2">
        <f t="shared" si="68"/>
        <v>8.4050439390296938E-2</v>
      </c>
      <c r="S182" s="2">
        <f t="shared" si="69"/>
        <v>9.7909467907915812E-2</v>
      </c>
      <c r="T182" s="2">
        <f t="shared" si="70"/>
        <v>0.10994328299325108</v>
      </c>
      <c r="U182" s="2">
        <f t="shared" si="71"/>
        <v>7.9478523233097759E-2</v>
      </c>
      <c r="V182" s="2">
        <f t="shared" si="72"/>
        <v>8.7926323963748096E-2</v>
      </c>
      <c r="W182" s="2">
        <f t="shared" si="73"/>
        <v>0.10388937444483316</v>
      </c>
      <c r="X182" s="2">
        <f t="shared" si="74"/>
        <v>5.7689403057647783E-2</v>
      </c>
      <c r="Y182" s="2">
        <f t="shared" si="75"/>
        <v>0.11156758032641725</v>
      </c>
      <c r="Z182" s="2">
        <f t="shared" si="76"/>
        <v>8.1192460790086338E-2</v>
      </c>
      <c r="AA182" s="2">
        <f t="shared" si="77"/>
        <v>0.11753706270452229</v>
      </c>
    </row>
    <row r="183" spans="1:27" x14ac:dyDescent="0.25">
      <c r="A183" s="1">
        <v>2035</v>
      </c>
      <c r="B183" s="2">
        <f t="shared" si="52"/>
        <v>8.3345026138155184E-2</v>
      </c>
      <c r="C183" s="2">
        <f t="shared" si="53"/>
        <v>6.3462304687307569E-2</v>
      </c>
      <c r="D183" s="2">
        <f t="shared" si="54"/>
        <v>7.2446358106134992E-2</v>
      </c>
      <c r="E183" s="2">
        <f t="shared" si="55"/>
        <v>8.517716751210784E-2</v>
      </c>
      <c r="F183" s="2">
        <f t="shared" si="56"/>
        <v>5.9059481096617211E-2</v>
      </c>
      <c r="G183" s="2">
        <f t="shared" si="57"/>
        <v>8.9198291675908398E-2</v>
      </c>
      <c r="H183" s="2">
        <f t="shared" si="58"/>
        <v>8.1411877247226247E-2</v>
      </c>
      <c r="I183" s="2">
        <f t="shared" si="59"/>
        <v>5.8276302481474355E-2</v>
      </c>
      <c r="J183" s="2">
        <f t="shared" si="60"/>
        <v>7.7020585614585219E-2</v>
      </c>
      <c r="K183" s="2">
        <f t="shared" si="61"/>
        <v>7.4118333571908737E-2</v>
      </c>
      <c r="L183" s="2">
        <f t="shared" si="62"/>
        <v>8.0873777820355028E-2</v>
      </c>
      <c r="M183" s="2">
        <f t="shared" si="63"/>
        <v>5.9772409520360219E-2</v>
      </c>
      <c r="N183" s="2">
        <f t="shared" si="64"/>
        <v>9.2211463719161654E-2</v>
      </c>
      <c r="O183" s="2">
        <f t="shared" si="65"/>
        <v>8.9633254547284519E-2</v>
      </c>
      <c r="P183" s="2">
        <f t="shared" si="66"/>
        <v>7.1078719940240578E-2</v>
      </c>
      <c r="Q183" s="2">
        <f t="shared" si="67"/>
        <v>6.5354541001329133E-2</v>
      </c>
      <c r="R183" s="2">
        <f t="shared" si="68"/>
        <v>7.7906190536803213E-2</v>
      </c>
      <c r="S183" s="2">
        <f t="shared" si="69"/>
        <v>9.0671111780609284E-2</v>
      </c>
      <c r="T183" s="2">
        <f t="shared" si="70"/>
        <v>0.10189272125914485</v>
      </c>
      <c r="U183" s="2">
        <f t="shared" si="71"/>
        <v>7.3700634071002177E-2</v>
      </c>
      <c r="V183" s="2">
        <f t="shared" si="72"/>
        <v>8.1546221877545969E-2</v>
      </c>
      <c r="W183" s="2">
        <f t="shared" si="73"/>
        <v>9.6334228147028925E-2</v>
      </c>
      <c r="X183" s="2">
        <f t="shared" si="74"/>
        <v>5.3535232633664609E-2</v>
      </c>
      <c r="Y183" s="2">
        <f t="shared" si="75"/>
        <v>0.10351070094415352</v>
      </c>
      <c r="Z183" s="2">
        <f t="shared" si="76"/>
        <v>7.5368278632421015E-2</v>
      </c>
      <c r="AA183" s="2">
        <f t="shared" si="77"/>
        <v>0.10912386259534772</v>
      </c>
    </row>
    <row r="184" spans="1:27" x14ac:dyDescent="0.25">
      <c r="A184" s="1">
        <v>2036</v>
      </c>
      <c r="B184" s="2">
        <f t="shared" si="52"/>
        <v>8.2085277659619094E-2</v>
      </c>
      <c r="C184" s="2">
        <f t="shared" si="53"/>
        <v>6.2499552280714979E-2</v>
      </c>
      <c r="D184" s="2">
        <f t="shared" si="54"/>
        <v>7.1329704537769198E-2</v>
      </c>
      <c r="E184" s="2">
        <f t="shared" si="55"/>
        <v>8.388584237407043E-2</v>
      </c>
      <c r="F184" s="2">
        <f t="shared" si="56"/>
        <v>5.8142267642902978E-2</v>
      </c>
      <c r="G184" s="2">
        <f t="shared" si="57"/>
        <v>8.788628847157598E-2</v>
      </c>
      <c r="H184" s="2">
        <f t="shared" si="58"/>
        <v>8.0161595952001369E-2</v>
      </c>
      <c r="I184" s="2">
        <f t="shared" si="59"/>
        <v>5.7373562325576943E-2</v>
      </c>
      <c r="J184" s="2">
        <f t="shared" si="60"/>
        <v>7.5850448543667875E-2</v>
      </c>
      <c r="K184" s="2">
        <f t="shared" si="61"/>
        <v>7.2978035301966004E-2</v>
      </c>
      <c r="L184" s="2">
        <f t="shared" si="62"/>
        <v>7.9640969109596726E-2</v>
      </c>
      <c r="M184" s="2">
        <f t="shared" si="63"/>
        <v>5.8833450597198807E-2</v>
      </c>
      <c r="N184" s="2">
        <f t="shared" si="64"/>
        <v>9.0836905161692461E-2</v>
      </c>
      <c r="O184" s="2">
        <f t="shared" si="65"/>
        <v>8.8302437592398739E-2</v>
      </c>
      <c r="P184" s="2">
        <f t="shared" si="66"/>
        <v>6.9993674179479187E-2</v>
      </c>
      <c r="Q184" s="2">
        <f t="shared" si="67"/>
        <v>6.4341059025051148E-2</v>
      </c>
      <c r="R184" s="2">
        <f t="shared" si="68"/>
        <v>7.6704873288185996E-2</v>
      </c>
      <c r="S184" s="2">
        <f t="shared" si="69"/>
        <v>8.9291657774041619E-2</v>
      </c>
      <c r="T184" s="2">
        <f t="shared" si="70"/>
        <v>0.10041634965270314</v>
      </c>
      <c r="U184" s="2">
        <f t="shared" si="71"/>
        <v>7.2575782812885389E-2</v>
      </c>
      <c r="V184" s="2">
        <f t="shared" si="72"/>
        <v>8.0307951455229495E-2</v>
      </c>
      <c r="W184" s="2">
        <f t="shared" si="73"/>
        <v>9.492664142687024E-2</v>
      </c>
      <c r="X184" s="2">
        <f t="shared" si="74"/>
        <v>5.2710118361411554E-2</v>
      </c>
      <c r="Y184" s="2">
        <f t="shared" si="75"/>
        <v>0.10199667197277958</v>
      </c>
      <c r="Z184" s="2">
        <f t="shared" si="76"/>
        <v>7.4254654843378384E-2</v>
      </c>
      <c r="AA184" s="2">
        <f t="shared" si="77"/>
        <v>0.10760033783625858</v>
      </c>
    </row>
    <row r="185" spans="1:27" x14ac:dyDescent="0.25">
      <c r="A185" s="1">
        <v>2037</v>
      </c>
      <c r="B185" s="2">
        <f t="shared" si="52"/>
        <v>8.0845021116860066E-2</v>
      </c>
      <c r="C185" s="2">
        <f t="shared" si="53"/>
        <v>6.1551861661081383E-2</v>
      </c>
      <c r="D185" s="2">
        <f t="shared" si="54"/>
        <v>7.0230887886059856E-2</v>
      </c>
      <c r="E185" s="2">
        <f t="shared" si="55"/>
        <v>8.26145795060821E-2</v>
      </c>
      <c r="F185" s="2">
        <f t="shared" si="56"/>
        <v>5.7240083179416451E-2</v>
      </c>
      <c r="G185" s="2">
        <f t="shared" si="57"/>
        <v>8.65937121431994E-2</v>
      </c>
      <c r="H185" s="2">
        <f t="shared" si="58"/>
        <v>7.8931173475049438E-2</v>
      </c>
      <c r="I185" s="2">
        <f t="shared" si="59"/>
        <v>5.6485561014962223E-2</v>
      </c>
      <c r="J185" s="2">
        <f t="shared" si="60"/>
        <v>7.4698578222037113E-2</v>
      </c>
      <c r="K185" s="2">
        <f t="shared" si="61"/>
        <v>7.1855943589271665E-2</v>
      </c>
      <c r="L185" s="2">
        <f t="shared" si="62"/>
        <v>7.8427345358612802E-2</v>
      </c>
      <c r="M185" s="2">
        <f t="shared" si="63"/>
        <v>5.7910249357239874E-2</v>
      </c>
      <c r="N185" s="2">
        <f t="shared" si="64"/>
        <v>8.9482833309637258E-2</v>
      </c>
      <c r="O185" s="2">
        <f t="shared" si="65"/>
        <v>8.6991602874072801E-2</v>
      </c>
      <c r="P185" s="2">
        <f t="shared" si="66"/>
        <v>6.8925725193369147E-2</v>
      </c>
      <c r="Q185" s="2">
        <f t="shared" si="67"/>
        <v>6.3344043904010328E-2</v>
      </c>
      <c r="R185" s="2">
        <f t="shared" si="68"/>
        <v>7.5522659622674029E-2</v>
      </c>
      <c r="S185" s="2">
        <f t="shared" si="69"/>
        <v>8.7933256438642568E-2</v>
      </c>
      <c r="T185" s="2">
        <f t="shared" si="70"/>
        <v>9.8961026881779074E-2</v>
      </c>
      <c r="U185" s="2">
        <f t="shared" si="71"/>
        <v>7.1468703508893755E-2</v>
      </c>
      <c r="V185" s="2">
        <f t="shared" si="72"/>
        <v>7.9089130503144381E-2</v>
      </c>
      <c r="W185" s="2">
        <f t="shared" si="73"/>
        <v>9.3539705545309854E-2</v>
      </c>
      <c r="X185" s="2">
        <f t="shared" si="74"/>
        <v>5.1898447736158718E-2</v>
      </c>
      <c r="Y185" s="2">
        <f t="shared" si="75"/>
        <v>0.10050520646696062</v>
      </c>
      <c r="Z185" s="2">
        <f t="shared" si="76"/>
        <v>7.315810436207533E-2</v>
      </c>
      <c r="AA185" s="2">
        <f t="shared" si="77"/>
        <v>0.10609803304607081</v>
      </c>
    </row>
    <row r="186" spans="1:27" x14ac:dyDescent="0.25">
      <c r="A186" s="1">
        <v>2038</v>
      </c>
      <c r="B186" s="2">
        <f t="shared" si="52"/>
        <v>7.9623544725706472E-2</v>
      </c>
      <c r="C186" s="2">
        <f t="shared" si="53"/>
        <v>6.0618677440555248E-2</v>
      </c>
      <c r="D186" s="2">
        <f t="shared" si="54"/>
        <v>6.9149282294282161E-2</v>
      </c>
      <c r="E186" s="2">
        <f t="shared" si="55"/>
        <v>8.1362726476596536E-2</v>
      </c>
      <c r="F186" s="2">
        <f t="shared" si="56"/>
        <v>5.6352345717925564E-2</v>
      </c>
      <c r="G186" s="2">
        <f t="shared" si="57"/>
        <v>8.5319858300636278E-2</v>
      </c>
      <c r="H186" s="2">
        <f t="shared" si="58"/>
        <v>7.7719919741604193E-2</v>
      </c>
      <c r="I186" s="2">
        <f t="shared" si="59"/>
        <v>5.5611771490028786E-2</v>
      </c>
      <c r="J186" s="2">
        <f t="shared" si="60"/>
        <v>7.356430007586115E-2</v>
      </c>
      <c r="K186" s="2">
        <f t="shared" si="61"/>
        <v>7.0751395449948351E-2</v>
      </c>
      <c r="L186" s="2">
        <f t="shared" si="62"/>
        <v>7.7232159707655373E-2</v>
      </c>
      <c r="M186" s="2">
        <f t="shared" si="63"/>
        <v>5.7002250463630451E-2</v>
      </c>
      <c r="N186" s="2">
        <f t="shared" si="64"/>
        <v>8.8148445512224227E-2</v>
      </c>
      <c r="O186" s="2">
        <f t="shared" si="65"/>
        <v>8.5700127569348999E-2</v>
      </c>
      <c r="P186" s="2">
        <f t="shared" si="66"/>
        <v>6.7874264864925898E-2</v>
      </c>
      <c r="Q186" s="2">
        <f t="shared" si="67"/>
        <v>6.2363062299910947E-2</v>
      </c>
      <c r="R186" s="2">
        <f t="shared" si="68"/>
        <v>7.4358857076658874E-2</v>
      </c>
      <c r="S186" s="2">
        <f t="shared" si="69"/>
        <v>8.6595145845889898E-2</v>
      </c>
      <c r="T186" s="2">
        <f t="shared" si="70"/>
        <v>9.7525998958234703E-2</v>
      </c>
      <c r="U186" s="2">
        <f t="shared" si="71"/>
        <v>7.0378740739442502E-2</v>
      </c>
      <c r="V186" s="2">
        <f t="shared" si="72"/>
        <v>7.7889045623733874E-2</v>
      </c>
      <c r="W186" s="2">
        <f t="shared" si="73"/>
        <v>9.2172680570020149E-2</v>
      </c>
      <c r="X186" s="2">
        <f t="shared" si="74"/>
        <v>5.1099719752427844E-2</v>
      </c>
      <c r="Y186" s="2">
        <f t="shared" si="75"/>
        <v>9.9035457931869894E-2</v>
      </c>
      <c r="Z186" s="2">
        <f t="shared" si="76"/>
        <v>7.2078008326610835E-2</v>
      </c>
      <c r="AA186" s="2">
        <f t="shared" si="77"/>
        <v>0.10461617188445874</v>
      </c>
    </row>
    <row r="187" spans="1:27" x14ac:dyDescent="0.25">
      <c r="A187" s="1">
        <v>2039</v>
      </c>
      <c r="B187" s="2">
        <f t="shared" si="52"/>
        <v>7.8420164078300977E-2</v>
      </c>
      <c r="C187" s="2">
        <f t="shared" si="53"/>
        <v>5.9699493967510529E-2</v>
      </c>
      <c r="D187" s="2">
        <f t="shared" si="54"/>
        <v>6.8084324491383824E-2</v>
      </c>
      <c r="E187" s="2">
        <f t="shared" si="55"/>
        <v>8.0129630854067449E-2</v>
      </c>
      <c r="F187" s="2">
        <f t="shared" si="56"/>
        <v>5.5478575974003935E-2</v>
      </c>
      <c r="G187" s="2">
        <f t="shared" si="57"/>
        <v>8.4064053179402604E-2</v>
      </c>
      <c r="H187" s="2">
        <f t="shared" si="58"/>
        <v>7.6527125508155922E-2</v>
      </c>
      <c r="I187" s="2">
        <f t="shared" si="59"/>
        <v>5.4751685514732383E-2</v>
      </c>
      <c r="J187" s="2">
        <f t="shared" si="60"/>
        <v>7.2446992787137052E-2</v>
      </c>
      <c r="K187" s="2">
        <f t="shared" si="61"/>
        <v>6.9663761899291854E-2</v>
      </c>
      <c r="L187" s="2">
        <f t="shared" si="62"/>
        <v>7.6054781993812132E-2</v>
      </c>
      <c r="M187" s="2">
        <f t="shared" si="63"/>
        <v>5.6108852301446514E-2</v>
      </c>
      <c r="N187" s="2">
        <f t="shared" si="64"/>
        <v>8.6833130226008193E-2</v>
      </c>
      <c r="O187" s="2">
        <f t="shared" si="65"/>
        <v>8.4427233149530198E-2</v>
      </c>
      <c r="P187" s="2">
        <f t="shared" si="66"/>
        <v>6.6838685077164894E-2</v>
      </c>
      <c r="Q187" s="2">
        <f t="shared" si="67"/>
        <v>6.1397391982260165E-2</v>
      </c>
      <c r="R187" s="2">
        <f t="shared" si="68"/>
        <v>7.3212798480965804E-2</v>
      </c>
      <c r="S187" s="2">
        <f t="shared" si="69"/>
        <v>8.5276575789238626E-2</v>
      </c>
      <c r="T187" s="2">
        <f t="shared" si="70"/>
        <v>9.6110511893932077E-2</v>
      </c>
      <c r="U187" s="2">
        <f t="shared" si="71"/>
        <v>6.9305276897615231E-2</v>
      </c>
      <c r="V187" s="2">
        <f t="shared" si="72"/>
        <v>7.6707058513920887E-2</v>
      </c>
      <c r="W187" s="2">
        <f t="shared" si="73"/>
        <v>9.0824826568673481E-2</v>
      </c>
      <c r="X187" s="2">
        <f t="shared" si="74"/>
        <v>5.0313475155197178E-2</v>
      </c>
      <c r="Y187" s="2">
        <f t="shared" si="75"/>
        <v>9.7586667441110969E-2</v>
      </c>
      <c r="Z187" s="2">
        <f t="shared" si="76"/>
        <v>7.1013784278725109E-2</v>
      </c>
      <c r="AA187" s="2">
        <f t="shared" si="77"/>
        <v>0.1031540642711329</v>
      </c>
    </row>
    <row r="188" spans="1:27" x14ac:dyDescent="0.25">
      <c r="A188" s="1">
        <v>2040</v>
      </c>
      <c r="B188" s="2">
        <f t="shared" si="52"/>
        <v>7.7232606940557197E-2</v>
      </c>
      <c r="C188" s="2">
        <f t="shared" si="53"/>
        <v>5.8792553895312509E-2</v>
      </c>
      <c r="D188" s="2">
        <f t="shared" si="54"/>
        <v>6.7033949150173022E-2</v>
      </c>
      <c r="E188" s="2">
        <f t="shared" si="55"/>
        <v>7.8912846020196145E-2</v>
      </c>
      <c r="F188" s="2">
        <f t="shared" si="56"/>
        <v>5.4617027982955403E-2</v>
      </c>
      <c r="G188" s="2">
        <f t="shared" si="57"/>
        <v>8.282404068933219E-2</v>
      </c>
      <c r="H188" s="2">
        <f t="shared" si="58"/>
        <v>7.5350490525483801E-2</v>
      </c>
      <c r="I188" s="2">
        <f t="shared" si="59"/>
        <v>5.3903571321811207E-2</v>
      </c>
      <c r="J188" s="2">
        <f t="shared" si="60"/>
        <v>7.1344526122711874E-2</v>
      </c>
      <c r="K188" s="2">
        <f t="shared" si="61"/>
        <v>6.8590917988977207E-2</v>
      </c>
      <c r="L188" s="2">
        <f t="shared" si="62"/>
        <v>7.4892971637839353E-2</v>
      </c>
      <c r="M188" s="2">
        <f t="shared" si="63"/>
        <v>5.5228296303987054E-2</v>
      </c>
      <c r="N188" s="2">
        <f t="shared" si="64"/>
        <v>8.553440305574303E-2</v>
      </c>
      <c r="O188" s="2">
        <f t="shared" si="65"/>
        <v>8.3170687832351278E-2</v>
      </c>
      <c r="P188" s="2">
        <f t="shared" si="66"/>
        <v>6.5817031168350096E-2</v>
      </c>
      <c r="Q188" s="2">
        <f t="shared" si="67"/>
        <v>6.0445203300476064E-2</v>
      </c>
      <c r="R188" s="2">
        <f t="shared" si="68"/>
        <v>7.2082278149578488E-2</v>
      </c>
      <c r="S188" s="2">
        <f t="shared" si="69"/>
        <v>8.3975119819394817E-2</v>
      </c>
      <c r="T188" s="2">
        <f t="shared" si="70"/>
        <v>9.471215711565277E-2</v>
      </c>
      <c r="U188" s="2">
        <f t="shared" si="71"/>
        <v>6.824627009932098E-2</v>
      </c>
      <c r="V188" s="2">
        <f t="shared" si="72"/>
        <v>7.5540916339315672E-2</v>
      </c>
      <c r="W188" s="2">
        <f t="shared" si="73"/>
        <v>8.9493789211136515E-2</v>
      </c>
      <c r="X188" s="2">
        <f t="shared" si="74"/>
        <v>4.9538169177575399E-2</v>
      </c>
      <c r="Y188" s="2">
        <f t="shared" si="75"/>
        <v>9.6156207941773181E-2</v>
      </c>
      <c r="Z188" s="2">
        <f t="shared" si="76"/>
        <v>6.9963466421791451E-2</v>
      </c>
      <c r="AA188" s="2">
        <f t="shared" si="77"/>
        <v>0.10170912240500776</v>
      </c>
    </row>
    <row r="189" spans="1:27" x14ac:dyDescent="0.25">
      <c r="A189" s="1">
        <v>2041</v>
      </c>
      <c r="B189" s="2">
        <f t="shared" si="52"/>
        <v>7.6249331860072558E-2</v>
      </c>
      <c r="C189" s="2">
        <f t="shared" si="53"/>
        <v>5.8043501471000014E-2</v>
      </c>
      <c r="D189" s="2">
        <f t="shared" si="54"/>
        <v>6.6171080483708553E-2</v>
      </c>
      <c r="E189" s="2">
        <f t="shared" si="55"/>
        <v>7.7907068422261139E-2</v>
      </c>
      <c r="F189" s="2">
        <f t="shared" si="56"/>
        <v>5.3912924925977927E-2</v>
      </c>
      <c r="G189" s="2">
        <f t="shared" si="57"/>
        <v>8.1787688827385269E-2</v>
      </c>
      <c r="H189" s="2">
        <f t="shared" si="58"/>
        <v>7.4382200615986063E-2</v>
      </c>
      <c r="I189" s="2">
        <f t="shared" si="59"/>
        <v>5.3209979709893447E-2</v>
      </c>
      <c r="J189" s="2">
        <f t="shared" si="60"/>
        <v>7.0433478659022497E-2</v>
      </c>
      <c r="K189" s="2">
        <f t="shared" si="61"/>
        <v>6.7708894438245543E-2</v>
      </c>
      <c r="L189" s="2">
        <f t="shared" si="62"/>
        <v>7.3932019875319679E-2</v>
      </c>
      <c r="M189" s="2">
        <f t="shared" si="63"/>
        <v>5.4512883603173717E-2</v>
      </c>
      <c r="N189" s="2">
        <f t="shared" si="64"/>
        <v>8.4450289413275606E-2</v>
      </c>
      <c r="O189" s="2">
        <f t="shared" si="65"/>
        <v>8.2124137655746735E-2</v>
      </c>
      <c r="P189" s="2">
        <f t="shared" si="66"/>
        <v>6.4974676208737064E-2</v>
      </c>
      <c r="Q189" s="2">
        <f t="shared" si="67"/>
        <v>5.9666446234376953E-2</v>
      </c>
      <c r="R189" s="2">
        <f t="shared" si="68"/>
        <v>7.1152014220441026E-2</v>
      </c>
      <c r="S189" s="2">
        <f t="shared" si="69"/>
        <v>8.2894306627617334E-2</v>
      </c>
      <c r="T189" s="2">
        <f t="shared" si="70"/>
        <v>9.3534469532412109E-2</v>
      </c>
      <c r="U189" s="2">
        <f t="shared" si="71"/>
        <v>6.7373515901102826E-2</v>
      </c>
      <c r="V189" s="2">
        <f t="shared" si="72"/>
        <v>7.4578805865940581E-2</v>
      </c>
      <c r="W189" s="2">
        <f t="shared" si="73"/>
        <v>8.8379266142649293E-2</v>
      </c>
      <c r="X189" s="2">
        <f t="shared" si="74"/>
        <v>4.8903770990716862E-2</v>
      </c>
      <c r="Y189" s="2">
        <f t="shared" si="75"/>
        <v>9.4962212393872675E-2</v>
      </c>
      <c r="Z189" s="2">
        <f t="shared" si="76"/>
        <v>6.9092254479737644E-2</v>
      </c>
      <c r="AA189" s="2">
        <f t="shared" si="77"/>
        <v>0.10048655891216604</v>
      </c>
    </row>
    <row r="190" spans="1:27" x14ac:dyDescent="0.25">
      <c r="A190" s="1">
        <v>2042</v>
      </c>
      <c r="B190" s="2">
        <f t="shared" si="52"/>
        <v>7.5270656000389263E-2</v>
      </c>
      <c r="C190" s="2">
        <f t="shared" si="53"/>
        <v>5.7298013476182498E-2</v>
      </c>
      <c r="D190" s="2">
        <f t="shared" si="54"/>
        <v>6.5312467642972633E-2</v>
      </c>
      <c r="E190" s="2">
        <f t="shared" si="55"/>
        <v>7.6906020953036905E-2</v>
      </c>
      <c r="F190" s="2">
        <f t="shared" si="56"/>
        <v>5.3212313798392759E-2</v>
      </c>
      <c r="G190" s="2">
        <f t="shared" si="57"/>
        <v>8.0755920605640227E-2</v>
      </c>
      <c r="H190" s="2">
        <f t="shared" si="58"/>
        <v>7.3418626217390981E-2</v>
      </c>
      <c r="I190" s="2">
        <f t="shared" si="59"/>
        <v>5.2519870456056522E-2</v>
      </c>
      <c r="J190" s="2">
        <f t="shared" si="60"/>
        <v>6.9526762669410783E-2</v>
      </c>
      <c r="K190" s="2">
        <f t="shared" si="61"/>
        <v>6.6831154783337024E-2</v>
      </c>
      <c r="L190" s="2">
        <f t="shared" si="62"/>
        <v>7.2975595950021691E-2</v>
      </c>
      <c r="M190" s="2">
        <f t="shared" si="63"/>
        <v>5.3801196287082256E-2</v>
      </c>
      <c r="N190" s="2">
        <f t="shared" si="64"/>
        <v>8.3370953453973745E-2</v>
      </c>
      <c r="O190" s="2">
        <f t="shared" si="65"/>
        <v>8.1082310553238168E-2</v>
      </c>
      <c r="P190" s="2">
        <f t="shared" si="66"/>
        <v>6.4136360883378568E-2</v>
      </c>
      <c r="Q190" s="2">
        <f t="shared" si="67"/>
        <v>5.8891637361638799E-2</v>
      </c>
      <c r="R190" s="2">
        <f t="shared" si="68"/>
        <v>7.0226263220867502E-2</v>
      </c>
      <c r="S190" s="2">
        <f t="shared" si="69"/>
        <v>8.181845183222311E-2</v>
      </c>
      <c r="T190" s="2">
        <f t="shared" si="70"/>
        <v>9.2361766648527868E-2</v>
      </c>
      <c r="U190" s="2">
        <f t="shared" si="71"/>
        <v>6.6504946304848891E-2</v>
      </c>
      <c r="V190" s="2">
        <f t="shared" si="72"/>
        <v>7.3621276155824603E-2</v>
      </c>
      <c r="W190" s="2">
        <f t="shared" si="73"/>
        <v>8.7269619900866888E-2</v>
      </c>
      <c r="X190" s="2">
        <f t="shared" si="74"/>
        <v>4.8272545838554032E-2</v>
      </c>
      <c r="Y190" s="2">
        <f t="shared" si="75"/>
        <v>9.3773529330747077E-2</v>
      </c>
      <c r="Z190" s="2">
        <f t="shared" si="76"/>
        <v>6.8225083341861004E-2</v>
      </c>
      <c r="AA190" s="2">
        <f t="shared" si="77"/>
        <v>9.9268998501423025E-2</v>
      </c>
    </row>
    <row r="191" spans="1:27" x14ac:dyDescent="0.25">
      <c r="A191" s="1">
        <v>2043</v>
      </c>
      <c r="B191" s="2">
        <f t="shared" si="52"/>
        <v>7.4297537532507563E-2</v>
      </c>
      <c r="C191" s="2">
        <f t="shared" si="53"/>
        <v>5.6556802796758947E-2</v>
      </c>
      <c r="D191" s="2">
        <f t="shared" si="54"/>
        <v>6.4458924241707488E-2</v>
      </c>
      <c r="E191" s="2">
        <f t="shared" si="55"/>
        <v>7.5910736629138414E-2</v>
      </c>
      <c r="F191" s="2">
        <f t="shared" si="56"/>
        <v>5.2516016230645154E-2</v>
      </c>
      <c r="G191" s="2">
        <f t="shared" si="57"/>
        <v>7.9729685419506355E-2</v>
      </c>
      <c r="H191" s="2">
        <f t="shared" si="58"/>
        <v>7.2460687429386869E-2</v>
      </c>
      <c r="I191" s="2">
        <f t="shared" si="59"/>
        <v>5.1833940031916617E-2</v>
      </c>
      <c r="J191" s="2">
        <f t="shared" si="60"/>
        <v>6.8625212495194987E-2</v>
      </c>
      <c r="K191" s="2">
        <f t="shared" si="61"/>
        <v>6.5958600002341453E-2</v>
      </c>
      <c r="L191" s="2">
        <f t="shared" si="62"/>
        <v>7.2024586757896053E-2</v>
      </c>
      <c r="M191" s="2">
        <f t="shared" si="63"/>
        <v>5.3093997943885481E-2</v>
      </c>
      <c r="N191" s="2">
        <f t="shared" si="64"/>
        <v>8.2297465378866563E-2</v>
      </c>
      <c r="O191" s="2">
        <f t="shared" si="65"/>
        <v>8.0046192661175256E-2</v>
      </c>
      <c r="P191" s="2">
        <f t="shared" si="66"/>
        <v>6.3302910493896455E-2</v>
      </c>
      <c r="Q191" s="2">
        <f t="shared" si="67"/>
        <v>5.8121547061453983E-2</v>
      </c>
      <c r="R191" s="2">
        <f t="shared" si="68"/>
        <v>6.9305940374492683E-2</v>
      </c>
      <c r="S191" s="2">
        <f t="shared" si="69"/>
        <v>8.0748586967211503E-2</v>
      </c>
      <c r="T191" s="2">
        <f t="shared" si="70"/>
        <v>9.1195032837402365E-2</v>
      </c>
      <c r="U191" s="2">
        <f t="shared" si="71"/>
        <v>6.5641443606154051E-2</v>
      </c>
      <c r="V191" s="2">
        <f t="shared" si="72"/>
        <v>7.2669303437203306E-2</v>
      </c>
      <c r="W191" s="2">
        <f t="shared" si="73"/>
        <v>8.6165842667774079E-2</v>
      </c>
      <c r="X191" s="2">
        <f t="shared" si="74"/>
        <v>4.7645161728391262E-2</v>
      </c>
      <c r="Y191" s="2">
        <f t="shared" si="75"/>
        <v>9.2591267952514239E-2</v>
      </c>
      <c r="Z191" s="2">
        <f t="shared" si="76"/>
        <v>6.736275388826872E-2</v>
      </c>
      <c r="AA191" s="2">
        <f t="shared" si="77"/>
        <v>9.8057476293212917E-2</v>
      </c>
    </row>
    <row r="192" spans="1:27" x14ac:dyDescent="0.25">
      <c r="A192" s="1">
        <v>2044</v>
      </c>
      <c r="B192" s="2">
        <f t="shared" si="52"/>
        <v>7.3329812198541705E-2</v>
      </c>
      <c r="C192" s="2">
        <f t="shared" si="53"/>
        <v>5.581977824964926E-2</v>
      </c>
      <c r="D192" s="2">
        <f t="shared" si="54"/>
        <v>6.3610387694240655E-2</v>
      </c>
      <c r="E192" s="2">
        <f t="shared" si="55"/>
        <v>7.4921052342679109E-2</v>
      </c>
      <c r="F192" s="2">
        <f t="shared" si="56"/>
        <v>5.1823861049725695E-2</v>
      </c>
      <c r="G192" s="2">
        <f t="shared" si="57"/>
        <v>7.8708840349244621E-2</v>
      </c>
      <c r="H192" s="2">
        <f t="shared" si="58"/>
        <v>7.1508269239512687E-2</v>
      </c>
      <c r="I192" s="2">
        <f t="shared" si="59"/>
        <v>5.1152113143244943E-2</v>
      </c>
      <c r="J192" s="2">
        <f t="shared" si="60"/>
        <v>6.7728757128603351E-2</v>
      </c>
      <c r="K192" s="2">
        <f t="shared" si="61"/>
        <v>6.5091111098152632E-2</v>
      </c>
      <c r="L192" s="2">
        <f t="shared" si="62"/>
        <v>7.1078945620208486E-2</v>
      </c>
      <c r="M192" s="2">
        <f t="shared" si="63"/>
        <v>5.2391172878405688E-2</v>
      </c>
      <c r="N192" s="2">
        <f t="shared" si="64"/>
        <v>8.1229672302092742E-2</v>
      </c>
      <c r="O192" s="2">
        <f t="shared" si="65"/>
        <v>7.9015628273818597E-2</v>
      </c>
      <c r="P192" s="2">
        <f t="shared" si="66"/>
        <v>6.2474220791664821E-2</v>
      </c>
      <c r="Q192" s="2">
        <f t="shared" si="67"/>
        <v>5.7356030887723931E-2</v>
      </c>
      <c r="R192" s="2">
        <f t="shared" si="68"/>
        <v>6.8390930384654047E-2</v>
      </c>
      <c r="S192" s="2">
        <f t="shared" si="69"/>
        <v>7.9684571368855303E-2</v>
      </c>
      <c r="T192" s="2">
        <f t="shared" si="70"/>
        <v>9.0034142434345932E-2</v>
      </c>
      <c r="U192" s="2">
        <f t="shared" si="71"/>
        <v>6.4782869158567666E-2</v>
      </c>
      <c r="V192" s="2">
        <f t="shared" si="72"/>
        <v>7.1722737521117366E-2</v>
      </c>
      <c r="W192" s="2">
        <f t="shared" si="73"/>
        <v>8.5067799910220357E-2</v>
      </c>
      <c r="X192" s="2">
        <f t="shared" si="74"/>
        <v>4.7021493408859E-2</v>
      </c>
      <c r="Y192" s="2">
        <f t="shared" si="75"/>
        <v>9.1415253122313453E-2</v>
      </c>
      <c r="Z192" s="2">
        <f t="shared" si="76"/>
        <v>6.6505156908037072E-2</v>
      </c>
      <c r="AA192" s="2">
        <f t="shared" si="77"/>
        <v>9.6851819767463349E-2</v>
      </c>
    </row>
    <row r="193" spans="1:27" x14ac:dyDescent="0.25">
      <c r="A193" s="1">
        <v>2045</v>
      </c>
      <c r="B193" s="2">
        <f t="shared" si="52"/>
        <v>7.2367397869548822E-2</v>
      </c>
      <c r="C193" s="2">
        <f t="shared" si="53"/>
        <v>5.5086848651773337E-2</v>
      </c>
      <c r="D193" s="2">
        <f t="shared" si="54"/>
        <v>6.2766670243554673E-2</v>
      </c>
      <c r="E193" s="2">
        <f t="shared" si="55"/>
        <v>7.3936804985772403E-2</v>
      </c>
      <c r="F193" s="2">
        <f t="shared" si="56"/>
        <v>5.1135814021032476E-2</v>
      </c>
      <c r="G193" s="2">
        <f t="shared" si="57"/>
        <v>7.7693283309327149E-2</v>
      </c>
      <c r="H193" s="2">
        <f t="shared" si="58"/>
        <v>7.0561275804050902E-2</v>
      </c>
      <c r="I193" s="2">
        <f t="shared" si="59"/>
        <v>5.0474295672255531E-2</v>
      </c>
      <c r="J193" s="2">
        <f t="shared" si="60"/>
        <v>6.6837272306035256E-2</v>
      </c>
      <c r="K193" s="2">
        <f t="shared" si="61"/>
        <v>6.4228569073664352E-2</v>
      </c>
      <c r="L193" s="2">
        <f t="shared" si="62"/>
        <v>7.0138485822022048E-2</v>
      </c>
      <c r="M193" s="2">
        <f t="shared" si="63"/>
        <v>5.1692628534500719E-2</v>
      </c>
      <c r="N193" s="2">
        <f t="shared" si="64"/>
        <v>8.0167421337790992E-2</v>
      </c>
      <c r="O193" s="2">
        <f t="shared" si="65"/>
        <v>7.7990513587341895E-2</v>
      </c>
      <c r="P193" s="2">
        <f t="shared" si="66"/>
        <v>6.1650178840672247E-2</v>
      </c>
      <c r="Q193" s="2">
        <f t="shared" si="67"/>
        <v>5.6595040691749129E-2</v>
      </c>
      <c r="R193" s="2">
        <f t="shared" si="68"/>
        <v>6.7481120423365029E-2</v>
      </c>
      <c r="S193" s="2">
        <f t="shared" si="69"/>
        <v>7.8626287817381887E-2</v>
      </c>
      <c r="T193" s="2">
        <f t="shared" si="70"/>
        <v>8.8878990718783857E-2</v>
      </c>
      <c r="U193" s="2">
        <f t="shared" si="71"/>
        <v>6.3929134732530257E-2</v>
      </c>
      <c r="V193" s="2">
        <f t="shared" si="72"/>
        <v>7.078146576584729E-2</v>
      </c>
      <c r="W193" s="2">
        <f t="shared" si="73"/>
        <v>8.3975390728342883E-2</v>
      </c>
      <c r="X193" s="2">
        <f t="shared" si="74"/>
        <v>4.6401457379044185E-2</v>
      </c>
      <c r="Y193" s="2">
        <f t="shared" si="75"/>
        <v>9.0245397271714337E-2</v>
      </c>
      <c r="Z193" s="2">
        <f t="shared" si="76"/>
        <v>6.5652255997524847E-2</v>
      </c>
      <c r="AA193" s="2">
        <f t="shared" si="77"/>
        <v>9.5652028924174307E-2</v>
      </c>
    </row>
    <row r="194" spans="1:27" x14ac:dyDescent="0.25">
      <c r="A194" s="1">
        <v>2046</v>
      </c>
      <c r="B194" s="2">
        <f t="shared" si="52"/>
        <v>7.1410185040271731E-2</v>
      </c>
      <c r="C194" s="2">
        <f t="shared" si="53"/>
        <v>5.4357939398792909E-2</v>
      </c>
      <c r="D194" s="2">
        <f t="shared" si="54"/>
        <v>6.1927753113947819E-2</v>
      </c>
      <c r="E194" s="2">
        <f t="shared" si="55"/>
        <v>7.2957940189122758E-2</v>
      </c>
      <c r="F194" s="2">
        <f t="shared" si="56"/>
        <v>5.0451772440759858E-2</v>
      </c>
      <c r="G194" s="2">
        <f t="shared" si="57"/>
        <v>7.6682912214226059E-2</v>
      </c>
      <c r="H194" s="2">
        <f t="shared" si="58"/>
        <v>6.9619572941796964E-2</v>
      </c>
      <c r="I194" s="2">
        <f t="shared" si="59"/>
        <v>4.9800412324719615E-2</v>
      </c>
      <c r="J194" s="2">
        <f t="shared" si="60"/>
        <v>6.5950651515833084E-2</v>
      </c>
      <c r="K194" s="2">
        <f t="shared" si="61"/>
        <v>6.3370888930943628E-2</v>
      </c>
      <c r="L194" s="2">
        <f t="shared" si="62"/>
        <v>6.9203160684602472E-2</v>
      </c>
      <c r="M194" s="2">
        <f t="shared" si="63"/>
        <v>5.0998295495063961E-2</v>
      </c>
      <c r="N194" s="2">
        <f t="shared" si="64"/>
        <v>7.9110674264495986E-2</v>
      </c>
      <c r="O194" s="2">
        <f t="shared" si="65"/>
        <v>7.6970744797918864E-2</v>
      </c>
      <c r="P194" s="2">
        <f t="shared" si="66"/>
        <v>6.0830697767063797E-2</v>
      </c>
      <c r="Q194" s="2">
        <f t="shared" si="67"/>
        <v>5.5838432027431002E-2</v>
      </c>
      <c r="R194" s="2">
        <f t="shared" si="68"/>
        <v>6.6576400093335444E-2</v>
      </c>
      <c r="S194" s="2">
        <f t="shared" si="69"/>
        <v>7.7573607371041325E-2</v>
      </c>
      <c r="T194" s="2">
        <f t="shared" si="70"/>
        <v>8.7729452026026486E-2</v>
      </c>
      <c r="U194" s="2">
        <f t="shared" si="71"/>
        <v>6.3080139494259557E-2</v>
      </c>
      <c r="V194" s="2">
        <f t="shared" si="72"/>
        <v>6.9845375529673598E-2</v>
      </c>
      <c r="W194" s="2">
        <f t="shared" si="73"/>
        <v>8.288848058899119E-2</v>
      </c>
      <c r="X194" s="2">
        <f t="shared" si="74"/>
        <v>4.5785053638946818E-2</v>
      </c>
      <c r="Y194" s="2">
        <f t="shared" si="75"/>
        <v>8.9081554453332989E-2</v>
      </c>
      <c r="Z194" s="2">
        <f t="shared" si="76"/>
        <v>6.4803869138525858E-2</v>
      </c>
      <c r="AA194" s="2">
        <f t="shared" si="77"/>
        <v>9.4457758723201085E-2</v>
      </c>
    </row>
    <row r="195" spans="1:27" x14ac:dyDescent="0.25">
      <c r="A195" s="1">
        <v>2047</v>
      </c>
      <c r="B195" s="2">
        <f t="shared" si="52"/>
        <v>7.0458036829138967E-2</v>
      </c>
      <c r="C195" s="2">
        <f t="shared" si="53"/>
        <v>5.363295101825695E-2</v>
      </c>
      <c r="D195" s="2">
        <f t="shared" si="54"/>
        <v>6.1093492358373379E-2</v>
      </c>
      <c r="E195" s="2">
        <f t="shared" si="55"/>
        <v>7.198434921413914E-2</v>
      </c>
      <c r="F195" s="2">
        <f t="shared" si="56"/>
        <v>4.9771633605102172E-2</v>
      </c>
      <c r="G195" s="2">
        <f t="shared" si="57"/>
        <v>7.5677594352755104E-2</v>
      </c>
      <c r="H195" s="2">
        <f t="shared" si="58"/>
        <v>6.8683064809033342E-2</v>
      </c>
      <c r="I195" s="2">
        <f t="shared" si="59"/>
        <v>4.9130368982851225E-2</v>
      </c>
      <c r="J195" s="2">
        <f t="shared" si="60"/>
        <v>6.5068788246339174E-2</v>
      </c>
      <c r="K195" s="2">
        <f t="shared" si="61"/>
        <v>6.2517934673297651E-2</v>
      </c>
      <c r="L195" s="2">
        <f t="shared" si="62"/>
        <v>6.8272806832379906E-2</v>
      </c>
      <c r="M195" s="2">
        <f t="shared" si="63"/>
        <v>5.0308058064917706E-2</v>
      </c>
      <c r="N195" s="2">
        <f t="shared" si="64"/>
        <v>7.8059239974881095E-2</v>
      </c>
      <c r="O195" s="2">
        <f t="shared" si="65"/>
        <v>7.5956218101723219E-2</v>
      </c>
      <c r="P195" s="2">
        <f t="shared" si="66"/>
        <v>6.0015673322213546E-2</v>
      </c>
      <c r="Q195" s="2">
        <f t="shared" si="67"/>
        <v>5.5086156746070015E-2</v>
      </c>
      <c r="R195" s="2">
        <f t="shared" si="68"/>
        <v>6.5676661333022301E-2</v>
      </c>
      <c r="S195" s="2">
        <f t="shared" si="69"/>
        <v>7.6526424532038242E-2</v>
      </c>
      <c r="T195" s="2">
        <f t="shared" si="70"/>
        <v>8.6585400691384179E-2</v>
      </c>
      <c r="U195" s="2">
        <f t="shared" si="71"/>
        <v>6.22357700057505E-2</v>
      </c>
      <c r="V195" s="2">
        <f t="shared" si="72"/>
        <v>6.891435417087681E-2</v>
      </c>
      <c r="W195" s="2">
        <f t="shared" si="73"/>
        <v>8.1806968592302395E-2</v>
      </c>
      <c r="X195" s="2">
        <f t="shared" si="74"/>
        <v>4.5172115186740823E-2</v>
      </c>
      <c r="Y195" s="2">
        <f t="shared" si="75"/>
        <v>8.7923578719785483E-2</v>
      </c>
      <c r="Z195" s="2">
        <f t="shared" si="76"/>
        <v>6.3959959927398849E-2</v>
      </c>
      <c r="AA195" s="2">
        <f t="shared" si="77"/>
        <v>9.326909542457984E-2</v>
      </c>
    </row>
    <row r="196" spans="1:27" x14ac:dyDescent="0.25">
      <c r="A196" s="1">
        <v>2048</v>
      </c>
      <c r="B196" s="2">
        <f t="shared" si="52"/>
        <v>6.9510871107207634E-2</v>
      </c>
      <c r="C196" s="2">
        <f t="shared" si="53"/>
        <v>5.2911817195198114E-2</v>
      </c>
      <c r="D196" s="2">
        <f t="shared" si="54"/>
        <v>6.0263800356889892E-2</v>
      </c>
      <c r="E196" s="2">
        <f t="shared" si="55"/>
        <v>7.1015868952934963E-2</v>
      </c>
      <c r="F196" s="2">
        <f t="shared" si="56"/>
        <v>4.9095363279457543E-2</v>
      </c>
      <c r="G196" s="2">
        <f t="shared" si="57"/>
        <v>7.4677237847939185E-2</v>
      </c>
      <c r="H196" s="2">
        <f t="shared" si="58"/>
        <v>6.7751617224555499E-2</v>
      </c>
      <c r="I196" s="2">
        <f t="shared" si="59"/>
        <v>4.8464090352421579E-2</v>
      </c>
      <c r="J196" s="2">
        <f t="shared" si="60"/>
        <v>6.4191575985895866E-2</v>
      </c>
      <c r="K196" s="2">
        <f t="shared" si="61"/>
        <v>6.1669638302380023E-2</v>
      </c>
      <c r="L196" s="2">
        <f t="shared" si="62"/>
        <v>6.7347354247252994E-2</v>
      </c>
      <c r="M196" s="2">
        <f t="shared" si="63"/>
        <v>4.9621846826955349E-2</v>
      </c>
      <c r="N196" s="2">
        <f t="shared" si="64"/>
        <v>7.7013003804550353E-2</v>
      </c>
      <c r="O196" s="2">
        <f t="shared" si="65"/>
        <v>7.4946829694928691E-2</v>
      </c>
      <c r="P196" s="2">
        <f t="shared" si="66"/>
        <v>5.9205018632266564E-2</v>
      </c>
      <c r="Q196" s="2">
        <f t="shared" si="67"/>
        <v>5.4338070401567615E-2</v>
      </c>
      <c r="R196" s="2">
        <f t="shared" si="68"/>
        <v>6.4781798416629927E-2</v>
      </c>
      <c r="S196" s="2">
        <f t="shared" si="69"/>
        <v>7.5484598636645417E-2</v>
      </c>
      <c r="T196" s="2">
        <f t="shared" si="70"/>
        <v>8.544671105016724E-2</v>
      </c>
      <c r="U196" s="2">
        <f t="shared" si="71"/>
        <v>6.1395938037443615E-2</v>
      </c>
      <c r="V196" s="2">
        <f t="shared" si="72"/>
        <v>6.7988289047737432E-2</v>
      </c>
      <c r="W196" s="2">
        <f t="shared" si="73"/>
        <v>8.0730703388482219E-2</v>
      </c>
      <c r="X196" s="2">
        <f t="shared" si="74"/>
        <v>4.4562642022426185E-2</v>
      </c>
      <c r="Y196" s="2">
        <f t="shared" si="75"/>
        <v>8.6771353313164656E-2</v>
      </c>
      <c r="Z196" s="2">
        <f t="shared" si="76"/>
        <v>6.3120419153220142E-2</v>
      </c>
      <c r="AA196" s="2">
        <f t="shared" si="77"/>
        <v>9.2085866508238218E-2</v>
      </c>
    </row>
    <row r="197" spans="1:27" x14ac:dyDescent="0.25">
      <c r="A197" s="1">
        <v>2049</v>
      </c>
      <c r="B197" s="2">
        <f t="shared" si="52"/>
        <v>6.8568578369220576E-2</v>
      </c>
      <c r="C197" s="2">
        <f t="shared" si="53"/>
        <v>5.2194438457165378E-2</v>
      </c>
      <c r="D197" s="2">
        <f t="shared" si="54"/>
        <v>5.9438576972421386E-2</v>
      </c>
      <c r="E197" s="2">
        <f t="shared" si="55"/>
        <v>7.0052445036214689E-2</v>
      </c>
      <c r="F197" s="2">
        <f t="shared" si="56"/>
        <v>4.8422790290816538E-2</v>
      </c>
      <c r="G197" s="2">
        <f t="shared" si="57"/>
        <v>7.368174061425041E-2</v>
      </c>
      <c r="H197" s="2">
        <f t="shared" si="58"/>
        <v>6.682513434464589E-2</v>
      </c>
      <c r="I197" s="2">
        <f t="shared" si="59"/>
        <v>4.7801482315644718E-2</v>
      </c>
      <c r="J197" s="2">
        <f t="shared" si="60"/>
        <v>6.3318943726731414E-2</v>
      </c>
      <c r="K197" s="2">
        <f t="shared" si="61"/>
        <v>6.0825897820671153E-2</v>
      </c>
      <c r="L197" s="2">
        <f t="shared" si="62"/>
        <v>6.6426686232386123E-2</v>
      </c>
      <c r="M197" s="2">
        <f t="shared" si="63"/>
        <v>4.8939569225034715E-2</v>
      </c>
      <c r="N197" s="2">
        <f t="shared" si="64"/>
        <v>7.5971889310573124E-2</v>
      </c>
      <c r="O197" s="2">
        <f t="shared" si="65"/>
        <v>7.3942371969882681E-2</v>
      </c>
      <c r="P197" s="2">
        <f t="shared" si="66"/>
        <v>5.8398638135982416E-2</v>
      </c>
      <c r="Q197" s="2">
        <f t="shared" si="67"/>
        <v>5.3594124845224259E-2</v>
      </c>
      <c r="R197" s="2">
        <f t="shared" si="68"/>
        <v>6.3891707868655695E-2</v>
      </c>
      <c r="S197" s="2">
        <f t="shared" si="69"/>
        <v>7.444804763102203E-2</v>
      </c>
      <c r="T197" s="2">
        <f t="shared" si="70"/>
        <v>8.4313299325915927E-2</v>
      </c>
      <c r="U197" s="2">
        <f t="shared" si="71"/>
        <v>6.0560542755556626E-2</v>
      </c>
      <c r="V197" s="2">
        <f t="shared" si="72"/>
        <v>6.7067105065775817E-2</v>
      </c>
      <c r="W197" s="2">
        <f t="shared" si="73"/>
        <v>7.9659617710955435E-2</v>
      </c>
      <c r="X197" s="2">
        <f t="shared" si="74"/>
        <v>4.3956508894633345E-2</v>
      </c>
      <c r="Y197" s="2">
        <f t="shared" si="75"/>
        <v>8.5624790665040182E-2</v>
      </c>
      <c r="Z197" s="2">
        <f t="shared" si="76"/>
        <v>6.2285137605066015E-2</v>
      </c>
      <c r="AA197" s="2">
        <f t="shared" si="77"/>
        <v>9.0907899454103838E-2</v>
      </c>
    </row>
    <row r="198" spans="1:27" x14ac:dyDescent="0.25">
      <c r="A198" s="1">
        <v>2050</v>
      </c>
      <c r="B198" s="2">
        <f t="shared" si="52"/>
        <v>6.7617689468545308E-2</v>
      </c>
      <c r="C198" s="2">
        <f t="shared" si="53"/>
        <v>5.1470419933026895E-2</v>
      </c>
      <c r="D198" s="2">
        <f t="shared" si="54"/>
        <v>5.8605461534653305E-2</v>
      </c>
      <c r="E198" s="2">
        <f t="shared" si="55"/>
        <v>6.9080104555028166E-2</v>
      </c>
      <c r="F198" s="2">
        <f t="shared" si="56"/>
        <v>4.7743644258613535E-2</v>
      </c>
      <c r="G198" s="2">
        <f t="shared" si="57"/>
        <v>7.2677678404772392E-2</v>
      </c>
      <c r="H198" s="2">
        <f t="shared" si="58"/>
        <v>6.5889891348953705E-2</v>
      </c>
      <c r="I198" s="2">
        <f t="shared" si="59"/>
        <v>4.7132398975193203E-2</v>
      </c>
      <c r="J198" s="2">
        <f t="shared" si="60"/>
        <v>6.2438252085471629E-2</v>
      </c>
      <c r="K198" s="2">
        <f t="shared" si="61"/>
        <v>5.9974116534500563E-2</v>
      </c>
      <c r="L198" s="2">
        <f t="shared" si="62"/>
        <v>6.5497569366621045E-2</v>
      </c>
      <c r="M198" s="2">
        <f t="shared" si="63"/>
        <v>4.8250373051487744E-2</v>
      </c>
      <c r="N198" s="2">
        <f t="shared" si="64"/>
        <v>7.4921792772244603E-2</v>
      </c>
      <c r="O198" s="2">
        <f t="shared" si="65"/>
        <v>7.2929142821515608E-2</v>
      </c>
      <c r="P198" s="2">
        <f t="shared" si="66"/>
        <v>5.7584716989089853E-2</v>
      </c>
      <c r="Q198" s="2">
        <f t="shared" si="67"/>
        <v>5.2842908835252805E-2</v>
      </c>
      <c r="R198" s="2">
        <f t="shared" si="68"/>
        <v>6.2993197369584697E-2</v>
      </c>
      <c r="S198" s="2">
        <f t="shared" si="69"/>
        <v>7.3402201097427192E-2</v>
      </c>
      <c r="T198" s="2">
        <f t="shared" si="70"/>
        <v>8.3170609358744901E-2</v>
      </c>
      <c r="U198" s="2">
        <f t="shared" si="71"/>
        <v>5.9717320251320899E-2</v>
      </c>
      <c r="V198" s="2">
        <f t="shared" si="72"/>
        <v>6.6137360313133206E-2</v>
      </c>
      <c r="W198" s="2">
        <f t="shared" si="73"/>
        <v>7.8579434229127609E-2</v>
      </c>
      <c r="X198" s="2">
        <f t="shared" si="74"/>
        <v>4.3344447202014316E-2</v>
      </c>
      <c r="Y198" s="2">
        <f t="shared" si="75"/>
        <v>8.4468245215855151E-2</v>
      </c>
      <c r="Z198" s="2">
        <f t="shared" si="76"/>
        <v>6.1442320503176086E-2</v>
      </c>
      <c r="AA198" s="2">
        <f t="shared" si="77"/>
        <v>8.9720530056025372E-2</v>
      </c>
    </row>
    <row r="200" spans="1:27" x14ac:dyDescent="0.25">
      <c r="A200" s="3"/>
    </row>
    <row r="201" spans="1:27" ht="15.75" x14ac:dyDescent="0.25">
      <c r="A201" s="4"/>
      <c r="B201" s="1" t="s">
        <v>0</v>
      </c>
      <c r="C201" s="1" t="s">
        <v>1</v>
      </c>
      <c r="D201" s="1" t="s">
        <v>2</v>
      </c>
      <c r="E201" s="1" t="s">
        <v>3</v>
      </c>
      <c r="F201" s="1" t="s">
        <v>4</v>
      </c>
      <c r="G201" s="1" t="s">
        <v>5</v>
      </c>
      <c r="H201" s="1" t="s">
        <v>6</v>
      </c>
      <c r="I201" s="1" t="s">
        <v>7</v>
      </c>
      <c r="J201" s="1" t="s">
        <v>8</v>
      </c>
      <c r="K201" s="1" t="s">
        <v>9</v>
      </c>
      <c r="L201" s="1" t="s">
        <v>10</v>
      </c>
      <c r="M201" s="1" t="s">
        <v>11</v>
      </c>
      <c r="N201" s="1" t="s">
        <v>12</v>
      </c>
      <c r="O201" s="1" t="s">
        <v>13</v>
      </c>
      <c r="P201" s="1" t="s">
        <v>14</v>
      </c>
      <c r="Q201" s="1" t="s">
        <v>15</v>
      </c>
      <c r="R201" s="1" t="s">
        <v>16</v>
      </c>
      <c r="S201" s="1" t="s">
        <v>17</v>
      </c>
      <c r="T201" s="1" t="s">
        <v>18</v>
      </c>
      <c r="U201" s="1" t="s">
        <v>19</v>
      </c>
      <c r="V201" s="1" t="s">
        <v>20</v>
      </c>
      <c r="W201" s="1" t="s">
        <v>21</v>
      </c>
      <c r="X201" s="1" t="s">
        <v>22</v>
      </c>
      <c r="Y201" s="1" t="s">
        <v>23</v>
      </c>
      <c r="Z201" s="1" t="s">
        <v>24</v>
      </c>
      <c r="AA201" s="1" t="s">
        <v>25</v>
      </c>
    </row>
    <row r="202" spans="1:27" x14ac:dyDescent="0.25">
      <c r="A202" s="1">
        <v>2024</v>
      </c>
      <c r="B202" s="2">
        <v>409876500</v>
      </c>
      <c r="C202" s="2">
        <v>82119360</v>
      </c>
      <c r="D202" s="2">
        <v>199535600</v>
      </c>
      <c r="E202" s="2">
        <v>151992900</v>
      </c>
      <c r="F202" s="2">
        <v>113814600</v>
      </c>
      <c r="G202" s="2">
        <v>136865600</v>
      </c>
      <c r="H202" s="2">
        <v>57627620</v>
      </c>
      <c r="I202" s="2">
        <v>8644143.5490000006</v>
      </c>
      <c r="J202" s="2">
        <v>57627620</v>
      </c>
      <c r="K202" s="2">
        <v>78517640</v>
      </c>
      <c r="L202" s="2">
        <v>6483107.6619999995</v>
      </c>
      <c r="M202" s="2">
        <v>14406910</v>
      </c>
      <c r="N202" s="2">
        <v>24491740</v>
      </c>
      <c r="O202" s="2">
        <v>38178300</v>
      </c>
      <c r="P202" s="2">
        <v>12245870</v>
      </c>
      <c r="Q202" s="2">
        <v>10084830</v>
      </c>
      <c r="R202" s="2">
        <v>1440690.5919999999</v>
      </c>
      <c r="S202" s="2">
        <v>11525520</v>
      </c>
      <c r="T202" s="2">
        <v>2881381.1830000002</v>
      </c>
      <c r="U202" s="2">
        <v>7923798.2539999997</v>
      </c>
      <c r="V202" s="2">
        <v>7203452.9579999996</v>
      </c>
      <c r="W202" s="2">
        <v>12245870</v>
      </c>
      <c r="X202" s="2">
        <v>0</v>
      </c>
      <c r="Y202" s="2">
        <v>1440690.5919999999</v>
      </c>
      <c r="Z202" s="2">
        <v>2161035.8870000001</v>
      </c>
      <c r="AA202" s="2">
        <v>1440690.5919999999</v>
      </c>
    </row>
    <row r="203" spans="1:27" x14ac:dyDescent="0.25">
      <c r="A203" s="1">
        <v>2025</v>
      </c>
      <c r="B203" s="2">
        <v>408637500</v>
      </c>
      <c r="C203" s="2">
        <v>81871140</v>
      </c>
      <c r="D203" s="2">
        <v>198932500</v>
      </c>
      <c r="E203" s="2">
        <v>151533400</v>
      </c>
      <c r="F203" s="2">
        <v>113470500</v>
      </c>
      <c r="G203" s="2">
        <v>136451900</v>
      </c>
      <c r="H203" s="2">
        <v>57453430</v>
      </c>
      <c r="I203" s="2">
        <v>8618014.4580000006</v>
      </c>
      <c r="J203" s="2">
        <v>57453430</v>
      </c>
      <c r="K203" s="2">
        <v>78280300</v>
      </c>
      <c r="L203" s="2">
        <v>6463510.8439999996</v>
      </c>
      <c r="M203" s="2">
        <v>14363360</v>
      </c>
      <c r="N203" s="2">
        <v>24417710</v>
      </c>
      <c r="O203" s="2">
        <v>38062900</v>
      </c>
      <c r="P203" s="2">
        <v>12208850</v>
      </c>
      <c r="Q203" s="2">
        <v>10054350</v>
      </c>
      <c r="R203" s="2">
        <v>1436335.743</v>
      </c>
      <c r="S203" s="2">
        <v>11490690</v>
      </c>
      <c r="T203" s="2">
        <v>2872671.486</v>
      </c>
      <c r="U203" s="2">
        <v>7899846.5870000003</v>
      </c>
      <c r="V203" s="2">
        <v>7181678.7149999999</v>
      </c>
      <c r="W203" s="2">
        <v>12208850</v>
      </c>
      <c r="X203" s="2">
        <v>0</v>
      </c>
      <c r="Y203" s="2">
        <v>1436335.743</v>
      </c>
      <c r="Z203" s="2">
        <v>2154503.6150000002</v>
      </c>
      <c r="AA203" s="2">
        <v>1436335.743</v>
      </c>
    </row>
    <row r="204" spans="1:27" x14ac:dyDescent="0.25">
      <c r="A204" s="1">
        <v>2026</v>
      </c>
      <c r="B204" s="2">
        <v>407402300</v>
      </c>
      <c r="C204" s="2">
        <v>81623660</v>
      </c>
      <c r="D204" s="2">
        <v>198331200</v>
      </c>
      <c r="E204" s="2">
        <v>151075400</v>
      </c>
      <c r="F204" s="2">
        <v>113127500</v>
      </c>
      <c r="G204" s="2">
        <v>136039400</v>
      </c>
      <c r="H204" s="2">
        <v>57279760</v>
      </c>
      <c r="I204" s="2">
        <v>8591964.3489999995</v>
      </c>
      <c r="J204" s="2">
        <v>57279760</v>
      </c>
      <c r="K204" s="2">
        <v>78043680</v>
      </c>
      <c r="L204" s="2">
        <v>6443973.2620000001</v>
      </c>
      <c r="M204" s="2">
        <v>14319940</v>
      </c>
      <c r="N204" s="2">
        <v>24343900</v>
      </c>
      <c r="O204" s="2">
        <v>37947840</v>
      </c>
      <c r="P204" s="2">
        <v>12171950</v>
      </c>
      <c r="Q204" s="2">
        <v>10023960</v>
      </c>
      <c r="R204" s="2">
        <v>1431994.058</v>
      </c>
      <c r="S204" s="2">
        <v>11455950</v>
      </c>
      <c r="T204" s="2">
        <v>2863988.1159999999</v>
      </c>
      <c r="U204" s="2">
        <v>7875967.3200000003</v>
      </c>
      <c r="V204" s="2">
        <v>7159970.2910000002</v>
      </c>
      <c r="W204" s="2">
        <v>12171950</v>
      </c>
      <c r="X204" s="2">
        <v>0</v>
      </c>
      <c r="Y204" s="2">
        <v>1431994.058</v>
      </c>
      <c r="Z204" s="2">
        <v>2147991.0869999998</v>
      </c>
      <c r="AA204" s="2">
        <v>1431994.058</v>
      </c>
    </row>
    <row r="205" spans="1:27" x14ac:dyDescent="0.25">
      <c r="A205" s="1">
        <v>2027</v>
      </c>
      <c r="B205" s="2">
        <v>406170800</v>
      </c>
      <c r="C205" s="2">
        <v>81376930</v>
      </c>
      <c r="D205" s="2">
        <v>197731700</v>
      </c>
      <c r="E205" s="2">
        <v>150618700</v>
      </c>
      <c r="F205" s="2">
        <v>112785600</v>
      </c>
      <c r="G205" s="2">
        <v>135628200</v>
      </c>
      <c r="H205" s="2">
        <v>57106620</v>
      </c>
      <c r="I205" s="2">
        <v>8565992.9829999991</v>
      </c>
      <c r="J205" s="2">
        <v>57106620</v>
      </c>
      <c r="K205" s="2">
        <v>77807770</v>
      </c>
      <c r="L205" s="2">
        <v>6424494.7369999997</v>
      </c>
      <c r="M205" s="2">
        <v>14276650</v>
      </c>
      <c r="N205" s="2">
        <v>24270310</v>
      </c>
      <c r="O205" s="2">
        <v>37833140</v>
      </c>
      <c r="P205" s="2">
        <v>12135160</v>
      </c>
      <c r="Q205" s="2">
        <v>9993658.4800000004</v>
      </c>
      <c r="R205" s="2">
        <v>1427665.497</v>
      </c>
      <c r="S205" s="2">
        <v>11421320</v>
      </c>
      <c r="T205" s="2">
        <v>2855330.9939999999</v>
      </c>
      <c r="U205" s="2">
        <v>7852160.2340000002</v>
      </c>
      <c r="V205" s="2">
        <v>7138327.4859999996</v>
      </c>
      <c r="W205" s="2">
        <v>12135160</v>
      </c>
      <c r="X205" s="2">
        <v>0</v>
      </c>
      <c r="Y205" s="2">
        <v>1427665.497</v>
      </c>
      <c r="Z205" s="2">
        <v>2141498.2459999998</v>
      </c>
      <c r="AA205" s="2">
        <v>1427665.497</v>
      </c>
    </row>
    <row r="206" spans="1:27" x14ac:dyDescent="0.25">
      <c r="A206" s="1">
        <v>2028</v>
      </c>
      <c r="B206" s="2">
        <v>404943100</v>
      </c>
      <c r="C206" s="2">
        <v>81130950</v>
      </c>
      <c r="D206" s="2">
        <v>197134000</v>
      </c>
      <c r="E206" s="2">
        <v>150163400</v>
      </c>
      <c r="F206" s="2">
        <v>112444700</v>
      </c>
      <c r="G206" s="2">
        <v>135218300</v>
      </c>
      <c r="H206" s="2">
        <v>56934000</v>
      </c>
      <c r="I206" s="2">
        <v>8540100.1219999995</v>
      </c>
      <c r="J206" s="2">
        <v>56934000</v>
      </c>
      <c r="K206" s="2">
        <v>77572580</v>
      </c>
      <c r="L206" s="2">
        <v>6405075.091</v>
      </c>
      <c r="M206" s="2">
        <v>14233500</v>
      </c>
      <c r="N206" s="2">
        <v>24196950</v>
      </c>
      <c r="O206" s="2">
        <v>37718780</v>
      </c>
      <c r="P206" s="2">
        <v>12098480</v>
      </c>
      <c r="Q206" s="2">
        <v>9963450.1420000009</v>
      </c>
      <c r="R206" s="2">
        <v>1423350.02</v>
      </c>
      <c r="S206" s="2">
        <v>11386800</v>
      </c>
      <c r="T206" s="2">
        <v>2846700.0410000002</v>
      </c>
      <c r="U206" s="2">
        <v>7828425.1119999997</v>
      </c>
      <c r="V206" s="2">
        <v>7116750.1009999998</v>
      </c>
      <c r="W206" s="2">
        <v>12098480</v>
      </c>
      <c r="X206" s="2">
        <v>0</v>
      </c>
      <c r="Y206" s="2">
        <v>1423350.02</v>
      </c>
      <c r="Z206" s="2">
        <v>2135025.0299999998</v>
      </c>
      <c r="AA206" s="2">
        <v>1423350.02</v>
      </c>
    </row>
    <row r="207" spans="1:27" x14ac:dyDescent="0.25">
      <c r="A207" s="1">
        <v>2029</v>
      </c>
      <c r="B207" s="2">
        <v>403719000</v>
      </c>
      <c r="C207" s="2">
        <v>80885710</v>
      </c>
      <c r="D207" s="2">
        <v>196538100</v>
      </c>
      <c r="E207" s="2">
        <v>149709500</v>
      </c>
      <c r="F207" s="2">
        <v>112104800</v>
      </c>
      <c r="G207" s="2">
        <v>134809500</v>
      </c>
      <c r="H207" s="2">
        <v>56761900</v>
      </c>
      <c r="I207" s="2">
        <v>8514285.5280000009</v>
      </c>
      <c r="J207" s="2">
        <v>56761900</v>
      </c>
      <c r="K207" s="2">
        <v>77338090</v>
      </c>
      <c r="L207" s="2">
        <v>6385714.1459999997</v>
      </c>
      <c r="M207" s="2">
        <v>14190480</v>
      </c>
      <c r="N207" s="2">
        <v>24123810</v>
      </c>
      <c r="O207" s="2">
        <v>37604760</v>
      </c>
      <c r="P207" s="2">
        <v>12061900</v>
      </c>
      <c r="Q207" s="2">
        <v>9933333.1160000004</v>
      </c>
      <c r="R207" s="2">
        <v>1419047.588</v>
      </c>
      <c r="S207" s="2">
        <v>11352380</v>
      </c>
      <c r="T207" s="2">
        <v>2838095.176</v>
      </c>
      <c r="U207" s="2">
        <v>7804761.7340000002</v>
      </c>
      <c r="V207" s="2">
        <v>7095237.9400000004</v>
      </c>
      <c r="W207" s="2">
        <v>12061900</v>
      </c>
      <c r="X207" s="2">
        <v>0</v>
      </c>
      <c r="Y207" s="2">
        <v>1419047.588</v>
      </c>
      <c r="Z207" s="2">
        <v>2128571.3820000002</v>
      </c>
      <c r="AA207" s="2">
        <v>1419047.588</v>
      </c>
    </row>
    <row r="208" spans="1:27" x14ac:dyDescent="0.25">
      <c r="A208" s="1">
        <v>2030</v>
      </c>
      <c r="B208" s="2">
        <v>402498700</v>
      </c>
      <c r="C208" s="2">
        <v>80641220</v>
      </c>
      <c r="D208" s="2">
        <v>195944000</v>
      </c>
      <c r="E208" s="2">
        <v>149257000</v>
      </c>
      <c r="F208" s="2">
        <v>111765900</v>
      </c>
      <c r="G208" s="2">
        <v>134402000</v>
      </c>
      <c r="H208" s="2">
        <v>56590330</v>
      </c>
      <c r="I208" s="2">
        <v>8488548.966</v>
      </c>
      <c r="J208" s="2">
        <v>56590330</v>
      </c>
      <c r="K208" s="2">
        <v>77104320</v>
      </c>
      <c r="L208" s="2">
        <v>6366411.7240000004</v>
      </c>
      <c r="M208" s="2">
        <v>14147580</v>
      </c>
      <c r="N208" s="2">
        <v>24050890</v>
      </c>
      <c r="O208" s="2">
        <v>37491090</v>
      </c>
      <c r="P208" s="2">
        <v>12025440</v>
      </c>
      <c r="Q208" s="2">
        <v>9903307.1260000002</v>
      </c>
      <c r="R208" s="2">
        <v>1414758.1610000001</v>
      </c>
      <c r="S208" s="2">
        <v>11318070</v>
      </c>
      <c r="T208" s="2">
        <v>2829516.3220000002</v>
      </c>
      <c r="U208" s="2">
        <v>7781169.8849999998</v>
      </c>
      <c r="V208" s="2">
        <v>7073790.8049999997</v>
      </c>
      <c r="W208" s="2">
        <v>12025440</v>
      </c>
      <c r="X208" s="2">
        <v>0</v>
      </c>
      <c r="Y208" s="2">
        <v>1414758.1610000001</v>
      </c>
      <c r="Z208" s="2">
        <v>2122137.2409999999</v>
      </c>
      <c r="AA208" s="2">
        <v>1414758.1610000001</v>
      </c>
    </row>
    <row r="209" spans="1:27" x14ac:dyDescent="0.25">
      <c r="A209" s="1">
        <v>2031</v>
      </c>
      <c r="B209" s="2">
        <v>402176300</v>
      </c>
      <c r="C209" s="2">
        <v>80576620</v>
      </c>
      <c r="D209" s="2">
        <v>195787000</v>
      </c>
      <c r="E209" s="2">
        <v>149137400</v>
      </c>
      <c r="F209" s="2">
        <v>111676400</v>
      </c>
      <c r="G209" s="2">
        <v>134294400</v>
      </c>
      <c r="H209" s="2">
        <v>56544990</v>
      </c>
      <c r="I209" s="2">
        <v>8481749.0690000001</v>
      </c>
      <c r="J209" s="2">
        <v>56544990</v>
      </c>
      <c r="K209" s="2">
        <v>77042550</v>
      </c>
      <c r="L209" s="2">
        <v>6361311.8020000001</v>
      </c>
      <c r="M209" s="2">
        <v>14136250</v>
      </c>
      <c r="N209" s="2">
        <v>24031620</v>
      </c>
      <c r="O209" s="2">
        <v>37461060</v>
      </c>
      <c r="P209" s="2">
        <v>12015810</v>
      </c>
      <c r="Q209" s="2">
        <v>9895373.9140000008</v>
      </c>
      <c r="R209" s="2">
        <v>1413624.845</v>
      </c>
      <c r="S209" s="2">
        <v>11309000</v>
      </c>
      <c r="T209" s="2">
        <v>2827249.69</v>
      </c>
      <c r="U209" s="2">
        <v>7774936.6459999997</v>
      </c>
      <c r="V209" s="2">
        <v>7068124.2240000004</v>
      </c>
      <c r="W209" s="2">
        <v>12015810</v>
      </c>
      <c r="X209" s="2">
        <v>0</v>
      </c>
      <c r="Y209" s="2">
        <v>1413624.845</v>
      </c>
      <c r="Z209" s="2">
        <v>2120437.267</v>
      </c>
      <c r="AA209" s="2">
        <v>1413624.845</v>
      </c>
    </row>
    <row r="210" spans="1:27" x14ac:dyDescent="0.25">
      <c r="A210" s="1">
        <v>2032</v>
      </c>
      <c r="B210" s="2">
        <v>401854100</v>
      </c>
      <c r="C210" s="2">
        <v>80512070</v>
      </c>
      <c r="D210" s="2">
        <v>195630200</v>
      </c>
      <c r="E210" s="2">
        <v>149018000</v>
      </c>
      <c r="F210" s="2">
        <v>111586900</v>
      </c>
      <c r="G210" s="2">
        <v>134186800</v>
      </c>
      <c r="H210" s="2">
        <v>56499700</v>
      </c>
      <c r="I210" s="2">
        <v>8474954.6190000009</v>
      </c>
      <c r="J210" s="2">
        <v>56499700</v>
      </c>
      <c r="K210" s="2">
        <v>76980840</v>
      </c>
      <c r="L210" s="2">
        <v>6356215.9639999997</v>
      </c>
      <c r="M210" s="2">
        <v>14124920</v>
      </c>
      <c r="N210" s="2">
        <v>24012370</v>
      </c>
      <c r="O210" s="2">
        <v>37431050</v>
      </c>
      <c r="P210" s="2">
        <v>12006190</v>
      </c>
      <c r="Q210" s="2">
        <v>9887447.0559999999</v>
      </c>
      <c r="R210" s="2">
        <v>1412492.4369999999</v>
      </c>
      <c r="S210" s="2">
        <v>11299940</v>
      </c>
      <c r="T210" s="2">
        <v>2824984.8730000001</v>
      </c>
      <c r="U210" s="2">
        <v>7768708.4009999996</v>
      </c>
      <c r="V210" s="2">
        <v>7062462.1830000002</v>
      </c>
      <c r="W210" s="2">
        <v>12006190</v>
      </c>
      <c r="X210" s="2">
        <v>0</v>
      </c>
      <c r="Y210" s="2">
        <v>1412492.4369999999</v>
      </c>
      <c r="Z210" s="2">
        <v>2118738.6549999998</v>
      </c>
      <c r="AA210" s="2">
        <v>1412492.4369999999</v>
      </c>
    </row>
    <row r="211" spans="1:27" x14ac:dyDescent="0.25">
      <c r="A211" s="1">
        <v>2033</v>
      </c>
      <c r="B211" s="2">
        <v>401532200</v>
      </c>
      <c r="C211" s="2">
        <v>80447570</v>
      </c>
      <c r="D211" s="2">
        <v>195473500</v>
      </c>
      <c r="E211" s="2">
        <v>148898600</v>
      </c>
      <c r="F211" s="2">
        <v>111497500</v>
      </c>
      <c r="G211" s="2">
        <v>134079300</v>
      </c>
      <c r="H211" s="2">
        <v>56454440</v>
      </c>
      <c r="I211" s="2">
        <v>8468165.6129999999</v>
      </c>
      <c r="J211" s="2">
        <v>56454440</v>
      </c>
      <c r="K211" s="2">
        <v>76919170</v>
      </c>
      <c r="L211" s="2">
        <v>6351124.2089999998</v>
      </c>
      <c r="M211" s="2">
        <v>14113610</v>
      </c>
      <c r="N211" s="2">
        <v>23993140</v>
      </c>
      <c r="O211" s="2">
        <v>37401060</v>
      </c>
      <c r="P211" s="2">
        <v>11996570</v>
      </c>
      <c r="Q211" s="2">
        <v>9879526.5480000004</v>
      </c>
      <c r="R211" s="2">
        <v>1411360.9350000001</v>
      </c>
      <c r="S211" s="2">
        <v>11290890</v>
      </c>
      <c r="T211" s="2">
        <v>2822721.8709999998</v>
      </c>
      <c r="U211" s="2">
        <v>7762485.1449999996</v>
      </c>
      <c r="V211" s="2">
        <v>7056804.6770000001</v>
      </c>
      <c r="W211" s="2">
        <v>11996570</v>
      </c>
      <c r="X211" s="2">
        <v>0</v>
      </c>
      <c r="Y211" s="2">
        <v>1411360.9350000001</v>
      </c>
      <c r="Z211" s="2">
        <v>2117041.4029999999</v>
      </c>
      <c r="AA211" s="2">
        <v>1411360.9350000001</v>
      </c>
    </row>
    <row r="212" spans="1:27" x14ac:dyDescent="0.25">
      <c r="A212" s="1">
        <v>2034</v>
      </c>
      <c r="B212" s="2">
        <v>401210500</v>
      </c>
      <c r="C212" s="2">
        <v>80383130</v>
      </c>
      <c r="D212" s="2">
        <v>195316900</v>
      </c>
      <c r="E212" s="2">
        <v>148779300</v>
      </c>
      <c r="F212" s="2">
        <v>111408200</v>
      </c>
      <c r="G212" s="2">
        <v>133971900</v>
      </c>
      <c r="H212" s="2">
        <v>56409210</v>
      </c>
      <c r="I212" s="2">
        <v>8461382.0439999998</v>
      </c>
      <c r="J212" s="2">
        <v>56409210</v>
      </c>
      <c r="K212" s="2">
        <v>76857550</v>
      </c>
      <c r="L212" s="2">
        <v>6346036.5329999998</v>
      </c>
      <c r="M212" s="2">
        <v>14102300</v>
      </c>
      <c r="N212" s="2">
        <v>23973920</v>
      </c>
      <c r="O212" s="2">
        <v>37371100</v>
      </c>
      <c r="P212" s="2">
        <v>11986960</v>
      </c>
      <c r="Q212" s="2">
        <v>9871612.3849999998</v>
      </c>
      <c r="R212" s="2">
        <v>1410230.341</v>
      </c>
      <c r="S212" s="2">
        <v>11281840</v>
      </c>
      <c r="T212" s="2">
        <v>2820460.6809999999</v>
      </c>
      <c r="U212" s="2">
        <v>7756266.8739999998</v>
      </c>
      <c r="V212" s="2">
        <v>7051151.7039999999</v>
      </c>
      <c r="W212" s="2">
        <v>11986960</v>
      </c>
      <c r="X212" s="2">
        <v>0</v>
      </c>
      <c r="Y212" s="2">
        <v>1410230.341</v>
      </c>
      <c r="Z212" s="2">
        <v>2115345.5109999999</v>
      </c>
      <c r="AA212" s="2">
        <v>1410230.341</v>
      </c>
    </row>
    <row r="213" spans="1:27" x14ac:dyDescent="0.25">
      <c r="A213" s="1">
        <v>2035</v>
      </c>
      <c r="B213" s="2">
        <v>400889100</v>
      </c>
      <c r="C213" s="2">
        <v>80318740</v>
      </c>
      <c r="D213" s="2">
        <v>195160400</v>
      </c>
      <c r="E213" s="2">
        <v>148660100</v>
      </c>
      <c r="F213" s="2">
        <v>111319000</v>
      </c>
      <c r="G213" s="2">
        <v>133864600</v>
      </c>
      <c r="H213" s="2">
        <v>56364030</v>
      </c>
      <c r="I213" s="2">
        <v>8454603.9100000001</v>
      </c>
      <c r="J213" s="2">
        <v>56364030</v>
      </c>
      <c r="K213" s="2">
        <v>76795990</v>
      </c>
      <c r="L213" s="2">
        <v>6340952.9330000002</v>
      </c>
      <c r="M213" s="2">
        <v>14091010</v>
      </c>
      <c r="N213" s="2">
        <v>23954710</v>
      </c>
      <c r="O213" s="2">
        <v>37341170</v>
      </c>
      <c r="P213" s="2">
        <v>11977360</v>
      </c>
      <c r="Q213" s="2">
        <v>9863704.5620000008</v>
      </c>
      <c r="R213" s="2">
        <v>1409100.652</v>
      </c>
      <c r="S213" s="2">
        <v>11272810</v>
      </c>
      <c r="T213" s="2">
        <v>2818201.3029999998</v>
      </c>
      <c r="U213" s="2">
        <v>7750053.5839999998</v>
      </c>
      <c r="V213" s="2">
        <v>7045503.2580000004</v>
      </c>
      <c r="W213" s="2">
        <v>11977360</v>
      </c>
      <c r="X213" s="2">
        <v>0</v>
      </c>
      <c r="Y213" s="2">
        <v>1409100.652</v>
      </c>
      <c r="Z213" s="2">
        <v>2113650.9780000001</v>
      </c>
      <c r="AA213" s="2">
        <v>1409100.652</v>
      </c>
    </row>
    <row r="214" spans="1:27" x14ac:dyDescent="0.25">
      <c r="A214" s="1">
        <v>2036</v>
      </c>
      <c r="B214" s="2">
        <v>400568000</v>
      </c>
      <c r="C214" s="2">
        <v>80254400</v>
      </c>
      <c r="D214" s="2">
        <v>195004100</v>
      </c>
      <c r="E214" s="2">
        <v>148541000</v>
      </c>
      <c r="F214" s="2">
        <v>111229800</v>
      </c>
      <c r="G214" s="2">
        <v>133757300</v>
      </c>
      <c r="H214" s="2">
        <v>56318870</v>
      </c>
      <c r="I214" s="2">
        <v>8447831.2060000002</v>
      </c>
      <c r="J214" s="2">
        <v>56318870</v>
      </c>
      <c r="K214" s="2">
        <v>76734470</v>
      </c>
      <c r="L214" s="2">
        <v>6335873.4040000001</v>
      </c>
      <c r="M214" s="2">
        <v>14079720</v>
      </c>
      <c r="N214" s="2">
        <v>23935520</v>
      </c>
      <c r="O214" s="2">
        <v>37311250</v>
      </c>
      <c r="P214" s="2">
        <v>11967760</v>
      </c>
      <c r="Q214" s="2">
        <v>9855803.0730000008</v>
      </c>
      <c r="R214" s="2">
        <v>1407971.868</v>
      </c>
      <c r="S214" s="2">
        <v>11263770</v>
      </c>
      <c r="T214" s="2">
        <v>2815943.7349999999</v>
      </c>
      <c r="U214" s="2">
        <v>7743845.2719999999</v>
      </c>
      <c r="V214" s="2">
        <v>7039859.3380000005</v>
      </c>
      <c r="W214" s="2">
        <v>11967760</v>
      </c>
      <c r="X214" s="2">
        <v>0</v>
      </c>
      <c r="Y214" s="2">
        <v>1407971.868</v>
      </c>
      <c r="Z214" s="2">
        <v>2111957.801</v>
      </c>
      <c r="AA214" s="2">
        <v>1407971.868</v>
      </c>
    </row>
    <row r="215" spans="1:27" x14ac:dyDescent="0.25">
      <c r="A215" s="1">
        <v>2037</v>
      </c>
      <c r="B215" s="2">
        <v>400247100</v>
      </c>
      <c r="C215" s="2">
        <v>80190110</v>
      </c>
      <c r="D215" s="2">
        <v>194847900</v>
      </c>
      <c r="E215" s="2">
        <v>148422000</v>
      </c>
      <c r="F215" s="2">
        <v>111140700</v>
      </c>
      <c r="G215" s="2">
        <v>133650200</v>
      </c>
      <c r="H215" s="2">
        <v>56273760</v>
      </c>
      <c r="I215" s="2">
        <v>8441063.9269999992</v>
      </c>
      <c r="J215" s="2">
        <v>56273760</v>
      </c>
      <c r="K215" s="2">
        <v>76673000</v>
      </c>
      <c r="L215" s="2">
        <v>6330797.9450000003</v>
      </c>
      <c r="M215" s="2">
        <v>14068440</v>
      </c>
      <c r="N215" s="2">
        <v>23916350</v>
      </c>
      <c r="O215" s="2">
        <v>37281370</v>
      </c>
      <c r="P215" s="2">
        <v>11958170</v>
      </c>
      <c r="Q215" s="2">
        <v>9847907.9149999991</v>
      </c>
      <c r="R215" s="2">
        <v>1406843.9879999999</v>
      </c>
      <c r="S215" s="2">
        <v>11254750</v>
      </c>
      <c r="T215" s="2">
        <v>2813687.9759999998</v>
      </c>
      <c r="U215" s="2">
        <v>7737641.9330000002</v>
      </c>
      <c r="V215" s="2">
        <v>7034219.9390000002</v>
      </c>
      <c r="W215" s="2">
        <v>11958170</v>
      </c>
      <c r="X215" s="2">
        <v>0</v>
      </c>
      <c r="Y215" s="2">
        <v>1406843.9879999999</v>
      </c>
      <c r="Z215" s="2">
        <v>2110265.9819999998</v>
      </c>
      <c r="AA215" s="2">
        <v>1406843.9879999999</v>
      </c>
    </row>
    <row r="216" spans="1:27" x14ac:dyDescent="0.25">
      <c r="A216" s="1">
        <v>2038</v>
      </c>
      <c r="B216" s="2">
        <v>399926500</v>
      </c>
      <c r="C216" s="2">
        <v>80125870</v>
      </c>
      <c r="D216" s="2">
        <v>194691800</v>
      </c>
      <c r="E216" s="2">
        <v>148303100</v>
      </c>
      <c r="F216" s="2">
        <v>111051600</v>
      </c>
      <c r="G216" s="2">
        <v>133543100</v>
      </c>
      <c r="H216" s="2">
        <v>56228680</v>
      </c>
      <c r="I216" s="2">
        <v>8434302.0690000001</v>
      </c>
      <c r="J216" s="2">
        <v>56228680</v>
      </c>
      <c r="K216" s="2">
        <v>76611580</v>
      </c>
      <c r="L216" s="2">
        <v>6325726.5520000001</v>
      </c>
      <c r="M216" s="2">
        <v>14057170</v>
      </c>
      <c r="N216" s="2">
        <v>23897190</v>
      </c>
      <c r="O216" s="2">
        <v>37251500</v>
      </c>
      <c r="P216" s="2">
        <v>11948590</v>
      </c>
      <c r="Q216" s="2">
        <v>9840019.0800000001</v>
      </c>
      <c r="R216" s="2">
        <v>1405717.0109999999</v>
      </c>
      <c r="S216" s="2">
        <v>11245740</v>
      </c>
      <c r="T216" s="2">
        <v>2811434.023</v>
      </c>
      <c r="U216" s="2">
        <v>7731443.5630000001</v>
      </c>
      <c r="V216" s="2">
        <v>7028585.057</v>
      </c>
      <c r="W216" s="2">
        <v>11948590</v>
      </c>
      <c r="X216" s="2">
        <v>0</v>
      </c>
      <c r="Y216" s="2">
        <v>1405717.0109999999</v>
      </c>
      <c r="Z216" s="2">
        <v>2108575.517</v>
      </c>
      <c r="AA216" s="2">
        <v>1405717.0109999999</v>
      </c>
    </row>
    <row r="217" spans="1:27" x14ac:dyDescent="0.25">
      <c r="A217" s="1">
        <v>2039</v>
      </c>
      <c r="B217" s="2">
        <v>399606100</v>
      </c>
      <c r="C217" s="2">
        <v>80061680</v>
      </c>
      <c r="D217" s="2">
        <v>194535800</v>
      </c>
      <c r="E217" s="2">
        <v>148184300</v>
      </c>
      <c r="F217" s="2">
        <v>110962700</v>
      </c>
      <c r="G217" s="2">
        <v>133436100</v>
      </c>
      <c r="H217" s="2">
        <v>56183640</v>
      </c>
      <c r="I217" s="2">
        <v>8427545.6270000003</v>
      </c>
      <c r="J217" s="2">
        <v>56183640</v>
      </c>
      <c r="K217" s="2">
        <v>76550210</v>
      </c>
      <c r="L217" s="2">
        <v>6320659.2209999999</v>
      </c>
      <c r="M217" s="2">
        <v>14045910</v>
      </c>
      <c r="N217" s="2">
        <v>23878050</v>
      </c>
      <c r="O217" s="2">
        <v>37221660</v>
      </c>
      <c r="P217" s="2">
        <v>11939020</v>
      </c>
      <c r="Q217" s="2">
        <v>9832136.5649999995</v>
      </c>
      <c r="R217" s="2">
        <v>1404590.9380000001</v>
      </c>
      <c r="S217" s="2">
        <v>11236730</v>
      </c>
      <c r="T217" s="2">
        <v>2809181.8760000002</v>
      </c>
      <c r="U217" s="2">
        <v>7725250.1579999998</v>
      </c>
      <c r="V217" s="2">
        <v>7022954.6900000004</v>
      </c>
      <c r="W217" s="2">
        <v>11939020</v>
      </c>
      <c r="X217" s="2">
        <v>0</v>
      </c>
      <c r="Y217" s="2">
        <v>1404590.9380000001</v>
      </c>
      <c r="Z217" s="2">
        <v>2106886.4070000001</v>
      </c>
      <c r="AA217" s="2">
        <v>1404590.9380000001</v>
      </c>
    </row>
    <row r="218" spans="1:27" x14ac:dyDescent="0.25">
      <c r="A218" s="1">
        <v>2040</v>
      </c>
      <c r="B218" s="2">
        <v>399286000</v>
      </c>
      <c r="C218" s="2">
        <v>79997550</v>
      </c>
      <c r="D218" s="2">
        <v>194380000</v>
      </c>
      <c r="E218" s="2">
        <v>148065600</v>
      </c>
      <c r="F218" s="2">
        <v>110873800</v>
      </c>
      <c r="G218" s="2">
        <v>133329200</v>
      </c>
      <c r="H218" s="2">
        <v>56138630</v>
      </c>
      <c r="I218" s="2">
        <v>8420794.5979999993</v>
      </c>
      <c r="J218" s="2">
        <v>56138630</v>
      </c>
      <c r="K218" s="2">
        <v>76488880</v>
      </c>
      <c r="L218" s="2">
        <v>6315595.949</v>
      </c>
      <c r="M218" s="2">
        <v>14034660</v>
      </c>
      <c r="N218" s="2">
        <v>23858920</v>
      </c>
      <c r="O218" s="2">
        <v>37191840</v>
      </c>
      <c r="P218" s="2">
        <v>11929460</v>
      </c>
      <c r="Q218" s="2">
        <v>9824260.3650000002</v>
      </c>
      <c r="R218" s="2">
        <v>1403465.7660000001</v>
      </c>
      <c r="S218" s="2">
        <v>11227730</v>
      </c>
      <c r="T218" s="2">
        <v>2806931.5329999998</v>
      </c>
      <c r="U218" s="2">
        <v>7719061.7149999999</v>
      </c>
      <c r="V218" s="2">
        <v>7017328.8320000004</v>
      </c>
      <c r="W218" s="2">
        <v>11929460</v>
      </c>
      <c r="X218" s="2">
        <v>0</v>
      </c>
      <c r="Y218" s="2">
        <v>1403465.7660000001</v>
      </c>
      <c r="Z218" s="2">
        <v>2105198.65</v>
      </c>
      <c r="AA218" s="2">
        <v>1403465.7660000001</v>
      </c>
    </row>
    <row r="219" spans="1:27" x14ac:dyDescent="0.25">
      <c r="A219" s="1">
        <v>2041</v>
      </c>
      <c r="B219" s="2">
        <v>398966200</v>
      </c>
      <c r="C219" s="2">
        <v>79933470</v>
      </c>
      <c r="D219" s="2">
        <v>194224300</v>
      </c>
      <c r="E219" s="2">
        <v>147947000</v>
      </c>
      <c r="F219" s="2">
        <v>110785000</v>
      </c>
      <c r="G219" s="2">
        <v>133222400</v>
      </c>
      <c r="H219" s="2">
        <v>56093660</v>
      </c>
      <c r="I219" s="2">
        <v>8414048.9780000001</v>
      </c>
      <c r="J219" s="2">
        <v>56093660</v>
      </c>
      <c r="K219" s="2">
        <v>76427610</v>
      </c>
      <c r="L219" s="2">
        <v>6310536.733</v>
      </c>
      <c r="M219" s="2">
        <v>14023410</v>
      </c>
      <c r="N219" s="2">
        <v>23839810</v>
      </c>
      <c r="O219" s="2">
        <v>37162050</v>
      </c>
      <c r="P219" s="2">
        <v>11919900</v>
      </c>
      <c r="Q219" s="2">
        <v>9816390.4739999995</v>
      </c>
      <c r="R219" s="2">
        <v>1402341.496</v>
      </c>
      <c r="S219" s="2">
        <v>11218730</v>
      </c>
      <c r="T219" s="2">
        <v>2804682.9929999998</v>
      </c>
      <c r="U219" s="2">
        <v>7712878.2290000003</v>
      </c>
      <c r="V219" s="2">
        <v>7011707.4809999997</v>
      </c>
      <c r="W219" s="2">
        <v>11919900</v>
      </c>
      <c r="X219" s="2">
        <v>0</v>
      </c>
      <c r="Y219" s="2">
        <v>1402341.496</v>
      </c>
      <c r="Z219" s="2">
        <v>2103512.2439999999</v>
      </c>
      <c r="AA219" s="2">
        <v>1402341.496</v>
      </c>
    </row>
    <row r="220" spans="1:27" x14ac:dyDescent="0.25">
      <c r="A220" s="1">
        <v>2042</v>
      </c>
      <c r="B220" s="2">
        <v>398646600</v>
      </c>
      <c r="C220" s="2">
        <v>79869430</v>
      </c>
      <c r="D220" s="2">
        <v>194068700</v>
      </c>
      <c r="E220" s="2">
        <v>147828500</v>
      </c>
      <c r="F220" s="2">
        <v>110696200</v>
      </c>
      <c r="G220" s="2">
        <v>133115700</v>
      </c>
      <c r="H220" s="2">
        <v>56048730</v>
      </c>
      <c r="I220" s="2">
        <v>8407308.7599999998</v>
      </c>
      <c r="J220" s="2">
        <v>56048730</v>
      </c>
      <c r="K220" s="2">
        <v>76366390</v>
      </c>
      <c r="L220" s="2">
        <v>6305481.5700000003</v>
      </c>
      <c r="M220" s="2">
        <v>14012180</v>
      </c>
      <c r="N220" s="2">
        <v>23820710</v>
      </c>
      <c r="O220" s="2">
        <v>37132280</v>
      </c>
      <c r="P220" s="2">
        <v>11910350</v>
      </c>
      <c r="Q220" s="2">
        <v>9808526.8870000001</v>
      </c>
      <c r="R220" s="2">
        <v>1401218.1270000001</v>
      </c>
      <c r="S220" s="2">
        <v>11209750</v>
      </c>
      <c r="T220" s="2">
        <v>2802436.253</v>
      </c>
      <c r="U220" s="2">
        <v>7706699.6969999997</v>
      </c>
      <c r="V220" s="2">
        <v>7006090.6339999996</v>
      </c>
      <c r="W220" s="2">
        <v>11910350</v>
      </c>
      <c r="X220" s="2">
        <v>0</v>
      </c>
      <c r="Y220" s="2">
        <v>1401218.1270000001</v>
      </c>
      <c r="Z220" s="2">
        <v>2101827.19</v>
      </c>
      <c r="AA220" s="2">
        <v>1401218.1270000001</v>
      </c>
    </row>
    <row r="221" spans="1:27" x14ac:dyDescent="0.25">
      <c r="A221" s="1">
        <v>2043</v>
      </c>
      <c r="B221" s="2">
        <v>398327200</v>
      </c>
      <c r="C221" s="2">
        <v>79805450</v>
      </c>
      <c r="D221" s="2">
        <v>193913200</v>
      </c>
      <c r="E221" s="2">
        <v>147710100</v>
      </c>
      <c r="F221" s="2">
        <v>110607600</v>
      </c>
      <c r="G221" s="2">
        <v>133009100</v>
      </c>
      <c r="H221" s="2">
        <v>56003830</v>
      </c>
      <c r="I221" s="2">
        <v>8400573.943</v>
      </c>
      <c r="J221" s="2">
        <v>56003830</v>
      </c>
      <c r="K221" s="2">
        <v>76305210</v>
      </c>
      <c r="L221" s="2">
        <v>6300430.4570000004</v>
      </c>
      <c r="M221" s="2">
        <v>14000960</v>
      </c>
      <c r="N221" s="2">
        <v>23801630</v>
      </c>
      <c r="O221" s="2">
        <v>37102530</v>
      </c>
      <c r="P221" s="2">
        <v>11900810</v>
      </c>
      <c r="Q221" s="2">
        <v>9800669.5999999996</v>
      </c>
      <c r="R221" s="2">
        <v>1400095.6569999999</v>
      </c>
      <c r="S221" s="2">
        <v>11200770</v>
      </c>
      <c r="T221" s="2">
        <v>2800191.3139999998</v>
      </c>
      <c r="U221" s="2">
        <v>7700526.1140000001</v>
      </c>
      <c r="V221" s="2">
        <v>7000478.2850000001</v>
      </c>
      <c r="W221" s="2">
        <v>11900810</v>
      </c>
      <c r="X221" s="2">
        <v>0</v>
      </c>
      <c r="Y221" s="2">
        <v>1400095.6569999999</v>
      </c>
      <c r="Z221" s="2">
        <v>2100143.486</v>
      </c>
      <c r="AA221" s="2">
        <v>1400095.6569999999</v>
      </c>
    </row>
    <row r="222" spans="1:27" x14ac:dyDescent="0.25">
      <c r="A222" s="1">
        <v>2044</v>
      </c>
      <c r="B222" s="2">
        <v>398008100</v>
      </c>
      <c r="C222" s="2">
        <v>79741520</v>
      </c>
      <c r="D222" s="2">
        <v>193757900</v>
      </c>
      <c r="E222" s="2">
        <v>147591800</v>
      </c>
      <c r="F222" s="2">
        <v>110519000</v>
      </c>
      <c r="G222" s="2">
        <v>132902500</v>
      </c>
      <c r="H222" s="2">
        <v>55958960</v>
      </c>
      <c r="I222" s="2">
        <v>8393844.5199999996</v>
      </c>
      <c r="J222" s="2">
        <v>55958960</v>
      </c>
      <c r="K222" s="2">
        <v>76244090</v>
      </c>
      <c r="L222" s="2">
        <v>6295383.3899999997</v>
      </c>
      <c r="M222" s="2">
        <v>13989740</v>
      </c>
      <c r="N222" s="2">
        <v>23782560</v>
      </c>
      <c r="O222" s="2">
        <v>37072810</v>
      </c>
      <c r="P222" s="2">
        <v>11891280</v>
      </c>
      <c r="Q222" s="2">
        <v>9792818.6060000006</v>
      </c>
      <c r="R222" s="2">
        <v>1398974.0870000001</v>
      </c>
      <c r="S222" s="2">
        <v>11191790</v>
      </c>
      <c r="T222" s="2">
        <v>2797948.173</v>
      </c>
      <c r="U222" s="2">
        <v>7694357.4759999998</v>
      </c>
      <c r="V222" s="2">
        <v>6994870.4330000002</v>
      </c>
      <c r="W222" s="2">
        <v>11891280</v>
      </c>
      <c r="X222" s="2">
        <v>0</v>
      </c>
      <c r="Y222" s="2">
        <v>1398974.0870000001</v>
      </c>
      <c r="Z222" s="2">
        <v>2098461.13</v>
      </c>
      <c r="AA222" s="2">
        <v>1398974.0870000001</v>
      </c>
    </row>
    <row r="223" spans="1:27" x14ac:dyDescent="0.25">
      <c r="A223" s="1">
        <v>2045</v>
      </c>
      <c r="B223" s="2">
        <v>397689300</v>
      </c>
      <c r="C223" s="2">
        <v>79677640</v>
      </c>
      <c r="D223" s="2">
        <v>193602700</v>
      </c>
      <c r="E223" s="2">
        <v>147473500</v>
      </c>
      <c r="F223" s="2">
        <v>110430400</v>
      </c>
      <c r="G223" s="2">
        <v>132796100</v>
      </c>
      <c r="H223" s="2">
        <v>55914140</v>
      </c>
      <c r="I223" s="2">
        <v>8387120.4879999999</v>
      </c>
      <c r="J223" s="2">
        <v>55914140</v>
      </c>
      <c r="K223" s="2">
        <v>76183010</v>
      </c>
      <c r="L223" s="2">
        <v>6290340.3660000004</v>
      </c>
      <c r="M223" s="2">
        <v>13978530</v>
      </c>
      <c r="N223" s="2">
        <v>23763510</v>
      </c>
      <c r="O223" s="2">
        <v>37043120</v>
      </c>
      <c r="P223" s="2">
        <v>11881750</v>
      </c>
      <c r="Q223" s="2">
        <v>9784973.9020000007</v>
      </c>
      <c r="R223" s="2">
        <v>1397853.415</v>
      </c>
      <c r="S223" s="2">
        <v>11182830</v>
      </c>
      <c r="T223" s="2">
        <v>2795706.8289999999</v>
      </c>
      <c r="U223" s="2">
        <v>7688193.7800000003</v>
      </c>
      <c r="V223" s="2">
        <v>6989267.0729999999</v>
      </c>
      <c r="W223" s="2">
        <v>11881750</v>
      </c>
      <c r="X223" s="2">
        <v>0</v>
      </c>
      <c r="Y223" s="2">
        <v>1397853.415</v>
      </c>
      <c r="Z223" s="2">
        <v>2096780.122</v>
      </c>
      <c r="AA223" s="2">
        <v>1397853.415</v>
      </c>
    </row>
    <row r="224" spans="1:27" x14ac:dyDescent="0.25">
      <c r="A224" s="1">
        <v>2046</v>
      </c>
      <c r="B224" s="2">
        <v>397370700</v>
      </c>
      <c r="C224" s="2">
        <v>79613820</v>
      </c>
      <c r="D224" s="2">
        <v>193447600</v>
      </c>
      <c r="E224" s="2">
        <v>147355400</v>
      </c>
      <c r="F224" s="2">
        <v>110342000</v>
      </c>
      <c r="G224" s="2">
        <v>132689700</v>
      </c>
      <c r="H224" s="2">
        <v>55869350</v>
      </c>
      <c r="I224" s="2">
        <v>8380401.8420000002</v>
      </c>
      <c r="J224" s="2">
        <v>55869350</v>
      </c>
      <c r="K224" s="2">
        <v>76121980</v>
      </c>
      <c r="L224" s="2">
        <v>6285301.3810000001</v>
      </c>
      <c r="M224" s="2">
        <v>13967340</v>
      </c>
      <c r="N224" s="2">
        <v>23744470</v>
      </c>
      <c r="O224" s="2">
        <v>37013440</v>
      </c>
      <c r="P224" s="2">
        <v>11872240</v>
      </c>
      <c r="Q224" s="2">
        <v>9777135.4820000008</v>
      </c>
      <c r="R224" s="2">
        <v>1396733.64</v>
      </c>
      <c r="S224" s="2">
        <v>11173870</v>
      </c>
      <c r="T224" s="2">
        <v>2793467.281</v>
      </c>
      <c r="U224" s="2">
        <v>7682035.0219999999</v>
      </c>
      <c r="V224" s="2">
        <v>6983668.2019999996</v>
      </c>
      <c r="W224" s="2">
        <v>11872240</v>
      </c>
      <c r="X224" s="2">
        <v>0</v>
      </c>
      <c r="Y224" s="2">
        <v>1396733.64</v>
      </c>
      <c r="Z224" s="2">
        <v>2095100.46</v>
      </c>
      <c r="AA224" s="2">
        <v>1396733.64</v>
      </c>
    </row>
    <row r="225" spans="1:27" x14ac:dyDescent="0.25">
      <c r="A225" s="1">
        <v>2047</v>
      </c>
      <c r="B225" s="2">
        <v>397052400</v>
      </c>
      <c r="C225" s="2">
        <v>79550040</v>
      </c>
      <c r="D225" s="2">
        <v>193292600</v>
      </c>
      <c r="E225" s="2">
        <v>147237400</v>
      </c>
      <c r="F225" s="2">
        <v>110253600</v>
      </c>
      <c r="G225" s="2">
        <v>132583400</v>
      </c>
      <c r="H225" s="2">
        <v>55824590</v>
      </c>
      <c r="I225" s="2">
        <v>8373688.5779999997</v>
      </c>
      <c r="J225" s="2">
        <v>55824590</v>
      </c>
      <c r="K225" s="2">
        <v>76061000</v>
      </c>
      <c r="L225" s="2">
        <v>6280266.4340000004</v>
      </c>
      <c r="M225" s="2">
        <v>13956150</v>
      </c>
      <c r="N225" s="2">
        <v>23725450</v>
      </c>
      <c r="O225" s="2">
        <v>36983790</v>
      </c>
      <c r="P225" s="2">
        <v>11862730</v>
      </c>
      <c r="Q225" s="2">
        <v>9769303.341</v>
      </c>
      <c r="R225" s="2">
        <v>1395614.763</v>
      </c>
      <c r="S225" s="2">
        <v>11164920</v>
      </c>
      <c r="T225" s="2">
        <v>2791229.5260000001</v>
      </c>
      <c r="U225" s="2">
        <v>7675881.1969999997</v>
      </c>
      <c r="V225" s="2">
        <v>6978073.8150000004</v>
      </c>
      <c r="W225" s="2">
        <v>11862730</v>
      </c>
      <c r="X225" s="2">
        <v>0</v>
      </c>
      <c r="Y225" s="2">
        <v>1395614.763</v>
      </c>
      <c r="Z225" s="2">
        <v>2093422.145</v>
      </c>
      <c r="AA225" s="2">
        <v>1395614.763</v>
      </c>
    </row>
    <row r="226" spans="1:27" x14ac:dyDescent="0.25">
      <c r="A226" s="1">
        <v>2048</v>
      </c>
      <c r="B226" s="2">
        <v>396734300</v>
      </c>
      <c r="C226" s="2">
        <v>79486320</v>
      </c>
      <c r="D226" s="2">
        <v>193137800</v>
      </c>
      <c r="E226" s="2">
        <v>147119400</v>
      </c>
      <c r="F226" s="2">
        <v>110165200</v>
      </c>
      <c r="G226" s="2">
        <v>132477200</v>
      </c>
      <c r="H226" s="2">
        <v>55779870</v>
      </c>
      <c r="I226" s="2">
        <v>8366980.693</v>
      </c>
      <c r="J226" s="2">
        <v>55779870</v>
      </c>
      <c r="K226" s="2">
        <v>76000070</v>
      </c>
      <c r="L226" s="2">
        <v>6275235.5190000003</v>
      </c>
      <c r="M226" s="2">
        <v>13944970</v>
      </c>
      <c r="N226" s="2">
        <v>23706450</v>
      </c>
      <c r="O226" s="2">
        <v>36954160</v>
      </c>
      <c r="P226" s="2">
        <v>11853220</v>
      </c>
      <c r="Q226" s="2">
        <v>9761477.4749999996</v>
      </c>
      <c r="R226" s="2">
        <v>1394496.7819999999</v>
      </c>
      <c r="S226" s="2">
        <v>11155970</v>
      </c>
      <c r="T226" s="2">
        <v>2788993.5639999998</v>
      </c>
      <c r="U226" s="2">
        <v>7669732.301</v>
      </c>
      <c r="V226" s="2">
        <v>6972483.9100000001</v>
      </c>
      <c r="W226" s="2">
        <v>11853220</v>
      </c>
      <c r="X226" s="2">
        <v>0</v>
      </c>
      <c r="Y226" s="2">
        <v>1394496.7819999999</v>
      </c>
      <c r="Z226" s="2">
        <v>2091745.173</v>
      </c>
      <c r="AA226" s="2">
        <v>1394496.7819999999</v>
      </c>
    </row>
    <row r="227" spans="1:27" x14ac:dyDescent="0.25">
      <c r="A227" s="1">
        <v>2049</v>
      </c>
      <c r="B227" s="2">
        <v>396416500</v>
      </c>
      <c r="C227" s="2">
        <v>79422640</v>
      </c>
      <c r="D227" s="2">
        <v>192983100</v>
      </c>
      <c r="E227" s="2">
        <v>147001600</v>
      </c>
      <c r="F227" s="2">
        <v>110077000</v>
      </c>
      <c r="G227" s="2">
        <v>132371100</v>
      </c>
      <c r="H227" s="2">
        <v>55735190</v>
      </c>
      <c r="I227" s="2">
        <v>8360278.1799999997</v>
      </c>
      <c r="J227" s="2">
        <v>55735190</v>
      </c>
      <c r="K227" s="2">
        <v>75939190</v>
      </c>
      <c r="L227" s="2">
        <v>6270208.6349999998</v>
      </c>
      <c r="M227" s="2">
        <v>13933800</v>
      </c>
      <c r="N227" s="2">
        <v>23687450</v>
      </c>
      <c r="O227" s="2">
        <v>36924560</v>
      </c>
      <c r="P227" s="2">
        <v>11843730</v>
      </c>
      <c r="Q227" s="2">
        <v>9753657.8770000003</v>
      </c>
      <c r="R227" s="2">
        <v>1393379.6969999999</v>
      </c>
      <c r="S227" s="2">
        <v>11147040</v>
      </c>
      <c r="T227" s="2">
        <v>2786759.3930000002</v>
      </c>
      <c r="U227" s="2">
        <v>7663588.3320000004</v>
      </c>
      <c r="V227" s="2">
        <v>6966898.483</v>
      </c>
      <c r="W227" s="2">
        <v>11843730</v>
      </c>
      <c r="X227" s="2">
        <v>0</v>
      </c>
      <c r="Y227" s="2">
        <v>1393379.6969999999</v>
      </c>
      <c r="Z227" s="2">
        <v>2090069.5449999999</v>
      </c>
      <c r="AA227" s="2">
        <v>1393379.6969999999</v>
      </c>
    </row>
    <row r="228" spans="1:27" x14ac:dyDescent="0.25">
      <c r="A228" s="1">
        <v>2050</v>
      </c>
      <c r="B228" s="2">
        <v>396099000</v>
      </c>
      <c r="C228" s="2">
        <v>79359020</v>
      </c>
      <c r="D228" s="2">
        <v>192828500</v>
      </c>
      <c r="E228" s="2">
        <v>146883800</v>
      </c>
      <c r="F228" s="2">
        <v>109988800</v>
      </c>
      <c r="G228" s="2">
        <v>132265000</v>
      </c>
      <c r="H228" s="2">
        <v>55690540</v>
      </c>
      <c r="I228" s="2">
        <v>8353581.0369999995</v>
      </c>
      <c r="J228" s="2">
        <v>55690540</v>
      </c>
      <c r="K228" s="2">
        <v>75878360</v>
      </c>
      <c r="L228" s="2">
        <v>6265185.7779999999</v>
      </c>
      <c r="M228" s="2">
        <v>13922640</v>
      </c>
      <c r="N228" s="2">
        <v>23668480</v>
      </c>
      <c r="O228" s="2">
        <v>36894980</v>
      </c>
      <c r="P228" s="2">
        <v>11834240</v>
      </c>
      <c r="Q228" s="2">
        <v>9745844.5429999996</v>
      </c>
      <c r="R228" s="2">
        <v>1392263.5060000001</v>
      </c>
      <c r="S228" s="2">
        <v>11138110</v>
      </c>
      <c r="T228" s="2">
        <v>2784527.0120000001</v>
      </c>
      <c r="U228" s="2">
        <v>7657449.284</v>
      </c>
      <c r="V228" s="2">
        <v>6961317.5310000004</v>
      </c>
      <c r="W228" s="2">
        <v>11834240</v>
      </c>
      <c r="X228" s="2">
        <v>0</v>
      </c>
      <c r="Y228" s="2">
        <v>1392263.5060000001</v>
      </c>
      <c r="Z228" s="2">
        <v>2088395.2590000001</v>
      </c>
      <c r="AA228" s="2">
        <v>1392263.5060000001</v>
      </c>
    </row>
    <row r="230" spans="1:27" ht="16.5" customHeight="1" x14ac:dyDescent="0.25">
      <c r="A230" s="3" t="s">
        <v>39</v>
      </c>
    </row>
    <row r="231" spans="1:27" ht="15.75" x14ac:dyDescent="0.25">
      <c r="A231" s="4"/>
      <c r="B231" s="1" t="s">
        <v>0</v>
      </c>
      <c r="C231" s="1" t="s">
        <v>1</v>
      </c>
      <c r="D231" s="1" t="s">
        <v>2</v>
      </c>
      <c r="E231" s="1" t="s">
        <v>3</v>
      </c>
      <c r="F231" s="1" t="s">
        <v>4</v>
      </c>
      <c r="G231" s="1" t="s">
        <v>5</v>
      </c>
      <c r="H231" s="1" t="s">
        <v>6</v>
      </c>
      <c r="I231" s="1" t="s">
        <v>7</v>
      </c>
      <c r="J231" s="1" t="s">
        <v>8</v>
      </c>
      <c r="K231" s="1" t="s">
        <v>9</v>
      </c>
      <c r="L231" s="1" t="s">
        <v>10</v>
      </c>
      <c r="M231" s="1" t="s">
        <v>11</v>
      </c>
      <c r="N231" s="1" t="s">
        <v>12</v>
      </c>
      <c r="O231" s="1" t="s">
        <v>13</v>
      </c>
      <c r="P231" s="1" t="s">
        <v>14</v>
      </c>
      <c r="Q231" s="1" t="s">
        <v>15</v>
      </c>
      <c r="R231" s="1" t="s">
        <v>16</v>
      </c>
      <c r="S231" s="1" t="s">
        <v>17</v>
      </c>
      <c r="T231" s="1" t="s">
        <v>18</v>
      </c>
      <c r="U231" s="1" t="s">
        <v>19</v>
      </c>
      <c r="V231" s="1" t="s">
        <v>20</v>
      </c>
      <c r="W231" s="1" t="s">
        <v>21</v>
      </c>
      <c r="X231" s="1" t="s">
        <v>22</v>
      </c>
      <c r="Y231" s="1" t="s">
        <v>23</v>
      </c>
      <c r="Z231" s="1" t="s">
        <v>24</v>
      </c>
      <c r="AA231" s="1" t="s">
        <v>25</v>
      </c>
    </row>
    <row r="232" spans="1:27" x14ac:dyDescent="0.25">
      <c r="A232" s="1">
        <v>2024</v>
      </c>
      <c r="B232" s="2">
        <f>(B202+B112*$B$108)/($B$101*9.077)</f>
        <v>0.16707237729117339</v>
      </c>
      <c r="C232" s="2">
        <f>(C202+C112*$C$108)/($C$101*9.077)</f>
        <v>0.12817416516187574</v>
      </c>
      <c r="D232" s="2">
        <f>(D202+D112*$D$108)/($D$101*9.077)</f>
        <v>0.14679204889580011</v>
      </c>
      <c r="E232" s="2">
        <f>(E202+E112*$E$108)/($E$101*9.077)</f>
        <v>0.17037802906384392</v>
      </c>
      <c r="F232" s="2">
        <f>(F202+F112*$F$108)/($F$101*9.077)</f>
        <v>0.11982475881733784</v>
      </c>
      <c r="G232" s="2">
        <f>(G202+G112*$G$108)/($G$101*9.077)</f>
        <v>0.17777462118067025</v>
      </c>
      <c r="H232" s="2">
        <f>(H202+H112*$H$108)/($H$101*9.077)</f>
        <v>0.16410639247298744</v>
      </c>
      <c r="I232" s="2">
        <f>(I202+I112*$I$108)/($I$101*9.077)</f>
        <v>0.11802327933518614</v>
      </c>
      <c r="J232" s="2">
        <f>(J202+J112*$J$108)/($J$101*9.077)</f>
        <v>0.15489607170310121</v>
      </c>
      <c r="K232" s="2">
        <f>(K202+K112*$K$108)/($K$101*9.077)</f>
        <v>0.15033568203557857</v>
      </c>
      <c r="L232" s="2">
        <f>(L202+L112*$L$108)/($L$101*9.077)</f>
        <v>0.16399443284781934</v>
      </c>
      <c r="M232" s="2">
        <f>(M202+M112*$M$108)/($M$101*9.077)</f>
        <v>0.12141303168543999</v>
      </c>
      <c r="N232" s="2">
        <f>(N202+N112*$N$108)/($N$101*9.077)</f>
        <v>0.18388281874363654</v>
      </c>
      <c r="O232" s="2">
        <f>(O202+O112*$O$108)/($O$101*9.077)</f>
        <v>0.18031541416895</v>
      </c>
      <c r="P232" s="2">
        <f>(P202+P112*$P$108)/($P$101*9.077)</f>
        <v>0.14357257764605008</v>
      </c>
      <c r="Q232" s="2">
        <f>(Q202+Q112*$Q$108)/($Q$101*9.077)</f>
        <v>0.13245817751577837</v>
      </c>
      <c r="R232" s="2">
        <f>(R202+R112*$R$108)/($R$101*9.077)</f>
        <v>0.15799457532734296</v>
      </c>
      <c r="S232" s="2">
        <f>(S202+S112*$S$108)/($S$101*9.077)</f>
        <v>0.18281085986112777</v>
      </c>
      <c r="T232" s="2">
        <f>(T202+T112*$T$108)/($T$101*9.077)</f>
        <v>0.20248141860281471</v>
      </c>
      <c r="U232" s="2">
        <f>(U202+U112*$U$108)/($U$101*9.077)</f>
        <v>0.14887113496328336</v>
      </c>
      <c r="V232" s="2">
        <f>(V202+V112*$V$108)/($V$101*9.077)</f>
        <v>0.16700397606759643</v>
      </c>
      <c r="W232" s="2">
        <f>(W202+W112*$W$108)/($W$101*9.077)</f>
        <v>0.19261896246701102</v>
      </c>
      <c r="X232" s="2">
        <v>0</v>
      </c>
      <c r="Y232" s="2">
        <f>(Y202+Y112*$Y$108)/($Y$101*9.077)</f>
        <v>0.20565253551614496</v>
      </c>
      <c r="Z232" s="2">
        <f>(Z202+Z112*$Z$108)/($Z$101*9.077)</f>
        <v>0.15099727574983202</v>
      </c>
      <c r="AA232" s="2">
        <f>(AA202+AA112*$AA$108)/($AA$101*9.077)</f>
        <v>0.21472796347525572</v>
      </c>
    </row>
    <row r="233" spans="1:27" x14ac:dyDescent="0.25">
      <c r="A233" s="1">
        <v>2025</v>
      </c>
      <c r="B233" s="2">
        <f t="shared" ref="B233:B258" si="78">(B203+B113*$B$108)/($B$101*9.077)</f>
        <v>0.16119132738838243</v>
      </c>
      <c r="C233" s="2">
        <f t="shared" ref="C233:C258" si="79">(C203+C113*$C$108)/($C$101*9.077)</f>
        <v>0.1236521892672913</v>
      </c>
      <c r="D233" s="2">
        <f t="shared" ref="D233:D258" si="80">(D203+D113*$D$108)/($D$101*9.077)</f>
        <v>0.14148847102048734</v>
      </c>
      <c r="E233" s="2">
        <f t="shared" ref="E233:E258" si="81">(E203+E113*$E$108)/($E$101*9.077)</f>
        <v>0.16432861282712538</v>
      </c>
      <c r="F233" s="2">
        <f t="shared" ref="F233:F258" si="82">(F203+F113*$F$108)/($F$101*9.077)</f>
        <v>0.11542159277938711</v>
      </c>
      <c r="G233" s="2">
        <f t="shared" ref="G233:G258" si="83">(G203+G113*$G$108)/($G$101*9.077)</f>
        <v>0.17177025223892234</v>
      </c>
      <c r="H233" s="2">
        <f t="shared" ref="H233:H258" si="84">(H203+H113*$H$108)/($H$101*9.077)</f>
        <v>0.15819281190169823</v>
      </c>
      <c r="I233" s="2">
        <f t="shared" ref="I233:I258" si="85">(I203+I113*$I$108)/($I$101*9.077)</f>
        <v>0.11369552516058323</v>
      </c>
      <c r="J233" s="2">
        <f t="shared" ref="J233:J258" si="86">(J203+J113*$J$108)/($J$101*9.077)</f>
        <v>0.1494096729427429</v>
      </c>
      <c r="K233" s="2">
        <f t="shared" ref="K233:K258" si="87">(K203+K113*$K$108)/($K$101*9.077)</f>
        <v>0.14492889890382679</v>
      </c>
      <c r="L233" s="2">
        <f t="shared" ref="L233:L258" si="88">(L203+L113*$L$108)/($L$101*9.077)</f>
        <v>0.1582239828683078</v>
      </c>
      <c r="M233" s="2">
        <f t="shared" ref="M233:M258" si="89">(M203+M113*$M$108)/($M$101*9.077)</f>
        <v>0.11685095896407528</v>
      </c>
      <c r="N233" s="2">
        <f t="shared" ref="N233:N258" si="90">(N203+N113*$N$108)/($N$101*9.077)</f>
        <v>0.17758220662720409</v>
      </c>
      <c r="O233" s="2">
        <f t="shared" ref="O233:O258" si="91">(O203+O113*$O$108)/($O$101*9.077)</f>
        <v>0.17417448304339236</v>
      </c>
      <c r="P233" s="2">
        <f t="shared" ref="P233:P258" si="92">(P203+P113*$P$108)/($P$101*9.077)</f>
        <v>0.13845892823790867</v>
      </c>
      <c r="Q233" s="2">
        <f t="shared" ref="Q233:Q258" si="93">(Q203+Q113*$Q$108)/($Q$101*9.077)</f>
        <v>0.12759963374289615</v>
      </c>
      <c r="R233" s="2">
        <f t="shared" ref="R233:R258" si="94">(R203+R113*$R$108)/($R$101*9.077)</f>
        <v>0.15231080429575802</v>
      </c>
      <c r="S233" s="2">
        <f t="shared" ref="S233:S258" si="95">(S203+S113*$S$108)/($S$101*9.077)</f>
        <v>0.17641598211091644</v>
      </c>
      <c r="T233" s="2">
        <f t="shared" ref="T233:T258" si="96">(T203+T113*$T$108)/($T$101*9.077)</f>
        <v>0.19584113701490771</v>
      </c>
      <c r="U233" s="2">
        <f t="shared" ref="U233:U258" si="97">(U203+U113*$U$108)/($U$101*9.077)</f>
        <v>0.14356450293162379</v>
      </c>
      <c r="V233" s="2">
        <f t="shared" ref="V233:V258" si="98">(V203+V113*$V$108)/($V$101*9.077)</f>
        <v>0.16116720893402611</v>
      </c>
      <c r="W233" s="2">
        <f t="shared" ref="W233:W258" si="99">(W203+W113*$W$108)/($W$101*9.077)</f>
        <v>0.18619997345402903</v>
      </c>
      <c r="X233" s="2">
        <v>0</v>
      </c>
      <c r="Y233" s="2">
        <f t="shared" ref="Y233:Y258" si="100">(Y203+Y113*$Y$108)/($Y$101*9.077)</f>
        <v>0.19870103258552838</v>
      </c>
      <c r="Z233" s="2">
        <f t="shared" ref="Z233:Z258" si="101">(Z203+Z113*$Z$108)/($Z$101*9.077)</f>
        <v>0.1458093132002326</v>
      </c>
      <c r="AA233" s="2">
        <f t="shared" ref="AA233:AA258" si="102">(AA203+AA113*$AA$108)/($AA$101*9.077)</f>
        <v>0.20793555092453597</v>
      </c>
    </row>
    <row r="234" spans="1:27" x14ac:dyDescent="0.25">
      <c r="A234" s="1">
        <v>2026</v>
      </c>
      <c r="B234" s="2">
        <f t="shared" si="78"/>
        <v>0.15578994569169446</v>
      </c>
      <c r="C234" s="2">
        <f t="shared" si="79"/>
        <v>0.11950096895068869</v>
      </c>
      <c r="D234" s="2">
        <f t="shared" si="80"/>
        <v>0.13662532185841125</v>
      </c>
      <c r="E234" s="2">
        <f t="shared" si="81"/>
        <v>0.15877467553107688</v>
      </c>
      <c r="F234" s="2">
        <f t="shared" si="82"/>
        <v>0.11138816523962818</v>
      </c>
      <c r="G234" s="2">
        <f t="shared" si="83"/>
        <v>0.16624412395635149</v>
      </c>
      <c r="H234" s="2">
        <f t="shared" si="84"/>
        <v>0.15276853540655555</v>
      </c>
      <c r="I234" s="2">
        <f t="shared" si="85"/>
        <v>0.10973063294524749</v>
      </c>
      <c r="J234" s="2">
        <f t="shared" si="86"/>
        <v>0.14437279591972774</v>
      </c>
      <c r="K234" s="2">
        <f t="shared" si="87"/>
        <v>0.13997021583945468</v>
      </c>
      <c r="L234" s="2">
        <f t="shared" si="88"/>
        <v>0.15292520637355358</v>
      </c>
      <c r="M234" s="2">
        <f t="shared" si="89"/>
        <v>0.11267676212192129</v>
      </c>
      <c r="N234" s="2">
        <f t="shared" si="90"/>
        <v>0.17178545300268952</v>
      </c>
      <c r="O234" s="2">
        <f t="shared" si="91"/>
        <v>0.16852685991068483</v>
      </c>
      <c r="P234" s="2">
        <f t="shared" si="92"/>
        <v>0.13376646571809858</v>
      </c>
      <c r="Q234" s="2">
        <f t="shared" si="93"/>
        <v>0.12314844782403321</v>
      </c>
      <c r="R234" s="2">
        <f t="shared" si="94"/>
        <v>0.14709739192935811</v>
      </c>
      <c r="S234" s="2">
        <f t="shared" si="95"/>
        <v>0.17053923701719309</v>
      </c>
      <c r="T234" s="2">
        <f t="shared" si="96"/>
        <v>0.18971908269720689</v>
      </c>
      <c r="U234" s="2">
        <f t="shared" si="97"/>
        <v>0.1386953473603994</v>
      </c>
      <c r="V234" s="2">
        <f t="shared" si="98"/>
        <v>0.15580962196400661</v>
      </c>
      <c r="W234" s="2">
        <f t="shared" si="99"/>
        <v>0.18028963807149498</v>
      </c>
      <c r="X234" s="2">
        <v>0</v>
      </c>
      <c r="Y234" s="2">
        <f t="shared" si="100"/>
        <v>0.19230476443263755</v>
      </c>
      <c r="Z234" s="2">
        <f t="shared" si="101"/>
        <v>0.14104192895659953</v>
      </c>
      <c r="AA234" s="2">
        <f t="shared" si="102"/>
        <v>0.20166535039570949</v>
      </c>
    </row>
    <row r="235" spans="1:27" x14ac:dyDescent="0.25">
      <c r="A235" s="1">
        <v>2027</v>
      </c>
      <c r="B235" s="2">
        <f t="shared" si="78"/>
        <v>0.15081205707947237</v>
      </c>
      <c r="C235" s="2">
        <f t="shared" si="79"/>
        <v>0.11567712677898456</v>
      </c>
      <c r="D235" s="2">
        <f t="shared" si="80"/>
        <v>0.13215100408099298</v>
      </c>
      <c r="E235" s="2">
        <f t="shared" si="81"/>
        <v>0.15365820624541768</v>
      </c>
      <c r="F235" s="2">
        <f t="shared" si="82"/>
        <v>0.10768110319948251</v>
      </c>
      <c r="G235" s="2">
        <f t="shared" si="83"/>
        <v>0.16114019686326631</v>
      </c>
      <c r="H235" s="2">
        <f t="shared" si="84"/>
        <v>0.1477762467965093</v>
      </c>
      <c r="I235" s="2">
        <f t="shared" si="85"/>
        <v>0.10608610762240445</v>
      </c>
      <c r="J235" s="2">
        <f t="shared" si="86"/>
        <v>0.13973281714948876</v>
      </c>
      <c r="K235" s="2">
        <f t="shared" si="87"/>
        <v>0.13540714604511433</v>
      </c>
      <c r="L235" s="2">
        <f t="shared" si="88"/>
        <v>0.14804284235207202</v>
      </c>
      <c r="M235" s="2">
        <f t="shared" si="89"/>
        <v>0.10884500176167006</v>
      </c>
      <c r="N235" s="2">
        <f t="shared" si="90"/>
        <v>0.16643353644492909</v>
      </c>
      <c r="O235" s="2">
        <f t="shared" si="91"/>
        <v>0.16331470315191798</v>
      </c>
      <c r="P235" s="2">
        <f t="shared" si="92"/>
        <v>0.12944573502828341</v>
      </c>
      <c r="Q235" s="2">
        <f t="shared" si="93"/>
        <v>0.11905687843393936</v>
      </c>
      <c r="R235" s="2">
        <f t="shared" si="94"/>
        <v>0.14229915938293761</v>
      </c>
      <c r="S235" s="2">
        <f t="shared" si="95"/>
        <v>0.16511994445760825</v>
      </c>
      <c r="T235" s="2">
        <f t="shared" si="96"/>
        <v>0.18405455198759363</v>
      </c>
      <c r="U235" s="2">
        <f t="shared" si="97"/>
        <v>0.1342122902599871</v>
      </c>
      <c r="V235" s="2">
        <f t="shared" si="98"/>
        <v>0.15087509598633639</v>
      </c>
      <c r="W235" s="2">
        <f t="shared" si="99"/>
        <v>0.17482804538999033</v>
      </c>
      <c r="X235" s="2">
        <v>0</v>
      </c>
      <c r="Y235" s="2">
        <f t="shared" si="100"/>
        <v>0.18639874559141881</v>
      </c>
      <c r="Z235" s="2">
        <f t="shared" si="101"/>
        <v>0.13664592689030752</v>
      </c>
      <c r="AA235" s="2">
        <f t="shared" si="102"/>
        <v>0.19585614555102851</v>
      </c>
    </row>
    <row r="236" spans="1:27" x14ac:dyDescent="0.25">
      <c r="A236" s="1">
        <v>2028</v>
      </c>
      <c r="B236" s="2">
        <f t="shared" si="78"/>
        <v>0.14620810031306034</v>
      </c>
      <c r="C236" s="2">
        <f t="shared" si="79"/>
        <v>0.11214230723251772</v>
      </c>
      <c r="D236" s="2">
        <f t="shared" si="80"/>
        <v>0.12802001091291568</v>
      </c>
      <c r="E236" s="2">
        <f t="shared" si="81"/>
        <v>0.14892799727789377</v>
      </c>
      <c r="F236" s="2">
        <f t="shared" si="82"/>
        <v>0.10426224533212261</v>
      </c>
      <c r="G236" s="2">
        <f t="shared" si="83"/>
        <v>0.15640917337704585</v>
      </c>
      <c r="H236" s="2">
        <f t="shared" si="84"/>
        <v>0.14316536724733323</v>
      </c>
      <c r="I236" s="2">
        <f t="shared" si="85"/>
        <v>0.102724413879888</v>
      </c>
      <c r="J236" s="2">
        <f t="shared" si="86"/>
        <v>0.13544323841514325</v>
      </c>
      <c r="K236" s="2">
        <f t="shared" si="87"/>
        <v>0.13119338510733988</v>
      </c>
      <c r="L236" s="2">
        <f t="shared" si="88"/>
        <v>0.143528165091485</v>
      </c>
      <c r="M236" s="2">
        <f t="shared" si="89"/>
        <v>0.10531559628563095</v>
      </c>
      <c r="N236" s="2">
        <f t="shared" si="90"/>
        <v>0.16147438658027613</v>
      </c>
      <c r="O236" s="2">
        <f t="shared" si="91"/>
        <v>0.15848707019744498</v>
      </c>
      <c r="P236" s="2">
        <f t="shared" si="92"/>
        <v>0.12545326893356551</v>
      </c>
      <c r="Q236" s="2">
        <f t="shared" si="93"/>
        <v>0.11528293509211436</v>
      </c>
      <c r="R236" s="2">
        <f t="shared" si="94"/>
        <v>0.13786746556162016</v>
      </c>
      <c r="S236" s="2">
        <f t="shared" si="95"/>
        <v>0.16010451163875652</v>
      </c>
      <c r="T236" s="2">
        <f t="shared" si="96"/>
        <v>0.17879399411190189</v>
      </c>
      <c r="U236" s="2">
        <f t="shared" si="97"/>
        <v>0.13007020229099078</v>
      </c>
      <c r="V236" s="2">
        <f t="shared" si="98"/>
        <v>0.14631413027215151</v>
      </c>
      <c r="W236" s="2">
        <f t="shared" si="99"/>
        <v>0.16976285761204643</v>
      </c>
      <c r="X236" s="2">
        <v>0</v>
      </c>
      <c r="Y236" s="2">
        <f t="shared" si="100"/>
        <v>0.18092552083982025</v>
      </c>
      <c r="Z236" s="2">
        <f t="shared" si="101"/>
        <v>0.13257779244770593</v>
      </c>
      <c r="AA236" s="2">
        <f t="shared" si="102"/>
        <v>0.19045392659972682</v>
      </c>
    </row>
    <row r="237" spans="1:27" x14ac:dyDescent="0.25">
      <c r="A237" s="1">
        <v>2029</v>
      </c>
      <c r="B237" s="2">
        <f t="shared" si="78"/>
        <v>0.14193428915937636</v>
      </c>
      <c r="C237" s="2">
        <f t="shared" si="79"/>
        <v>0.10886264398949826</v>
      </c>
      <c r="D237" s="2">
        <f t="shared" si="80"/>
        <v>0.1241922366355289</v>
      </c>
      <c r="E237" s="2">
        <f t="shared" si="81"/>
        <v>0.14453882577810115</v>
      </c>
      <c r="F237" s="2">
        <f t="shared" si="82"/>
        <v>0.10109783612995907</v>
      </c>
      <c r="G237" s="2">
        <f t="shared" si="83"/>
        <v>0.1520072733498134</v>
      </c>
      <c r="H237" s="2">
        <f t="shared" si="84"/>
        <v>0.13889126753724612</v>
      </c>
      <c r="I237" s="2">
        <f t="shared" si="85"/>
        <v>9.9612509562365087E-2</v>
      </c>
      <c r="J237" s="2">
        <f t="shared" si="86"/>
        <v>0.13146308767501991</v>
      </c>
      <c r="K237" s="2">
        <f t="shared" si="87"/>
        <v>0.12728807227409317</v>
      </c>
      <c r="L237" s="2">
        <f t="shared" si="88"/>
        <v>0.139338127088909</v>
      </c>
      <c r="M237" s="2">
        <f t="shared" si="89"/>
        <v>0.10205314988212794</v>
      </c>
      <c r="N237" s="2">
        <f t="shared" si="90"/>
        <v>0.15686203224735479</v>
      </c>
      <c r="O237" s="2">
        <f t="shared" si="91"/>
        <v>0.15399893211244944</v>
      </c>
      <c r="P237" s="2">
        <f t="shared" si="92"/>
        <v>0.121750618758023</v>
      </c>
      <c r="Q237" s="2">
        <f t="shared" si="93"/>
        <v>0.11178930836213341</v>
      </c>
      <c r="R237" s="2">
        <f t="shared" si="94"/>
        <v>0.13375950976663434</v>
      </c>
      <c r="S237" s="2">
        <f t="shared" si="95"/>
        <v>0.15544568744903103</v>
      </c>
      <c r="T237" s="2">
        <f t="shared" si="96"/>
        <v>0.17389012668055306</v>
      </c>
      <c r="U237" s="2">
        <f t="shared" si="97"/>
        <v>0.12622916131795495</v>
      </c>
      <c r="V237" s="2">
        <f t="shared" si="98"/>
        <v>0.14208301523291283</v>
      </c>
      <c r="W237" s="2">
        <f t="shared" si="99"/>
        <v>0.16504759563237395</v>
      </c>
      <c r="X237" s="2">
        <v>0</v>
      </c>
      <c r="Y237" s="2">
        <f t="shared" si="100"/>
        <v>0.17583449525586442</v>
      </c>
      <c r="Z237" s="2">
        <f t="shared" si="101"/>
        <v>0.12879915794914337</v>
      </c>
      <c r="AA237" s="2">
        <f t="shared" si="102"/>
        <v>0.18541109837690026</v>
      </c>
    </row>
    <row r="238" spans="1:27" x14ac:dyDescent="0.25">
      <c r="A238" s="1">
        <v>2030</v>
      </c>
      <c r="B238" s="2">
        <f t="shared" si="78"/>
        <v>0.13794767436793434</v>
      </c>
      <c r="C238" s="2">
        <f t="shared" si="79"/>
        <v>0.10580503341675207</v>
      </c>
      <c r="D238" s="2">
        <f t="shared" si="80"/>
        <v>0.12062809265262908</v>
      </c>
      <c r="E238" s="2">
        <f t="shared" si="81"/>
        <v>0.14044631744801642</v>
      </c>
      <c r="F238" s="2">
        <f t="shared" si="82"/>
        <v>9.8154780109293946E-2</v>
      </c>
      <c r="G238" s="2">
        <f t="shared" si="83"/>
        <v>0.14789167813411916</v>
      </c>
      <c r="H238" s="2">
        <f t="shared" si="84"/>
        <v>0.13491011175275472</v>
      </c>
      <c r="I238" s="2">
        <f t="shared" si="85"/>
        <v>9.6717836395089338E-2</v>
      </c>
      <c r="J238" s="2">
        <f t="shared" si="86"/>
        <v>0.12775204609509355</v>
      </c>
      <c r="K238" s="2">
        <f t="shared" si="87"/>
        <v>0.12365102204816179</v>
      </c>
      <c r="L238" s="2">
        <f t="shared" si="88"/>
        <v>0.13543047364806934</v>
      </c>
      <c r="M238" s="2">
        <f t="shared" si="89"/>
        <v>9.9022904038185075E-2</v>
      </c>
      <c r="N238" s="2">
        <f t="shared" si="90"/>
        <v>0.15255134767163442</v>
      </c>
      <c r="O238" s="2">
        <f t="shared" si="91"/>
        <v>0.14980612019420553</v>
      </c>
      <c r="P238" s="2">
        <f t="shared" si="92"/>
        <v>0.11830007191487944</v>
      </c>
      <c r="Q238" s="2">
        <f t="shared" si="93"/>
        <v>0.10853961820012126</v>
      </c>
      <c r="R238" s="2">
        <f t="shared" si="94"/>
        <v>0.12993310148342863</v>
      </c>
      <c r="S238" s="2">
        <f t="shared" si="95"/>
        <v>0.15109709703565583</v>
      </c>
      <c r="T238" s="2">
        <f t="shared" si="96"/>
        <v>0.16929651335741505</v>
      </c>
      <c r="U238" s="2">
        <f t="shared" si="97"/>
        <v>0.12264996264772643</v>
      </c>
      <c r="V238" s="2">
        <f t="shared" si="98"/>
        <v>0.13813876516895679</v>
      </c>
      <c r="W238" s="2">
        <f t="shared" si="99"/>
        <v>0.16063683899526465</v>
      </c>
      <c r="X238" s="2">
        <v>0</v>
      </c>
      <c r="Y238" s="2">
        <f t="shared" si="100"/>
        <v>0.17107587785160816</v>
      </c>
      <c r="Z238" s="2">
        <f t="shared" si="101"/>
        <v>0.1252723575439853</v>
      </c>
      <c r="AA238" s="2">
        <f t="shared" si="102"/>
        <v>0.18068085763876404</v>
      </c>
    </row>
    <row r="239" spans="1:27" x14ac:dyDescent="0.25">
      <c r="A239" s="1">
        <v>2031</v>
      </c>
      <c r="B239" s="2">
        <f t="shared" si="78"/>
        <v>0.13560712180199266</v>
      </c>
      <c r="C239" s="2">
        <f t="shared" si="79"/>
        <v>0.10402159863943114</v>
      </c>
      <c r="D239" s="2">
        <f t="shared" si="80"/>
        <v>0.1185768060214345</v>
      </c>
      <c r="E239" s="2">
        <f t="shared" si="81"/>
        <v>0.13805303244845274</v>
      </c>
      <c r="F239" s="2">
        <f t="shared" si="82"/>
        <v>9.6481331194306408E-2</v>
      </c>
      <c r="G239" s="2">
        <f t="shared" si="83"/>
        <v>0.14541848588854239</v>
      </c>
      <c r="H239" s="2">
        <f t="shared" si="84"/>
        <v>0.13260815054267286</v>
      </c>
      <c r="I239" s="2">
        <f t="shared" si="85"/>
        <v>9.5069087980738542E-2</v>
      </c>
      <c r="J239" s="2">
        <f t="shared" si="86"/>
        <v>0.12558415852210664</v>
      </c>
      <c r="K239" s="2">
        <f t="shared" si="87"/>
        <v>0.12155365580456179</v>
      </c>
      <c r="L239" s="2">
        <f t="shared" si="88"/>
        <v>0.13314429916046458</v>
      </c>
      <c r="M239" s="2">
        <f t="shared" si="89"/>
        <v>9.7324046260945068E-2</v>
      </c>
      <c r="N239" s="2">
        <f t="shared" si="90"/>
        <v>0.14996913682180352</v>
      </c>
      <c r="O239" s="2">
        <f t="shared" si="91"/>
        <v>0.14730966091881301</v>
      </c>
      <c r="P239" s="2">
        <f t="shared" si="92"/>
        <v>0.11629598681936155</v>
      </c>
      <c r="Q239" s="2">
        <f t="shared" si="93"/>
        <v>0.10668880198694691</v>
      </c>
      <c r="R239" s="2">
        <f t="shared" si="94"/>
        <v>0.12772224827113757</v>
      </c>
      <c r="S239" s="2">
        <f t="shared" si="95"/>
        <v>0.14852748366607371</v>
      </c>
      <c r="T239" s="2">
        <f t="shared" si="96"/>
        <v>0.16648321275492714</v>
      </c>
      <c r="U239" s="2">
        <f t="shared" si="97"/>
        <v>0.12057327227819149</v>
      </c>
      <c r="V239" s="2">
        <f t="shared" si="98"/>
        <v>0.13584621055547219</v>
      </c>
      <c r="W239" s="2">
        <f t="shared" si="99"/>
        <v>0.15797458833228839</v>
      </c>
      <c r="X239" s="2">
        <v>0</v>
      </c>
      <c r="Y239" s="2">
        <f t="shared" si="100"/>
        <v>0.16822378069386049</v>
      </c>
      <c r="Z239" s="2">
        <f t="shared" si="101"/>
        <v>0.12319157582317349</v>
      </c>
      <c r="AA239" s="2">
        <f t="shared" si="102"/>
        <v>0.17774645470090902</v>
      </c>
    </row>
    <row r="240" spans="1:27" x14ac:dyDescent="0.25">
      <c r="A240" s="1">
        <v>2032</v>
      </c>
      <c r="B240" s="2">
        <f t="shared" si="78"/>
        <v>0.13328693110787956</v>
      </c>
      <c r="C240" s="2">
        <f t="shared" si="79"/>
        <v>0.10225392118797183</v>
      </c>
      <c r="D240" s="2">
        <f t="shared" si="80"/>
        <v>0.11654420105868231</v>
      </c>
      <c r="E240" s="2">
        <f t="shared" si="81"/>
        <v>0.13568077147834273</v>
      </c>
      <c r="F240" s="2">
        <f t="shared" si="82"/>
        <v>9.4823597133876322E-2</v>
      </c>
      <c r="G240" s="2">
        <f t="shared" si="83"/>
        <v>0.14296563123883776</v>
      </c>
      <c r="H240" s="2">
        <f t="shared" si="84"/>
        <v>0.13032696222529339</v>
      </c>
      <c r="I240" s="2">
        <f t="shared" si="85"/>
        <v>9.3435741188262339E-2</v>
      </c>
      <c r="J240" s="2">
        <f t="shared" si="86"/>
        <v>0.12343532931367408</v>
      </c>
      <c r="K240" s="2">
        <f t="shared" si="87"/>
        <v>0.11947530491739854</v>
      </c>
      <c r="L240" s="2">
        <f t="shared" si="88"/>
        <v>0.13087814334436701</v>
      </c>
      <c r="M240" s="2">
        <f t="shared" si="89"/>
        <v>9.564165203345433E-2</v>
      </c>
      <c r="N240" s="2">
        <f t="shared" si="90"/>
        <v>0.14740830225072629</v>
      </c>
      <c r="O240" s="2">
        <f t="shared" si="91"/>
        <v>0.14483412492318973</v>
      </c>
      <c r="P240" s="2">
        <f t="shared" si="92"/>
        <v>0.11430969349363983</v>
      </c>
      <c r="Q240" s="2">
        <f t="shared" si="93"/>
        <v>0.10485522973769233</v>
      </c>
      <c r="R240" s="2">
        <f t="shared" si="94"/>
        <v>0.12553127509592474</v>
      </c>
      <c r="S240" s="2">
        <f t="shared" si="95"/>
        <v>0.14597983163611003</v>
      </c>
      <c r="T240" s="2">
        <f t="shared" si="96"/>
        <v>0.16369191507546213</v>
      </c>
      <c r="U240" s="2">
        <f t="shared" si="97"/>
        <v>0.11851514761140004</v>
      </c>
      <c r="V240" s="2">
        <f t="shared" si="98"/>
        <v>0.13357396639389274</v>
      </c>
      <c r="W240" s="2">
        <f t="shared" si="99"/>
        <v>0.15533389842501014</v>
      </c>
      <c r="X240" s="2">
        <v>0</v>
      </c>
      <c r="Y240" s="2">
        <f t="shared" si="100"/>
        <v>0.16539524499554009</v>
      </c>
      <c r="Z240" s="2">
        <f t="shared" si="101"/>
        <v>0.12112867948445874</v>
      </c>
      <c r="AA240" s="2">
        <f t="shared" si="102"/>
        <v>0.17483407383347596</v>
      </c>
    </row>
    <row r="241" spans="1:27" x14ac:dyDescent="0.25">
      <c r="A241" s="1">
        <v>2033</v>
      </c>
      <c r="B241" s="2">
        <f t="shared" si="78"/>
        <v>0.13098748118192904</v>
      </c>
      <c r="C241" s="2">
        <f t="shared" si="79"/>
        <v>0.10050222936903884</v>
      </c>
      <c r="D241" s="2">
        <f t="shared" si="80"/>
        <v>0.11453067606956567</v>
      </c>
      <c r="E241" s="2">
        <f t="shared" si="81"/>
        <v>0.1333299239771327</v>
      </c>
      <c r="F241" s="2">
        <f t="shared" si="82"/>
        <v>9.3181835025638621E-2</v>
      </c>
      <c r="G241" s="2">
        <f t="shared" si="83"/>
        <v>0.14053340142093199</v>
      </c>
      <c r="H241" s="2">
        <f t="shared" si="84"/>
        <v>0.12806691359240677</v>
      </c>
      <c r="I241" s="2">
        <f t="shared" si="85"/>
        <v>9.1818089798833658E-2</v>
      </c>
      <c r="J241" s="2">
        <f t="shared" si="86"/>
        <v>0.12130594699974412</v>
      </c>
      <c r="K241" s="2">
        <f t="shared" si="87"/>
        <v>0.11741632626303185</v>
      </c>
      <c r="L241" s="2">
        <f t="shared" si="88"/>
        <v>0.1286323704608863</v>
      </c>
      <c r="M241" s="2">
        <f t="shared" si="89"/>
        <v>9.3976027742847926E-2</v>
      </c>
      <c r="N241" s="2">
        <f t="shared" si="90"/>
        <v>0.14486922994869819</v>
      </c>
      <c r="O241" s="2">
        <f t="shared" si="91"/>
        <v>0.14237989340466753</v>
      </c>
      <c r="P241" s="2">
        <f t="shared" si="92"/>
        <v>0.11234166438221456</v>
      </c>
      <c r="Q241" s="2">
        <f t="shared" si="93"/>
        <v>0.10303929928513306</v>
      </c>
      <c r="R241" s="2">
        <f t="shared" si="94"/>
        <v>0.12336061779619074</v>
      </c>
      <c r="S241" s="2">
        <f t="shared" si="95"/>
        <v>0.14345457140996887</v>
      </c>
      <c r="T241" s="2">
        <f t="shared" si="96"/>
        <v>0.16092300488288838</v>
      </c>
      <c r="U241" s="2">
        <f t="shared" si="97"/>
        <v>0.11647593578956886</v>
      </c>
      <c r="V241" s="2">
        <f t="shared" si="98"/>
        <v>0.13132244632905243</v>
      </c>
      <c r="W241" s="2">
        <f t="shared" si="99"/>
        <v>0.15271519348044443</v>
      </c>
      <c r="X241" s="2">
        <v>0</v>
      </c>
      <c r="Y241" s="2">
        <f t="shared" si="100"/>
        <v>0.1625906995117759</v>
      </c>
      <c r="Z241" s="2">
        <f t="shared" si="101"/>
        <v>0.11908393588950245</v>
      </c>
      <c r="AA241" s="2">
        <f t="shared" si="102"/>
        <v>0.1719443485648158</v>
      </c>
    </row>
    <row r="242" spans="1:27" x14ac:dyDescent="0.25">
      <c r="A242" s="1">
        <v>2034</v>
      </c>
      <c r="B242" s="2">
        <f t="shared" si="78"/>
        <v>0.12870804125971963</v>
      </c>
      <c r="C242" s="2">
        <f t="shared" si="79"/>
        <v>9.8766067402503002E-2</v>
      </c>
      <c r="D242" s="2">
        <f t="shared" si="80"/>
        <v>0.1125354266413896</v>
      </c>
      <c r="E242" s="2">
        <f t="shared" si="81"/>
        <v>0.1309997461617943</v>
      </c>
      <c r="F242" s="2">
        <f t="shared" si="82"/>
        <v>9.1555479134829282E-2</v>
      </c>
      <c r="G242" s="2">
        <f t="shared" si="83"/>
        <v>0.13812114038334536</v>
      </c>
      <c r="H242" s="2">
        <f t="shared" si="84"/>
        <v>0.12582726551652304</v>
      </c>
      <c r="I242" s="2">
        <f t="shared" si="85"/>
        <v>9.0215563522125744E-2</v>
      </c>
      <c r="J242" s="2">
        <f t="shared" si="86"/>
        <v>0.11919529448809969</v>
      </c>
      <c r="K242" s="2">
        <f t="shared" si="87"/>
        <v>0.11537601857459898</v>
      </c>
      <c r="L242" s="2">
        <f t="shared" si="88"/>
        <v>0.12640627340669133</v>
      </c>
      <c r="M242" s="2">
        <f t="shared" si="89"/>
        <v>9.2326548352640786E-2</v>
      </c>
      <c r="N242" s="2">
        <f t="shared" si="90"/>
        <v>0.14235117979895465</v>
      </c>
      <c r="O242" s="2">
        <f t="shared" si="91"/>
        <v>0.13994625415634335</v>
      </c>
      <c r="P242" s="2">
        <f t="shared" si="92"/>
        <v>0.11039110801500825</v>
      </c>
      <c r="Q242" s="2">
        <f t="shared" si="93"/>
        <v>0.10124030336257105</v>
      </c>
      <c r="R242" s="2">
        <f t="shared" si="94"/>
        <v>0.12120957902352182</v>
      </c>
      <c r="S242" s="2">
        <f t="shared" si="95"/>
        <v>0.14095094201008165</v>
      </c>
      <c r="T242" s="2">
        <f t="shared" si="96"/>
        <v>0.15817571303976707</v>
      </c>
      <c r="U242" s="2">
        <f t="shared" si="97"/>
        <v>0.11445494251451921</v>
      </c>
      <c r="V242" s="2">
        <f t="shared" si="98"/>
        <v>0.12909089199485715</v>
      </c>
      <c r="W242" s="2">
        <f t="shared" si="99"/>
        <v>0.1501176787584973</v>
      </c>
      <c r="X242" s="2">
        <v>0</v>
      </c>
      <c r="Y242" s="2">
        <f t="shared" si="100"/>
        <v>0.15980931351711855</v>
      </c>
      <c r="Z242" s="2">
        <f t="shared" si="101"/>
        <v>0.11705674345780605</v>
      </c>
      <c r="AA242" s="2">
        <f t="shared" si="102"/>
        <v>0.16907640778810565</v>
      </c>
    </row>
    <row r="243" spans="1:27" x14ac:dyDescent="0.25">
      <c r="A243" s="1">
        <v>2035</v>
      </c>
      <c r="B243" s="2">
        <f t="shared" si="78"/>
        <v>0.12644783409958349</v>
      </c>
      <c r="C243" s="2">
        <f t="shared" si="79"/>
        <v>9.7044749535170213E-2</v>
      </c>
      <c r="D243" s="2">
        <f t="shared" si="80"/>
        <v>0.11055793565170734</v>
      </c>
      <c r="E243" s="2">
        <f t="shared" si="81"/>
        <v>0.12868943939479285</v>
      </c>
      <c r="F243" s="2">
        <f t="shared" si="82"/>
        <v>8.9943995156393342E-2</v>
      </c>
      <c r="G243" s="2">
        <f t="shared" si="83"/>
        <v>0.1357280983529581</v>
      </c>
      <c r="H243" s="2">
        <f t="shared" si="84"/>
        <v>0.12360726404383293</v>
      </c>
      <c r="I243" s="2">
        <f t="shared" si="85"/>
        <v>8.8627609352781744E-2</v>
      </c>
      <c r="J243" s="2">
        <f t="shared" si="86"/>
        <v>0.11710268989288572</v>
      </c>
      <c r="K243" s="2">
        <f t="shared" si="87"/>
        <v>0.11335372740571631</v>
      </c>
      <c r="L243" s="2">
        <f t="shared" si="88"/>
        <v>0.12419910222542592</v>
      </c>
      <c r="M243" s="2">
        <f t="shared" si="89"/>
        <v>9.0692670518368074E-2</v>
      </c>
      <c r="N243" s="2">
        <f t="shared" si="90"/>
        <v>0.13985334473087804</v>
      </c>
      <c r="O243" s="2">
        <f t="shared" si="91"/>
        <v>0.13753244478355356</v>
      </c>
      <c r="P243" s="2">
        <f t="shared" si="92"/>
        <v>0.10845754585365502</v>
      </c>
      <c r="Q243" s="2">
        <f t="shared" si="93"/>
        <v>9.945771151911266E-2</v>
      </c>
      <c r="R243" s="2">
        <f t="shared" si="94"/>
        <v>0.1190773742304464</v>
      </c>
      <c r="S243" s="2">
        <f t="shared" si="95"/>
        <v>0.13846809783846317</v>
      </c>
      <c r="T243" s="2">
        <f t="shared" si="96"/>
        <v>0.15544923196197447</v>
      </c>
      <c r="U243" s="2">
        <f t="shared" si="97"/>
        <v>0.11245151977435593</v>
      </c>
      <c r="V243" s="2">
        <f t="shared" si="98"/>
        <v>0.12687857949008616</v>
      </c>
      <c r="W243" s="2">
        <f t="shared" si="99"/>
        <v>0.14754059775413153</v>
      </c>
      <c r="X243" s="2">
        <v>0</v>
      </c>
      <c r="Y243" s="2">
        <f t="shared" si="100"/>
        <v>0.15705022945506522</v>
      </c>
      <c r="Z243" s="2">
        <f t="shared" si="101"/>
        <v>0.11504643376286883</v>
      </c>
      <c r="AA243" s="2">
        <f t="shared" si="102"/>
        <v>0.16622938036092053</v>
      </c>
    </row>
    <row r="244" spans="1:27" x14ac:dyDescent="0.25">
      <c r="A244" s="1">
        <v>2036</v>
      </c>
      <c r="B244" s="2">
        <f t="shared" si="78"/>
        <v>0.12416252432249603</v>
      </c>
      <c r="C244" s="2">
        <f t="shared" si="79"/>
        <v>9.530463858511537E-2</v>
      </c>
      <c r="D244" s="2">
        <f t="shared" si="80"/>
        <v>0.108559825024512</v>
      </c>
      <c r="E244" s="2">
        <f t="shared" si="81"/>
        <v>0.12635383074057022</v>
      </c>
      <c r="F244" s="2">
        <f t="shared" si="82"/>
        <v>8.8316419166890592E-2</v>
      </c>
      <c r="G244" s="2">
        <f t="shared" si="83"/>
        <v>0.13330647122238196</v>
      </c>
      <c r="H244" s="2">
        <f t="shared" si="84"/>
        <v>0.12136380684442444</v>
      </c>
      <c r="I244" s="2">
        <f t="shared" si="85"/>
        <v>8.7023725664856541E-2</v>
      </c>
      <c r="J244" s="2">
        <f t="shared" si="86"/>
        <v>0.11498720614819044</v>
      </c>
      <c r="K244" s="2">
        <f t="shared" si="87"/>
        <v>0.11131021511428635</v>
      </c>
      <c r="L244" s="2">
        <f t="shared" si="88"/>
        <v>0.12196765966358813</v>
      </c>
      <c r="M244" s="2">
        <f t="shared" si="89"/>
        <v>8.9043370055556015E-2</v>
      </c>
      <c r="N244" s="2">
        <f t="shared" si="90"/>
        <v>0.13732604049264768</v>
      </c>
      <c r="O244" s="2">
        <f t="shared" si="91"/>
        <v>0.13509057229530555</v>
      </c>
      <c r="P244" s="2">
        <f t="shared" si="92"/>
        <v>0.10650316727338748</v>
      </c>
      <c r="Q244" s="2">
        <f t="shared" si="93"/>
        <v>9.7657221484530043E-2</v>
      </c>
      <c r="R244" s="2">
        <f t="shared" si="94"/>
        <v>0.11692277200488775</v>
      </c>
      <c r="S244" s="2">
        <f t="shared" si="95"/>
        <v>0.13595705059626739</v>
      </c>
      <c r="T244" s="2">
        <f t="shared" si="96"/>
        <v>0.15268845364069708</v>
      </c>
      <c r="U244" s="2">
        <f t="shared" si="97"/>
        <v>0.11042665980077096</v>
      </c>
      <c r="V244" s="2">
        <f t="shared" si="98"/>
        <v>0.12464238553489414</v>
      </c>
      <c r="W244" s="2">
        <f t="shared" si="99"/>
        <v>0.1449323456544592</v>
      </c>
      <c r="X244" s="2">
        <v>0</v>
      </c>
      <c r="Y244" s="2">
        <f t="shared" si="100"/>
        <v>0.15425848458380839</v>
      </c>
      <c r="Z244" s="2">
        <f t="shared" si="101"/>
        <v>0.11301340274402909</v>
      </c>
      <c r="AA244" s="2">
        <f t="shared" si="102"/>
        <v>0.16334529713611315</v>
      </c>
    </row>
    <row r="245" spans="1:27" x14ac:dyDescent="0.25">
      <c r="A245" s="1">
        <v>2037</v>
      </c>
      <c r="B245" s="2">
        <f t="shared" si="78"/>
        <v>0.12189511334062463</v>
      </c>
      <c r="C245" s="2">
        <f t="shared" si="79"/>
        <v>9.3578382405383409E-2</v>
      </c>
      <c r="D245" s="2">
        <f t="shared" si="80"/>
        <v>0.10657815130066868</v>
      </c>
      <c r="E245" s="2">
        <f t="shared" si="81"/>
        <v>0.12403664560415284</v>
      </c>
      <c r="F245" s="2">
        <f t="shared" si="82"/>
        <v>8.6702646479651327E-2</v>
      </c>
      <c r="G245" s="2">
        <f t="shared" si="83"/>
        <v>0.13090275706705257</v>
      </c>
      <c r="H245" s="2">
        <f t="shared" si="84"/>
        <v>0.11913858838632373</v>
      </c>
      <c r="I245" s="2">
        <f t="shared" si="85"/>
        <v>8.5433377194754273E-2</v>
      </c>
      <c r="J245" s="2">
        <f t="shared" si="86"/>
        <v>0.11288848281344509</v>
      </c>
      <c r="K245" s="2">
        <f t="shared" si="87"/>
        <v>0.10928342293549612</v>
      </c>
      <c r="L245" s="2">
        <f t="shared" si="88"/>
        <v>0.11975379305240709</v>
      </c>
      <c r="M245" s="2">
        <f t="shared" si="89"/>
        <v>8.7408519520480871E-2</v>
      </c>
      <c r="N245" s="2">
        <f t="shared" si="90"/>
        <v>0.13481751587118407</v>
      </c>
      <c r="O245" s="2">
        <f t="shared" si="91"/>
        <v>0.13266705508102525</v>
      </c>
      <c r="P245" s="2">
        <f t="shared" si="92"/>
        <v>0.10456450679666411</v>
      </c>
      <c r="Q245" s="2">
        <f t="shared" si="93"/>
        <v>9.5871942016106576E-2</v>
      </c>
      <c r="R245" s="2">
        <f t="shared" si="94"/>
        <v>0.11478569620304614</v>
      </c>
      <c r="S245" s="2">
        <f t="shared" si="95"/>
        <v>0.13346538957367712</v>
      </c>
      <c r="T245" s="2">
        <f t="shared" si="96"/>
        <v>0.14994700550415296</v>
      </c>
      <c r="U245" s="2">
        <f t="shared" si="97"/>
        <v>0.10841812062456531</v>
      </c>
      <c r="V245" s="2">
        <f t="shared" si="98"/>
        <v>0.12242408902908104</v>
      </c>
      <c r="W245" s="2">
        <f t="shared" si="99"/>
        <v>0.14234306057892887</v>
      </c>
      <c r="X245" s="2">
        <v>0</v>
      </c>
      <c r="Y245" s="2">
        <f t="shared" si="100"/>
        <v>0.15148746055528894</v>
      </c>
      <c r="Z245" s="2">
        <f t="shared" si="101"/>
        <v>0.11099608471836571</v>
      </c>
      <c r="AA245" s="2">
        <f t="shared" si="102"/>
        <v>0.16048078097570284</v>
      </c>
    </row>
    <row r="246" spans="1:27" x14ac:dyDescent="0.25">
      <c r="A246" s="1">
        <v>2038</v>
      </c>
      <c r="B246" s="2">
        <f t="shared" si="78"/>
        <v>0.11964494957947568</v>
      </c>
      <c r="C246" s="2">
        <f t="shared" si="79"/>
        <v>9.1865524382645045E-2</v>
      </c>
      <c r="D246" s="2">
        <f t="shared" si="80"/>
        <v>0.10461233989968094</v>
      </c>
      <c r="E246" s="2">
        <f t="shared" si="81"/>
        <v>0.12173733492223561</v>
      </c>
      <c r="F246" s="2">
        <f t="shared" si="82"/>
        <v>8.5102137129658542E-2</v>
      </c>
      <c r="G246" s="2">
        <f t="shared" si="83"/>
        <v>0.12851610025019655</v>
      </c>
      <c r="H246" s="2">
        <f t="shared" si="84"/>
        <v>0.11693097235972778</v>
      </c>
      <c r="I246" s="2">
        <f t="shared" si="85"/>
        <v>8.3856080061168806E-2</v>
      </c>
      <c r="J246" s="2">
        <f t="shared" si="86"/>
        <v>0.11080593056557465</v>
      </c>
      <c r="K246" s="2">
        <f t="shared" si="87"/>
        <v>0.10727274220311785</v>
      </c>
      <c r="L246" s="2">
        <f t="shared" si="88"/>
        <v>0.11755690242457992</v>
      </c>
      <c r="M246" s="2">
        <f t="shared" si="89"/>
        <v>8.5787609074182633E-2</v>
      </c>
      <c r="N246" s="2">
        <f t="shared" si="90"/>
        <v>0.13232710092977637</v>
      </c>
      <c r="O246" s="2">
        <f t="shared" si="91"/>
        <v>0.13026131373043315</v>
      </c>
      <c r="P246" s="2">
        <f t="shared" si="92"/>
        <v>0.10264100612872477</v>
      </c>
      <c r="Q246" s="2">
        <f t="shared" si="93"/>
        <v>9.4101298456909219E-2</v>
      </c>
      <c r="R246" s="2">
        <f t="shared" si="94"/>
        <v>0.11266544945907576</v>
      </c>
      <c r="S246" s="2">
        <f t="shared" si="95"/>
        <v>0.13099235379312382</v>
      </c>
      <c r="T246" s="2">
        <f t="shared" si="96"/>
        <v>0.1472241953276768</v>
      </c>
      <c r="U246" s="2">
        <f t="shared" si="97"/>
        <v>0.10642530052012714</v>
      </c>
      <c r="V246" s="2">
        <f t="shared" si="98"/>
        <v>0.12022300054555814</v>
      </c>
      <c r="W246" s="2">
        <f t="shared" si="99"/>
        <v>0.13977206321689498</v>
      </c>
      <c r="X246" s="2">
        <v>0</v>
      </c>
      <c r="Y246" s="2">
        <f t="shared" si="100"/>
        <v>0.1487363802202811</v>
      </c>
      <c r="Z246" s="2">
        <f t="shared" si="101"/>
        <v>0.10899387809048189</v>
      </c>
      <c r="AA246" s="2">
        <f t="shared" si="102"/>
        <v>0.15763496075150552</v>
      </c>
    </row>
    <row r="247" spans="1:27" x14ac:dyDescent="0.25">
      <c r="A247" s="1">
        <v>2039</v>
      </c>
      <c r="B247" s="2">
        <f t="shared" si="78"/>
        <v>0.11741137767493211</v>
      </c>
      <c r="C247" s="2">
        <f t="shared" si="79"/>
        <v>9.0165455699127886E-2</v>
      </c>
      <c r="D247" s="2">
        <f t="shared" si="80"/>
        <v>0.10266175878300274</v>
      </c>
      <c r="E247" s="2">
        <f t="shared" si="81"/>
        <v>0.11945514997212969</v>
      </c>
      <c r="F247" s="2">
        <f t="shared" si="82"/>
        <v>8.3514462420908722E-2</v>
      </c>
      <c r="G247" s="2">
        <f t="shared" si="83"/>
        <v>0.12614613195626095</v>
      </c>
      <c r="H247" s="2">
        <f t="shared" si="84"/>
        <v>0.11474029141621798</v>
      </c>
      <c r="I247" s="2">
        <f t="shared" si="85"/>
        <v>8.2291350382074593E-2</v>
      </c>
      <c r="J247" s="2">
        <f t="shared" si="86"/>
        <v>0.10873894770084538</v>
      </c>
      <c r="K247" s="2">
        <f t="shared" si="87"/>
        <v>0.10527757985775013</v>
      </c>
      <c r="L247" s="2">
        <f t="shared" si="88"/>
        <v>0.11537634495839237</v>
      </c>
      <c r="M247" s="2">
        <f t="shared" si="89"/>
        <v>8.4180150120991323E-2</v>
      </c>
      <c r="N247" s="2">
        <f t="shared" si="90"/>
        <v>0.12985413218411504</v>
      </c>
      <c r="O247" s="2">
        <f t="shared" si="91"/>
        <v>0.12787263857472003</v>
      </c>
      <c r="P247" s="2">
        <f t="shared" si="92"/>
        <v>0.10073202721841497</v>
      </c>
      <c r="Q247" s="2">
        <f t="shared" si="93"/>
        <v>9.2344760357436523E-2</v>
      </c>
      <c r="R247" s="2">
        <f t="shared" si="94"/>
        <v>0.11056150875876096</v>
      </c>
      <c r="S247" s="2">
        <f t="shared" si="95"/>
        <v>0.12853718227703897</v>
      </c>
      <c r="T247" s="2">
        <f t="shared" si="96"/>
        <v>0.14451935012449885</v>
      </c>
      <c r="U247" s="2">
        <f t="shared" si="97"/>
        <v>0.10444763247655724</v>
      </c>
      <c r="V247" s="2">
        <f t="shared" si="98"/>
        <v>0.11803853407346042</v>
      </c>
      <c r="W247" s="2">
        <f t="shared" si="99"/>
        <v>0.13721868969659015</v>
      </c>
      <c r="X247" s="2">
        <v>0</v>
      </c>
      <c r="Y247" s="2">
        <f t="shared" si="100"/>
        <v>0.14600454683683589</v>
      </c>
      <c r="Z247" s="2">
        <f t="shared" si="101"/>
        <v>0.10700624812588128</v>
      </c>
      <c r="AA247" s="2">
        <f t="shared" si="102"/>
        <v>0.15480728212087377</v>
      </c>
    </row>
    <row r="248" spans="1:27" x14ac:dyDescent="0.25">
      <c r="A248" s="1">
        <v>2040</v>
      </c>
      <c r="B248" s="2">
        <f t="shared" si="78"/>
        <v>0.11519238884701992</v>
      </c>
      <c r="C248" s="2">
        <f t="shared" si="79"/>
        <v>8.8476655143601077E-2</v>
      </c>
      <c r="D248" s="2">
        <f t="shared" si="80"/>
        <v>0.10072457319419978</v>
      </c>
      <c r="E248" s="2">
        <f t="shared" si="81"/>
        <v>0.11718804424515232</v>
      </c>
      <c r="F248" s="2">
        <f t="shared" si="82"/>
        <v>8.1938008118312936E-2</v>
      </c>
      <c r="G248" s="2">
        <f t="shared" si="83"/>
        <v>0.12379060286588663</v>
      </c>
      <c r="H248" s="2">
        <f t="shared" si="84"/>
        <v>0.11256446757353554</v>
      </c>
      <c r="I248" s="2">
        <f t="shared" si="85"/>
        <v>8.0737632831793998E-2</v>
      </c>
      <c r="J248" s="2">
        <f t="shared" si="86"/>
        <v>0.10668559350513075</v>
      </c>
      <c r="K248" s="2">
        <f t="shared" si="87"/>
        <v>0.10329603082625477</v>
      </c>
      <c r="L248" s="2">
        <f t="shared" si="88"/>
        <v>0.11321010649235551</v>
      </c>
      <c r="M248" s="2">
        <f t="shared" si="89"/>
        <v>8.2584464440997055E-2</v>
      </c>
      <c r="N248" s="2">
        <f t="shared" si="90"/>
        <v>0.1273964659163615</v>
      </c>
      <c r="O248" s="2">
        <f t="shared" si="91"/>
        <v>0.12549897814013364</v>
      </c>
      <c r="P248" s="2">
        <f t="shared" si="92"/>
        <v>9.8835895181454275E-2</v>
      </c>
      <c r="Q248" s="2">
        <f t="shared" si="93"/>
        <v>9.0600603760115223E-2</v>
      </c>
      <c r="R248" s="2">
        <f t="shared" si="94"/>
        <v>0.10847195634457314</v>
      </c>
      <c r="S248" s="2">
        <f t="shared" si="95"/>
        <v>0.12609783798566471</v>
      </c>
      <c r="T248" s="2">
        <f t="shared" si="96"/>
        <v>0.14183022018952079</v>
      </c>
      <c r="U248" s="2">
        <f t="shared" si="97"/>
        <v>0.10248324189643121</v>
      </c>
      <c r="V248" s="2">
        <f t="shared" si="98"/>
        <v>0.11586862134078066</v>
      </c>
      <c r="W248" s="2">
        <f t="shared" si="99"/>
        <v>0.13468074769729454</v>
      </c>
      <c r="X248" s="2">
        <v>0</v>
      </c>
      <c r="Y248" s="2">
        <f t="shared" si="100"/>
        <v>0.14328954856321172</v>
      </c>
      <c r="Z248" s="2">
        <f t="shared" si="101"/>
        <v>0.1050313566544803</v>
      </c>
      <c r="AA248" s="2">
        <f t="shared" si="102"/>
        <v>0.15199536927772714</v>
      </c>
    </row>
    <row r="249" spans="1:27" x14ac:dyDescent="0.25">
      <c r="A249" s="1">
        <v>2041</v>
      </c>
      <c r="B249" s="2">
        <f t="shared" si="78"/>
        <v>0.11316092626074409</v>
      </c>
      <c r="C249" s="2">
        <f t="shared" si="79"/>
        <v>8.6932757383906267E-2</v>
      </c>
      <c r="D249" s="2">
        <f t="shared" si="80"/>
        <v>9.8959535823279848E-2</v>
      </c>
      <c r="E249" s="2">
        <f t="shared" si="81"/>
        <v>0.11511461306000736</v>
      </c>
      <c r="F249" s="2">
        <f t="shared" si="82"/>
        <v>8.0506073278189386E-2</v>
      </c>
      <c r="G249" s="2">
        <f t="shared" si="83"/>
        <v>0.12162214823988671</v>
      </c>
      <c r="H249" s="2">
        <f t="shared" si="84"/>
        <v>0.11057994250850105</v>
      </c>
      <c r="I249" s="2">
        <f t="shared" si="85"/>
        <v>7.932576467815397E-2</v>
      </c>
      <c r="J249" s="2">
        <f t="shared" si="86"/>
        <v>0.10480799731530452</v>
      </c>
      <c r="K249" s="2">
        <f t="shared" si="87"/>
        <v>0.10148965905568316</v>
      </c>
      <c r="L249" s="2">
        <f t="shared" si="88"/>
        <v>0.1112282547534771</v>
      </c>
      <c r="M249" s="2">
        <f t="shared" si="89"/>
        <v>8.1140413365016026E-2</v>
      </c>
      <c r="N249" s="2">
        <f t="shared" si="90"/>
        <v>0.12513580151175227</v>
      </c>
      <c r="O249" s="2">
        <f t="shared" si="91"/>
        <v>0.12331811587037619</v>
      </c>
      <c r="P249" s="2">
        <f t="shared" si="92"/>
        <v>9.7104380342344643E-2</v>
      </c>
      <c r="Q249" s="2">
        <f t="shared" si="93"/>
        <v>8.9015718390264106E-2</v>
      </c>
      <c r="R249" s="2">
        <f t="shared" si="94"/>
        <v>0.1065661635408542</v>
      </c>
      <c r="S249" s="2">
        <f t="shared" si="95"/>
        <v>0.12386102710230028</v>
      </c>
      <c r="T249" s="2">
        <f t="shared" si="96"/>
        <v>0.13934368433137007</v>
      </c>
      <c r="U249" s="2">
        <f t="shared" si="97"/>
        <v>0.10068983771406487</v>
      </c>
      <c r="V249" s="2">
        <f t="shared" si="98"/>
        <v>0.11388599675496125</v>
      </c>
      <c r="W249" s="2">
        <f t="shared" si="99"/>
        <v>0.13234158125623197</v>
      </c>
      <c r="X249" s="2">
        <v>0</v>
      </c>
      <c r="Y249" s="2">
        <f t="shared" si="100"/>
        <v>0.14079164701963195</v>
      </c>
      <c r="Z249" s="2">
        <f t="shared" si="101"/>
        <v>0.10322093563902035</v>
      </c>
      <c r="AA249" s="2">
        <f t="shared" si="102"/>
        <v>0.14938762195741492</v>
      </c>
    </row>
    <row r="250" spans="1:27" x14ac:dyDescent="0.25">
      <c r="A250" s="1">
        <v>2042</v>
      </c>
      <c r="B250" s="2">
        <f t="shared" si="78"/>
        <v>0.11113368988114158</v>
      </c>
      <c r="C250" s="2">
        <f t="shared" si="79"/>
        <v>8.5392211454760281E-2</v>
      </c>
      <c r="D250" s="2">
        <f t="shared" si="80"/>
        <v>9.7198409500889885E-2</v>
      </c>
      <c r="E250" s="2">
        <f t="shared" si="81"/>
        <v>0.11304557932096397</v>
      </c>
      <c r="F250" s="2">
        <f t="shared" si="82"/>
        <v>7.9077407127813776E-2</v>
      </c>
      <c r="G250" s="2">
        <f t="shared" si="83"/>
        <v>0.11945782343705205</v>
      </c>
      <c r="H250" s="2">
        <f t="shared" si="84"/>
        <v>0.10859971696612727</v>
      </c>
      <c r="I250" s="2">
        <f t="shared" si="85"/>
        <v>7.7917114746445096E-2</v>
      </c>
      <c r="J250" s="2">
        <f t="shared" si="86"/>
        <v>0.1029343666527444</v>
      </c>
      <c r="K250" s="2">
        <f t="shared" si="87"/>
        <v>9.96872410137946E-2</v>
      </c>
      <c r="L250" s="2">
        <f t="shared" si="88"/>
        <v>0.10925056551095844</v>
      </c>
      <c r="M250" s="2">
        <f t="shared" si="89"/>
        <v>7.9699770196509909E-2</v>
      </c>
      <c r="N250" s="2">
        <f t="shared" si="90"/>
        <v>0.12287952658670012</v>
      </c>
      <c r="O250" s="2">
        <f t="shared" si="91"/>
        <v>0.12114159479645568</v>
      </c>
      <c r="P250" s="2">
        <f t="shared" si="92"/>
        <v>9.5376540391238732E-2</v>
      </c>
      <c r="Q250" s="2">
        <f t="shared" si="93"/>
        <v>8.743437372468793E-2</v>
      </c>
      <c r="R250" s="2">
        <f t="shared" si="94"/>
        <v>0.1046644729627441</v>
      </c>
      <c r="S250" s="2">
        <f t="shared" si="95"/>
        <v>0.12162875142350131</v>
      </c>
      <c r="T250" s="2">
        <f t="shared" si="96"/>
        <v>0.13686171137629885</v>
      </c>
      <c r="U250" s="2">
        <f t="shared" si="97"/>
        <v>9.8900303300180403E-2</v>
      </c>
      <c r="V250" s="2">
        <f t="shared" si="98"/>
        <v>0.11190761905814829</v>
      </c>
      <c r="W250" s="2">
        <f t="shared" si="99"/>
        <v>0.13000690017145725</v>
      </c>
      <c r="X250" s="2">
        <v>0</v>
      </c>
      <c r="Y250" s="2">
        <f t="shared" si="100"/>
        <v>0.13829862866834705</v>
      </c>
      <c r="Z250" s="2">
        <f t="shared" si="101"/>
        <v>0.10141419598441839</v>
      </c>
      <c r="AA250" s="2">
        <f t="shared" si="102"/>
        <v>0.14678455342923175</v>
      </c>
    </row>
    <row r="251" spans="1:27" x14ac:dyDescent="0.25">
      <c r="A251" s="1">
        <v>2043</v>
      </c>
      <c r="B251" s="2">
        <f t="shared" si="78"/>
        <v>0.10911153424499635</v>
      </c>
      <c r="C251" s="2">
        <f t="shared" si="79"/>
        <v>8.385555173811432E-2</v>
      </c>
      <c r="D251" s="2">
        <f t="shared" si="80"/>
        <v>9.5441941181675233E-2</v>
      </c>
      <c r="E251" s="2">
        <f t="shared" si="81"/>
        <v>0.11098174166555685</v>
      </c>
      <c r="F251" s="2">
        <f t="shared" si="82"/>
        <v>7.7652681011001659E-2</v>
      </c>
      <c r="G251" s="2">
        <f t="shared" si="83"/>
        <v>0.11729856567378229</v>
      </c>
      <c r="H251" s="2">
        <f t="shared" si="84"/>
        <v>0.1066247046706628</v>
      </c>
      <c r="I251" s="2">
        <f t="shared" si="85"/>
        <v>7.651230516535551E-2</v>
      </c>
      <c r="J251" s="2">
        <f t="shared" si="86"/>
        <v>0.10106549879178875</v>
      </c>
      <c r="K251" s="2">
        <f t="shared" si="87"/>
        <v>9.788957160840997E-2</v>
      </c>
      <c r="L251" s="2">
        <f t="shared" si="88"/>
        <v>0.10727787442166077</v>
      </c>
      <c r="M251" s="2">
        <f t="shared" si="89"/>
        <v>7.8263252716801152E-2</v>
      </c>
      <c r="N251" s="2">
        <f t="shared" si="90"/>
        <v>0.12062866197818435</v>
      </c>
      <c r="O251" s="2">
        <f t="shared" si="91"/>
        <v>0.11897032026203506</v>
      </c>
      <c r="P251" s="2">
        <f t="shared" si="92"/>
        <v>9.3653252648473878E-2</v>
      </c>
      <c r="Q251" s="2">
        <f t="shared" si="93"/>
        <v>8.5857409635673163E-2</v>
      </c>
      <c r="R251" s="2">
        <f t="shared" si="94"/>
        <v>0.10276784346866992</v>
      </c>
      <c r="S251" s="2">
        <f t="shared" si="95"/>
        <v>0.11940196416330411</v>
      </c>
      <c r="T251" s="2">
        <f t="shared" si="96"/>
        <v>0.13438524350901873</v>
      </c>
      <c r="U251" s="2">
        <f t="shared" si="97"/>
        <v>9.7115413945116344E-2</v>
      </c>
      <c r="V251" s="2">
        <f t="shared" si="98"/>
        <v>0.10993435001722802</v>
      </c>
      <c r="W251" s="2">
        <f t="shared" si="99"/>
        <v>0.1276776307756689</v>
      </c>
      <c r="X251" s="2">
        <v>0</v>
      </c>
      <c r="Y251" s="2">
        <f t="shared" si="100"/>
        <v>0.13581148502293439</v>
      </c>
      <c r="Z251" s="2">
        <f t="shared" si="101"/>
        <v>9.9611939790556742E-2</v>
      </c>
      <c r="AA251" s="2">
        <f t="shared" si="102"/>
        <v>0.14418695560717651</v>
      </c>
    </row>
    <row r="252" spans="1:27" x14ac:dyDescent="0.25">
      <c r="A252" s="1">
        <v>2044</v>
      </c>
      <c r="B252" s="2">
        <f t="shared" si="78"/>
        <v>0.10709436071338078</v>
      </c>
      <c r="C252" s="2">
        <f t="shared" si="79"/>
        <v>8.2322746959879581E-2</v>
      </c>
      <c r="D252" s="2">
        <f t="shared" si="80"/>
        <v>9.3690019850690892E-2</v>
      </c>
      <c r="E252" s="2">
        <f t="shared" si="81"/>
        <v>0.10892310009378608</v>
      </c>
      <c r="F252" s="2">
        <f t="shared" si="82"/>
        <v>7.6231757888992432E-2</v>
      </c>
      <c r="G252" s="2">
        <f t="shared" si="83"/>
        <v>0.11514436887907056</v>
      </c>
      <c r="H252" s="2">
        <f t="shared" si="84"/>
        <v>0.10465474723764549</v>
      </c>
      <c r="I252" s="2">
        <f t="shared" si="85"/>
        <v>7.5111249522986659E-2</v>
      </c>
      <c r="J252" s="2">
        <f t="shared" si="86"/>
        <v>9.9201295947135254E-2</v>
      </c>
      <c r="K252" s="2">
        <f t="shared" si="87"/>
        <v>9.6096559279217425E-2</v>
      </c>
      <c r="L252" s="2">
        <f t="shared" si="88"/>
        <v>0.10531007434401085</v>
      </c>
      <c r="M252" s="2">
        <f t="shared" si="89"/>
        <v>7.6830750218902219E-2</v>
      </c>
      <c r="N252" s="2">
        <f t="shared" si="90"/>
        <v>0.11838299391984319</v>
      </c>
      <c r="O252" s="2">
        <f t="shared" si="91"/>
        <v>0.11680419950587538</v>
      </c>
      <c r="P252" s="2">
        <f t="shared" si="92"/>
        <v>9.1934277844867227E-2</v>
      </c>
      <c r="Q252" s="2">
        <f t="shared" si="93"/>
        <v>8.4284649302542744E-2</v>
      </c>
      <c r="R252" s="2">
        <f t="shared" si="94"/>
        <v>0.10087610072443347</v>
      </c>
      <c r="S252" s="2">
        <f t="shared" si="95"/>
        <v>0.11718066532170865</v>
      </c>
      <c r="T252" s="2">
        <f t="shared" si="96"/>
        <v>0.13191416535066716</v>
      </c>
      <c r="U252" s="2">
        <f t="shared" si="97"/>
        <v>9.5335053929236926E-2</v>
      </c>
      <c r="V252" s="2">
        <f t="shared" si="98"/>
        <v>0.10796601727542827</v>
      </c>
      <c r="W252" s="2">
        <f t="shared" si="99"/>
        <v>0.12535363411896219</v>
      </c>
      <c r="X252" s="2">
        <v>0</v>
      </c>
      <c r="Y252" s="2">
        <f t="shared" si="100"/>
        <v>0.1333301356959363</v>
      </c>
      <c r="Z252" s="2">
        <f t="shared" si="101"/>
        <v>9.7814033365431041E-2</v>
      </c>
      <c r="AA252" s="2">
        <f t="shared" si="102"/>
        <v>0.14159474930554566</v>
      </c>
    </row>
    <row r="253" spans="1:27" x14ac:dyDescent="0.25">
      <c r="A253" s="1">
        <v>2045</v>
      </c>
      <c r="B253" s="2">
        <f t="shared" si="78"/>
        <v>0.10508206875255559</v>
      </c>
      <c r="C253" s="2">
        <f t="shared" si="79"/>
        <v>8.079371340761235E-2</v>
      </c>
      <c r="D253" s="2">
        <f t="shared" si="80"/>
        <v>9.1942641606782602E-2</v>
      </c>
      <c r="E253" s="2">
        <f t="shared" si="81"/>
        <v>0.10686949992145327</v>
      </c>
      <c r="F253" s="2">
        <f t="shared" si="82"/>
        <v>7.4814606332076983E-2</v>
      </c>
      <c r="G253" s="2">
        <f t="shared" si="83"/>
        <v>0.11299496403001068</v>
      </c>
      <c r="H253" s="2">
        <f t="shared" si="84"/>
        <v>0.1026897770459355</v>
      </c>
      <c r="I253" s="2">
        <f t="shared" si="85"/>
        <v>7.3713895973062785E-2</v>
      </c>
      <c r="J253" s="2">
        <f t="shared" si="86"/>
        <v>9.734166294474271E-2</v>
      </c>
      <c r="K253" s="2">
        <f t="shared" si="87"/>
        <v>9.4308092697786228E-2</v>
      </c>
      <c r="L253" s="2">
        <f t="shared" si="88"/>
        <v>0.10334707956502739</v>
      </c>
      <c r="M253" s="2">
        <f t="shared" si="89"/>
        <v>7.5402203463480644E-2</v>
      </c>
      <c r="N253" s="2">
        <f t="shared" si="90"/>
        <v>0.11614242036779682</v>
      </c>
      <c r="O253" s="2">
        <f t="shared" si="91"/>
        <v>0.11464304192931075</v>
      </c>
      <c r="P253" s="2">
        <f t="shared" si="92"/>
        <v>9.0219530130158876E-2</v>
      </c>
      <c r="Q253" s="2">
        <f t="shared" si="93"/>
        <v>8.2716004315306207E-2</v>
      </c>
      <c r="R253" s="2">
        <f t="shared" si="94"/>
        <v>9.8989157548409062E-2</v>
      </c>
      <c r="S253" s="2">
        <f t="shared" si="95"/>
        <v>0.11496451509616946</v>
      </c>
      <c r="T253" s="2">
        <f t="shared" si="96"/>
        <v>0.12944834230065616</v>
      </c>
      <c r="U253" s="2">
        <f t="shared" si="97"/>
        <v>9.3559142248600735E-2</v>
      </c>
      <c r="V253" s="2">
        <f t="shared" si="98"/>
        <v>0.10600258635398745</v>
      </c>
      <c r="W253" s="2">
        <f t="shared" si="99"/>
        <v>0.12303479404761079</v>
      </c>
      <c r="X253" s="2">
        <v>0</v>
      </c>
      <c r="Y253" s="2">
        <f t="shared" si="100"/>
        <v>0.13085439308799032</v>
      </c>
      <c r="Z253" s="2">
        <f t="shared" si="101"/>
        <v>9.6020409866763731E-2</v>
      </c>
      <c r="AA253" s="2">
        <f t="shared" si="102"/>
        <v>0.1390079345100983</v>
      </c>
    </row>
    <row r="254" spans="1:27" x14ac:dyDescent="0.25">
      <c r="A254" s="1">
        <v>2046</v>
      </c>
      <c r="B254" s="2">
        <f t="shared" si="78"/>
        <v>0.10307455593396982</v>
      </c>
      <c r="C254" s="2">
        <f t="shared" si="79"/>
        <v>7.926837581229125E-2</v>
      </c>
      <c r="D254" s="2">
        <f t="shared" si="80"/>
        <v>9.019957661775177E-2</v>
      </c>
      <c r="E254" s="2">
        <f t="shared" si="81"/>
        <v>0.10482080128334177</v>
      </c>
      <c r="F254" s="2">
        <f t="shared" si="82"/>
        <v>7.3401143371052108E-2</v>
      </c>
      <c r="G254" s="2">
        <f t="shared" si="83"/>
        <v>0.11085033898458894</v>
      </c>
      <c r="H254" s="2">
        <f t="shared" si="84"/>
        <v>0.10072966813566332</v>
      </c>
      <c r="I254" s="2">
        <f t="shared" si="85"/>
        <v>7.232015810512428E-2</v>
      </c>
      <c r="J254" s="2">
        <f t="shared" si="86"/>
        <v>9.548649938804768E-2</v>
      </c>
      <c r="K254" s="2">
        <f t="shared" si="87"/>
        <v>9.252409487030773E-2</v>
      </c>
      <c r="L254" s="2">
        <f t="shared" si="88"/>
        <v>0.10138878294313719</v>
      </c>
      <c r="M254" s="2">
        <f t="shared" si="89"/>
        <v>7.3977489481333994E-2</v>
      </c>
      <c r="N254" s="2">
        <f t="shared" si="90"/>
        <v>0.11390690300581766</v>
      </c>
      <c r="O254" s="2">
        <f t="shared" si="91"/>
        <v>0.11248679480648675</v>
      </c>
      <c r="P254" s="2">
        <f t="shared" si="92"/>
        <v>8.8509101448474264E-2</v>
      </c>
      <c r="Q254" s="2">
        <f t="shared" si="93"/>
        <v>8.1151474669786963E-2</v>
      </c>
      <c r="R254" s="2">
        <f t="shared" si="94"/>
        <v>9.7106839594777256E-2</v>
      </c>
      <c r="S254" s="2">
        <f t="shared" si="95"/>
        <v>0.11275356272589426</v>
      </c>
      <c r="T254" s="2">
        <f t="shared" si="96"/>
        <v>0.1269876782147846</v>
      </c>
      <c r="U254" s="2">
        <f t="shared" si="97"/>
        <v>9.1787586326713744E-2</v>
      </c>
      <c r="V254" s="2">
        <f t="shared" si="98"/>
        <v>0.10404391936409282</v>
      </c>
      <c r="W254" s="2">
        <f t="shared" si="99"/>
        <v>0.12072101865262282</v>
      </c>
      <c r="X254" s="2">
        <v>0</v>
      </c>
      <c r="Y254" s="2">
        <f t="shared" si="100"/>
        <v>0.12838420359644748</v>
      </c>
      <c r="Z254" s="2">
        <f t="shared" si="101"/>
        <v>9.4230969023689229E-2</v>
      </c>
      <c r="AA254" s="2">
        <f t="shared" si="102"/>
        <v>0.13642627363524215</v>
      </c>
    </row>
    <row r="255" spans="1:27" x14ac:dyDescent="0.25">
      <c r="A255" s="1">
        <v>2047</v>
      </c>
      <c r="B255" s="2">
        <f t="shared" si="78"/>
        <v>0.10107169848526103</v>
      </c>
      <c r="C255" s="2">
        <f t="shared" si="79"/>
        <v>7.7746641184850099E-2</v>
      </c>
      <c r="D255" s="2">
        <f t="shared" si="80"/>
        <v>8.846082488359841E-2</v>
      </c>
      <c r="E255" s="2">
        <f t="shared" si="81"/>
        <v>0.10277694932494513</v>
      </c>
      <c r="F255" s="2">
        <f t="shared" si="82"/>
        <v>7.1991263396866317E-2</v>
      </c>
      <c r="G255" s="2">
        <f t="shared" si="83"/>
        <v>0.1087103123705323</v>
      </c>
      <c r="H255" s="2">
        <f t="shared" si="84"/>
        <v>9.8774314917187564E-2</v>
      </c>
      <c r="I255" s="2">
        <f t="shared" si="85"/>
        <v>7.0929949509431031E-2</v>
      </c>
      <c r="J255" s="2">
        <f t="shared" si="86"/>
        <v>9.3635723789298242E-2</v>
      </c>
      <c r="K255" s="2">
        <f t="shared" si="87"/>
        <v>9.0744440942171128E-2</v>
      </c>
      <c r="L255" s="2">
        <f t="shared" si="88"/>
        <v>9.9435077340925812E-2</v>
      </c>
      <c r="M255" s="2">
        <f t="shared" si="89"/>
        <v>7.2556578048097176E-2</v>
      </c>
      <c r="N255" s="2">
        <f t="shared" si="90"/>
        <v>0.11167626960997211</v>
      </c>
      <c r="O255" s="2">
        <f t="shared" si="91"/>
        <v>0.11033536791425839</v>
      </c>
      <c r="P255" s="2">
        <f t="shared" si="92"/>
        <v>8.6802660586505043E-2</v>
      </c>
      <c r="Q255" s="2">
        <f t="shared" si="93"/>
        <v>7.9590839342749048E-2</v>
      </c>
      <c r="R255" s="2">
        <f t="shared" si="94"/>
        <v>9.5229097583428235E-2</v>
      </c>
      <c r="S255" s="2">
        <f t="shared" si="95"/>
        <v>0.11054764369041291</v>
      </c>
      <c r="T255" s="2">
        <f t="shared" si="96"/>
        <v>0.12453203848599645</v>
      </c>
      <c r="U255" s="2">
        <f t="shared" si="97"/>
        <v>9.0020282014529232E-2</v>
      </c>
      <c r="V255" s="2">
        <f t="shared" si="98"/>
        <v>0.10208991288489125</v>
      </c>
      <c r="W255" s="2">
        <f t="shared" si="99"/>
        <v>0.11841219913757213</v>
      </c>
      <c r="X255" s="2">
        <v>0</v>
      </c>
      <c r="Y255" s="2">
        <f t="shared" si="100"/>
        <v>0.12591940643978589</v>
      </c>
      <c r="Z255" s="2">
        <f t="shared" si="101"/>
        <v>9.2445610576515666E-2</v>
      </c>
      <c r="AA255" s="2">
        <f t="shared" si="102"/>
        <v>0.13384968749527359</v>
      </c>
    </row>
    <row r="256" spans="1:27" x14ac:dyDescent="0.25">
      <c r="A256" s="1">
        <v>2048</v>
      </c>
      <c r="B256" s="2">
        <f t="shared" si="78"/>
        <v>9.9073419111313052E-2</v>
      </c>
      <c r="C256" s="2">
        <f t="shared" si="79"/>
        <v>7.6228442699689827E-2</v>
      </c>
      <c r="D256" s="2">
        <f t="shared" si="80"/>
        <v>8.672627538937748E-2</v>
      </c>
      <c r="E256" s="2">
        <f t="shared" si="81"/>
        <v>0.10073778936206505</v>
      </c>
      <c r="F256" s="2">
        <f t="shared" si="82"/>
        <v>7.0584903550101399E-2</v>
      </c>
      <c r="G256" s="2">
        <f t="shared" si="83"/>
        <v>0.10657488418784071</v>
      </c>
      <c r="H256" s="2">
        <f t="shared" si="84"/>
        <v>9.6823630785117576E-2</v>
      </c>
      <c r="I256" s="2">
        <f t="shared" si="85"/>
        <v>6.9543183776962419E-2</v>
      </c>
      <c r="J256" s="2">
        <f t="shared" si="86"/>
        <v>9.1789223371272252E-2</v>
      </c>
      <c r="K256" s="2">
        <f t="shared" si="87"/>
        <v>8.8969068486071001E-2</v>
      </c>
      <c r="L256" s="2">
        <f t="shared" si="88"/>
        <v>9.7485855614047559E-2</v>
      </c>
      <c r="M256" s="2">
        <f t="shared" si="89"/>
        <v>7.1139346194567729E-2</v>
      </c>
      <c r="N256" s="2">
        <f t="shared" si="90"/>
        <v>0.10945045000020649</v>
      </c>
      <c r="O256" s="2">
        <f t="shared" si="91"/>
        <v>0.10818866341519871</v>
      </c>
      <c r="P256" s="2">
        <f t="shared" si="92"/>
        <v>8.5100263373727197E-2</v>
      </c>
      <c r="Q256" s="2">
        <f t="shared" si="93"/>
        <v>7.8034142535359174E-2</v>
      </c>
      <c r="R256" s="2">
        <f t="shared" si="94"/>
        <v>9.3355855211552818E-2</v>
      </c>
      <c r="S256" s="2">
        <f t="shared" si="95"/>
        <v>0.10834666423167315</v>
      </c>
      <c r="T256" s="2">
        <f t="shared" si="96"/>
        <v>0.12208136542971149</v>
      </c>
      <c r="U256" s="2">
        <f t="shared" si="97"/>
        <v>8.8257148307124028E-2</v>
      </c>
      <c r="V256" s="2">
        <f t="shared" si="98"/>
        <v>0.10014046350015898</v>
      </c>
      <c r="W256" s="2">
        <f t="shared" si="99"/>
        <v>0.11610821199143229</v>
      </c>
      <c r="X256" s="2">
        <v>0</v>
      </c>
      <c r="Y256" s="2">
        <f t="shared" si="100"/>
        <v>0.12345989441270733</v>
      </c>
      <c r="Z256" s="2">
        <f t="shared" si="101"/>
        <v>9.0664267668067275E-2</v>
      </c>
      <c r="AA256" s="2">
        <f t="shared" si="102"/>
        <v>0.13127809688312783</v>
      </c>
    </row>
    <row r="257" spans="1:27" x14ac:dyDescent="0.25">
      <c r="A257" s="1">
        <v>2049</v>
      </c>
      <c r="B257" s="2">
        <f t="shared" si="78"/>
        <v>9.707961917319835E-2</v>
      </c>
      <c r="C257" s="2">
        <f t="shared" si="79"/>
        <v>7.4713694977966413E-2</v>
      </c>
      <c r="D257" s="2">
        <f t="shared" si="80"/>
        <v>8.4995866775885123E-2</v>
      </c>
      <c r="E257" s="2">
        <f t="shared" si="81"/>
        <v>9.8703281359176678E-2</v>
      </c>
      <c r="F257" s="2">
        <f t="shared" si="82"/>
        <v>6.9182012291263237E-2</v>
      </c>
      <c r="G257" s="2">
        <f t="shared" si="83"/>
        <v>0.1044438669932343</v>
      </c>
      <c r="H257" s="2">
        <f t="shared" si="84"/>
        <v>9.4877510149811939E-2</v>
      </c>
      <c r="I257" s="2">
        <f t="shared" si="85"/>
        <v>6.815980905856471E-2</v>
      </c>
      <c r="J257" s="2">
        <f t="shared" si="86"/>
        <v>8.9946900348667383E-2</v>
      </c>
      <c r="K257" s="2">
        <f t="shared" si="87"/>
        <v>8.7197883861049222E-2</v>
      </c>
      <c r="L257" s="2">
        <f t="shared" si="88"/>
        <v>9.5541032052293612E-2</v>
      </c>
      <c r="M257" s="2">
        <f t="shared" si="89"/>
        <v>6.9725751434165664E-2</v>
      </c>
      <c r="N257" s="2">
        <f t="shared" si="90"/>
        <v>0.10722929736401209</v>
      </c>
      <c r="O257" s="2">
        <f t="shared" si="91"/>
        <v>0.10604654089840233</v>
      </c>
      <c r="P257" s="2">
        <f t="shared" si="92"/>
        <v>8.3401802363280431E-2</v>
      </c>
      <c r="Q257" s="2">
        <f t="shared" si="93"/>
        <v>7.6481207426940312E-2</v>
      </c>
      <c r="R257" s="2">
        <f t="shared" si="94"/>
        <v>9.1486999419655338E-2</v>
      </c>
      <c r="S257" s="2">
        <f t="shared" si="95"/>
        <v>0.10615052130244168</v>
      </c>
      <c r="T257" s="2">
        <f t="shared" si="96"/>
        <v>0.11963552444210765</v>
      </c>
      <c r="U257" s="2">
        <f t="shared" si="97"/>
        <v>8.6498092629967674E-2</v>
      </c>
      <c r="V257" s="2">
        <f t="shared" si="98"/>
        <v>9.8195502261631804E-2</v>
      </c>
      <c r="W257" s="2">
        <f t="shared" si="99"/>
        <v>0.11380898074408968</v>
      </c>
      <c r="X257" s="2">
        <v>0</v>
      </c>
      <c r="Y257" s="2">
        <f t="shared" si="100"/>
        <v>0.12100558712114767</v>
      </c>
      <c r="Z257" s="2">
        <f t="shared" si="101"/>
        <v>8.888687345979096E-2</v>
      </c>
      <c r="AA257" s="2">
        <f t="shared" si="102"/>
        <v>0.12871134341315688</v>
      </c>
    </row>
    <row r="258" spans="1:27" x14ac:dyDescent="0.25">
      <c r="A258" s="1">
        <v>2050</v>
      </c>
      <c r="B258" s="2">
        <f t="shared" si="78"/>
        <v>9.5077933020984801E-2</v>
      </c>
      <c r="C258" s="2">
        <f t="shared" si="79"/>
        <v>7.3192864077719938E-2</v>
      </c>
      <c r="D258" s="2">
        <f t="shared" si="80"/>
        <v>8.3258164891242423E-2</v>
      </c>
      <c r="E258" s="2">
        <f t="shared" si="81"/>
        <v>9.6660637236403266E-2</v>
      </c>
      <c r="F258" s="2">
        <f t="shared" si="82"/>
        <v>6.7773023668856777E-2</v>
      </c>
      <c r="G258" s="2">
        <f t="shared" si="83"/>
        <v>0.10230507090251087</v>
      </c>
      <c r="H258" s="2">
        <f t="shared" si="84"/>
        <v>9.2923351261415071E-2</v>
      </c>
      <c r="I258" s="2">
        <f t="shared" si="85"/>
        <v>6.6770476130311687E-2</v>
      </c>
      <c r="J258" s="2">
        <f t="shared" si="86"/>
        <v>8.8097214750179551E-2</v>
      </c>
      <c r="K258" s="2">
        <f t="shared" si="87"/>
        <v>8.5419338015604696E-2</v>
      </c>
      <c r="L258" s="2">
        <f t="shared" si="88"/>
        <v>9.3588478851726636E-2</v>
      </c>
      <c r="M258" s="2">
        <f t="shared" si="89"/>
        <v>6.8305766934011428E-2</v>
      </c>
      <c r="N258" s="2">
        <f t="shared" si="90"/>
        <v>0.10499990825010959</v>
      </c>
      <c r="O258" s="2">
        <f t="shared" si="91"/>
        <v>0.10389632301449361</v>
      </c>
      <c r="P258" s="2">
        <f t="shared" si="92"/>
        <v>8.1696418497807732E-2</v>
      </c>
      <c r="Q258" s="2">
        <f t="shared" si="93"/>
        <v>7.4921601882249125E-2</v>
      </c>
      <c r="R258" s="2">
        <f t="shared" si="94"/>
        <v>8.9610418708534423E-2</v>
      </c>
      <c r="S258" s="2">
        <f t="shared" si="95"/>
        <v>0.10394586594357494</v>
      </c>
      <c r="T258" s="2">
        <f t="shared" si="96"/>
        <v>0.1171811519255232</v>
      </c>
      <c r="U258" s="2">
        <f t="shared" si="97"/>
        <v>8.4731855838724474E-2</v>
      </c>
      <c r="V258" s="2">
        <f t="shared" si="98"/>
        <v>9.6242654059236224E-2</v>
      </c>
      <c r="W258" s="2">
        <f t="shared" si="99"/>
        <v>0.11150139706358168</v>
      </c>
      <c r="X258" s="2">
        <v>0</v>
      </c>
      <c r="Y258" s="2">
        <f t="shared" si="100"/>
        <v>0.11854214761046686</v>
      </c>
      <c r="Z258" s="2">
        <f t="shared" si="101"/>
        <v>8.7102532652986037E-2</v>
      </c>
      <c r="AA258" s="2">
        <f t="shared" si="102"/>
        <v>0.12613604348386867</v>
      </c>
    </row>
    <row r="260" spans="1:27" x14ac:dyDescent="0.25">
      <c r="A260" s="3" t="s">
        <v>40</v>
      </c>
    </row>
    <row r="261" spans="1:27" ht="15.75" x14ac:dyDescent="0.25">
      <c r="A261" s="4"/>
      <c r="B261" s="1" t="s">
        <v>0</v>
      </c>
      <c r="C261" s="1" t="s">
        <v>1</v>
      </c>
      <c r="D261" s="1" t="s">
        <v>2</v>
      </c>
      <c r="E261" s="1" t="s">
        <v>3</v>
      </c>
      <c r="F261" s="1" t="s">
        <v>4</v>
      </c>
      <c r="G261" s="1" t="s">
        <v>5</v>
      </c>
      <c r="H261" s="1" t="s">
        <v>6</v>
      </c>
      <c r="I261" s="1" t="s">
        <v>7</v>
      </c>
      <c r="J261" s="1" t="s">
        <v>8</v>
      </c>
      <c r="K261" s="1" t="s">
        <v>9</v>
      </c>
      <c r="L261" s="1" t="s">
        <v>10</v>
      </c>
      <c r="M261" s="1" t="s">
        <v>11</v>
      </c>
      <c r="N261" s="1" t="s">
        <v>12</v>
      </c>
      <c r="O261" s="1" t="s">
        <v>13</v>
      </c>
      <c r="P261" s="1" t="s">
        <v>14</v>
      </c>
      <c r="Q261" s="1" t="s">
        <v>15</v>
      </c>
      <c r="R261" s="1" t="s">
        <v>16</v>
      </c>
      <c r="S261" s="1" t="s">
        <v>17</v>
      </c>
      <c r="T261" s="1" t="s">
        <v>18</v>
      </c>
      <c r="U261" s="1" t="s">
        <v>19</v>
      </c>
      <c r="V261" s="1" t="s">
        <v>20</v>
      </c>
      <c r="W261" s="1" t="s">
        <v>21</v>
      </c>
      <c r="X261" s="1" t="s">
        <v>22</v>
      </c>
      <c r="Y261" s="1" t="s">
        <v>23</v>
      </c>
      <c r="Z261" s="1" t="s">
        <v>24</v>
      </c>
      <c r="AA261" s="1" t="s">
        <v>25</v>
      </c>
    </row>
    <row r="262" spans="1:27" x14ac:dyDescent="0.25">
      <c r="A262" s="1">
        <v>2024</v>
      </c>
      <c r="B262" s="2">
        <f>(B202+B142*$B$108)/($B$101*9.077)</f>
        <v>0.16707237729117339</v>
      </c>
      <c r="C262" s="2">
        <f>(C202+C142*$C$108)/($C$101*9.077)</f>
        <v>0.12817416516187574</v>
      </c>
      <c r="D262" s="2">
        <f>(D202+D142*$D$108)/($D$101*9.077)</f>
        <v>0.14679204889580011</v>
      </c>
      <c r="E262" s="2">
        <f>(E202+E142*$E$108)/($E$101*9.077)</f>
        <v>0.17037802906384392</v>
      </c>
      <c r="F262" s="2">
        <f>(F202+F142*$F$108)/($F$101*9.077)</f>
        <v>0.11982475881733784</v>
      </c>
      <c r="G262" s="2">
        <f>(G202+G142*$G$108)/($G$101*9.077)</f>
        <v>0.17777462118067025</v>
      </c>
      <c r="H262" s="2">
        <f>(H202+H142*$H$108)/($H$101*9.077)</f>
        <v>0.16410639247298744</v>
      </c>
      <c r="I262" s="2">
        <f>(I202+I142*$I$108)/($I$101*9.077)</f>
        <v>0.11802327933518614</v>
      </c>
      <c r="J262" s="2">
        <f>(J202+J142*$J$108)/($J$101*9.077)</f>
        <v>0.15489607170310121</v>
      </c>
      <c r="K262" s="2">
        <f>(K202+K142*$K$108)/($K$101*9.077)</f>
        <v>0.15033568203557857</v>
      </c>
      <c r="L262" s="2">
        <f>(L202+L142*$L$108)/($L$101*9.077)</f>
        <v>0.16399443284781934</v>
      </c>
      <c r="M262" s="2">
        <f>(M202+M142*$M$108)/($M$101*9.077)</f>
        <v>0.12141303168543999</v>
      </c>
      <c r="N262" s="2">
        <f>(N202+N142*$N$108)/($N$101*9.077)</f>
        <v>0.18388281874363654</v>
      </c>
      <c r="O262" s="2">
        <f>(O202+O142*$O$108)/($O$101*9.077)</f>
        <v>0.18031541416895</v>
      </c>
      <c r="P262" s="2">
        <f>(P202+P142*$P$108)/($P$101*9.077)</f>
        <v>0.14357257764605008</v>
      </c>
      <c r="Q262" s="2">
        <f>(Q202+Q142*$Q$108)/($Q$101*9.077)</f>
        <v>0.13245817751577837</v>
      </c>
      <c r="R262" s="2">
        <f>(R202+R142*$R$108)/($R$101*9.077)</f>
        <v>0.15799457532734296</v>
      </c>
      <c r="S262" s="2">
        <f>(S202+S142*$S$108)/($S$101*9.077)</f>
        <v>0.18281085986112777</v>
      </c>
      <c r="T262" s="2">
        <f>(T202+T142*$T$108)/($T$101*9.077)</f>
        <v>0.20248141860281471</v>
      </c>
      <c r="U262" s="2">
        <f>(U202+U142*$U$108)/($U$101*9.077)</f>
        <v>0.14887113496328336</v>
      </c>
      <c r="V262" s="2">
        <f>(V202+V142*$V$108)/($V$101*9.077)</f>
        <v>0.16700397606759643</v>
      </c>
      <c r="W262" s="2">
        <f>(W202+W142*$W$108)/($W$101*9.077)</f>
        <v>0.19261896246701102</v>
      </c>
      <c r="X262" s="2">
        <v>0</v>
      </c>
      <c r="Y262" s="2">
        <f>(Y202+Y142*$Y$108)/($Y$101*9.077)</f>
        <v>0.20565253551614496</v>
      </c>
      <c r="Z262" s="2">
        <f>(Z202+Z142*$Z$108)/($Z$101*9.077)</f>
        <v>0.15099727574983202</v>
      </c>
      <c r="AA262" s="2">
        <f>(AA202+AA142*$AA$108)/($AA$101*9.077)</f>
        <v>0.21472796347525572</v>
      </c>
    </row>
    <row r="263" spans="1:27" x14ac:dyDescent="0.25">
      <c r="A263" s="1">
        <v>2025</v>
      </c>
      <c r="B263" s="2">
        <f t="shared" ref="B263:B288" si="103">(B203+B143*$B$108)/($B$101*9.077)</f>
        <v>0.15847895223590872</v>
      </c>
      <c r="C263" s="2">
        <f t="shared" ref="C263:C288" si="104">(C203+C143*$C$108)/($C$101*9.077)</f>
        <v>0.12158494852110702</v>
      </c>
      <c r="D263" s="2">
        <f t="shared" ref="D263:D288" si="105">(D203+D143*$D$108)/($D$101*9.077)</f>
        <v>0.13919698654269735</v>
      </c>
      <c r="E263" s="2">
        <f t="shared" ref="E263:E288" si="106">(E203+E143*$E$108)/($E$101*9.077)</f>
        <v>0.1615609344505213</v>
      </c>
      <c r="F263" s="2">
        <f t="shared" ref="F263:F288" si="107">(F203+F143*$F$108)/($F$101*9.077)</f>
        <v>0.11355051933636046</v>
      </c>
      <c r="G263" s="2">
        <f t="shared" ref="G263:G288" si="108">(G203+G143*$G$108)/($G$101*9.077)</f>
        <v>0.1687262670945408</v>
      </c>
      <c r="H263" s="2">
        <f t="shared" ref="H263:H288" si="109">(H203+H143*$H$108)/($H$101*9.077)</f>
        <v>0.15560864621368484</v>
      </c>
      <c r="I263" s="2">
        <f t="shared" ref="I263:I288" si="110">(I203+I143*$I$108)/($I$101*9.077)</f>
        <v>0.11183798500029678</v>
      </c>
      <c r="J263" s="2">
        <f t="shared" ref="J263:J288" si="111">(J203+J143*$J$108)/($J$101*9.077)</f>
        <v>0.14692307419254849</v>
      </c>
      <c r="K263" s="2">
        <f t="shared" ref="K263:K288" si="112">(K203+K143*$K$108)/($K$101*9.077)</f>
        <v>0.14257901027352538</v>
      </c>
      <c r="L263" s="2">
        <f t="shared" ref="L263:L288" si="113">(L203+L143*$L$108)/($L$101*9.077)</f>
        <v>0.15566161048182076</v>
      </c>
      <c r="M263" s="2">
        <f t="shared" ref="M263:M288" si="114">(M203+M143*$M$108)/($M$101*9.077)</f>
        <v>0.11497396558962911</v>
      </c>
      <c r="N263" s="2">
        <f t="shared" ref="N263:N288" si="115">(N203+N143*$N$108)/($N$101*9.077)</f>
        <v>0.17456765751043868</v>
      </c>
      <c r="O263" s="2">
        <f t="shared" ref="O263:O288" si="116">(O203+O143*$O$108)/($O$101*9.077)</f>
        <v>0.17115968864568895</v>
      </c>
      <c r="P263" s="2">
        <f t="shared" ref="P263:P288" si="117">(P203+P143*$P$108)/($P$101*9.077)</f>
        <v>0.13617550266887976</v>
      </c>
      <c r="Q263" s="2">
        <f t="shared" ref="Q263:Q288" si="118">(Q203+Q143*$Q$108)/($Q$101*9.077)</f>
        <v>0.12552584958113139</v>
      </c>
      <c r="R263" s="2">
        <f t="shared" ref="R263:R288" si="119">(R203+R143*$R$108)/($R$101*9.077)</f>
        <v>0.1498766690931512</v>
      </c>
      <c r="S263" s="2">
        <f t="shared" ref="S263:S288" si="120">(S203+S143*$S$108)/($S$101*9.077)</f>
        <v>0.17359256739649301</v>
      </c>
      <c r="T263" s="2">
        <f t="shared" ref="T263:T288" si="121">(T203+T143*$T$108)/($T$101*9.077)</f>
        <v>0.1923247042302165</v>
      </c>
      <c r="U263" s="2">
        <f t="shared" ref="U263:U288" si="122">(U203+U143*$U$108)/($U$101*9.077)</f>
        <v>0.14118851228733367</v>
      </c>
      <c r="V263" s="2">
        <f t="shared" ref="V263:V288" si="123">(V203+V143*$V$108)/($V$101*9.077)</f>
        <v>0.15850383805095092</v>
      </c>
      <c r="W263" s="2">
        <f t="shared" ref="W263:W288" si="124">(W203+W143*$W$108)/($W$101*9.077)</f>
        <v>0.1828682635148686</v>
      </c>
      <c r="X263" s="2">
        <v>0</v>
      </c>
      <c r="Y263" s="2">
        <f t="shared" ref="Y263:Y288" si="125">(Y203+Y143*$Y$108)/($Y$101*9.077)</f>
        <v>0.19507241970537056</v>
      </c>
      <c r="Z263" s="2">
        <f t="shared" ref="Z263:Z288" si="126">(Z203+Z143*$Z$108)/($Z$101*9.077)</f>
        <v>0.14317068087016471</v>
      </c>
      <c r="AA263" s="2">
        <f t="shared" ref="AA263:AA288" si="127">(AA203+AA143*$AA$108)/($AA$101*9.077)</f>
        <v>0.20377357206070032</v>
      </c>
    </row>
    <row r="264" spans="1:27" x14ac:dyDescent="0.25">
      <c r="A264" s="1">
        <v>2026</v>
      </c>
      <c r="B264" s="2">
        <f t="shared" si="103"/>
        <v>0.15090966098527961</v>
      </c>
      <c r="C264" s="2">
        <f t="shared" si="104"/>
        <v>0.11579144226345534</v>
      </c>
      <c r="D264" s="2">
        <f t="shared" si="105"/>
        <v>0.13246461210965355</v>
      </c>
      <c r="E264" s="2">
        <f t="shared" si="106"/>
        <v>0.1537978159888741</v>
      </c>
      <c r="F264" s="2">
        <f t="shared" si="107"/>
        <v>0.10800925150181546</v>
      </c>
      <c r="G264" s="2">
        <f t="shared" si="108"/>
        <v>0.16086890673951251</v>
      </c>
      <c r="H264" s="2">
        <f t="shared" si="109"/>
        <v>0.14807827873041424</v>
      </c>
      <c r="I264" s="2">
        <f t="shared" si="110"/>
        <v>0.1063855813712514</v>
      </c>
      <c r="J264" s="2">
        <f t="shared" si="111"/>
        <v>0.13988621067877396</v>
      </c>
      <c r="K264" s="2">
        <f t="shared" si="112"/>
        <v>0.13570591585457645</v>
      </c>
      <c r="L264" s="2">
        <f t="shared" si="113"/>
        <v>0.14824886873301257</v>
      </c>
      <c r="M264" s="2">
        <f t="shared" si="114"/>
        <v>0.1092886273133926</v>
      </c>
      <c r="N264" s="2">
        <f t="shared" si="115"/>
        <v>0.16633790178416474</v>
      </c>
      <c r="O264" s="2">
        <f t="shared" si="116"/>
        <v>0.16317532586917907</v>
      </c>
      <c r="P264" s="2">
        <f t="shared" si="117"/>
        <v>0.12964306013239144</v>
      </c>
      <c r="Q264" s="2">
        <f t="shared" si="118"/>
        <v>0.11940450577797042</v>
      </c>
      <c r="R264" s="2">
        <f t="shared" si="119"/>
        <v>0.14264012809484672</v>
      </c>
      <c r="S264" s="2">
        <f t="shared" si="120"/>
        <v>0.1653169529095995</v>
      </c>
      <c r="T264" s="2">
        <f t="shared" si="121"/>
        <v>0.18351045286702131</v>
      </c>
      <c r="U264" s="2">
        <f t="shared" si="122"/>
        <v>0.13441490758428606</v>
      </c>
      <c r="V264" s="2">
        <f t="shared" si="123"/>
        <v>0.1510417592634922</v>
      </c>
      <c r="W264" s="2">
        <f t="shared" si="124"/>
        <v>0.17444077341277606</v>
      </c>
      <c r="X264" s="2">
        <v>0</v>
      </c>
      <c r="Y264" s="2">
        <f t="shared" si="125"/>
        <v>0.18599771611565355</v>
      </c>
      <c r="Z264" s="2">
        <f t="shared" si="126"/>
        <v>0.13647536481322595</v>
      </c>
      <c r="AA264" s="2">
        <f t="shared" si="127"/>
        <v>0.19468244394917583</v>
      </c>
    </row>
    <row r="265" spans="1:27" x14ac:dyDescent="0.25">
      <c r="A265" s="1">
        <v>2027</v>
      </c>
      <c r="B265" s="2">
        <f t="shared" si="103"/>
        <v>0.14376388795255121</v>
      </c>
      <c r="C265" s="2">
        <f t="shared" si="104"/>
        <v>0.11032523804848057</v>
      </c>
      <c r="D265" s="2">
        <f t="shared" si="105"/>
        <v>0.12612106906126758</v>
      </c>
      <c r="E265" s="2">
        <f t="shared" si="106"/>
        <v>0.14647211562277024</v>
      </c>
      <c r="F265" s="2">
        <f t="shared" si="107"/>
        <v>0.10279434916688375</v>
      </c>
      <c r="G265" s="2">
        <f t="shared" si="108"/>
        <v>0.15343374757396985</v>
      </c>
      <c r="H265" s="2">
        <f t="shared" si="109"/>
        <v>0.14097991673051352</v>
      </c>
      <c r="I265" s="2">
        <f t="shared" si="110"/>
        <v>0.10125356191607118</v>
      </c>
      <c r="J265" s="2">
        <f t="shared" si="111"/>
        <v>0.13324622912022527</v>
      </c>
      <c r="K265" s="2">
        <f t="shared" si="112"/>
        <v>0.12922843470565934</v>
      </c>
      <c r="L265" s="2">
        <f t="shared" si="113"/>
        <v>0.14125253945747712</v>
      </c>
      <c r="M265" s="2">
        <f t="shared" si="114"/>
        <v>0.10394572551905887</v>
      </c>
      <c r="N265" s="2">
        <f t="shared" si="115"/>
        <v>0.15855301821467174</v>
      </c>
      <c r="O265" s="2">
        <f t="shared" si="116"/>
        <v>0.15562642946660987</v>
      </c>
      <c r="P265" s="2">
        <f t="shared" si="117"/>
        <v>0.12348234942589806</v>
      </c>
      <c r="Q265" s="2">
        <f t="shared" si="118"/>
        <v>0.11364286691148072</v>
      </c>
      <c r="R265" s="2">
        <f t="shared" si="119"/>
        <v>0.13581867974651732</v>
      </c>
      <c r="S265" s="2">
        <f t="shared" si="120"/>
        <v>0.15749879095684449</v>
      </c>
      <c r="T265" s="2">
        <f t="shared" si="121"/>
        <v>0.17515370588372026</v>
      </c>
      <c r="U265" s="2">
        <f t="shared" si="122"/>
        <v>0.12802740135205054</v>
      </c>
      <c r="V265" s="2">
        <f t="shared" si="123"/>
        <v>0.14400277593942856</v>
      </c>
      <c r="W265" s="2">
        <f t="shared" si="124"/>
        <v>0.16646218040049604</v>
      </c>
      <c r="X265" s="2">
        <v>0</v>
      </c>
      <c r="Y265" s="2">
        <f t="shared" si="125"/>
        <v>0.17741320824156587</v>
      </c>
      <c r="Z265" s="2">
        <f t="shared" si="126"/>
        <v>0.13015136409135064</v>
      </c>
      <c r="AA265" s="2">
        <f t="shared" si="127"/>
        <v>0.18605223232897297</v>
      </c>
    </row>
    <row r="266" spans="1:27" x14ac:dyDescent="0.25">
      <c r="A266" s="1">
        <v>2028</v>
      </c>
      <c r="B266" s="2">
        <f t="shared" si="103"/>
        <v>0.13699202163219801</v>
      </c>
      <c r="C266" s="2">
        <f t="shared" si="104"/>
        <v>0.1051480564587431</v>
      </c>
      <c r="D266" s="2">
        <f t="shared" si="105"/>
        <v>0.12012085062222254</v>
      </c>
      <c r="E266" s="2">
        <f t="shared" si="106"/>
        <v>0.13953262565995578</v>
      </c>
      <c r="F266" s="2">
        <f t="shared" si="107"/>
        <v>9.7867651004737766E-2</v>
      </c>
      <c r="G266" s="2">
        <f t="shared" si="108"/>
        <v>0.14637139829365195</v>
      </c>
      <c r="H266" s="2">
        <f t="shared" si="109"/>
        <v>0.13426294619320947</v>
      </c>
      <c r="I266" s="2">
        <f t="shared" si="110"/>
        <v>9.6404374041217558E-2</v>
      </c>
      <c r="J266" s="2">
        <f t="shared" si="111"/>
        <v>0.12695664759757</v>
      </c>
      <c r="K266" s="2">
        <f t="shared" si="112"/>
        <v>0.12310026241330804</v>
      </c>
      <c r="L266" s="2">
        <f t="shared" si="113"/>
        <v>0.13462387551563054</v>
      </c>
      <c r="M266" s="2">
        <f t="shared" si="114"/>
        <v>9.8905157365647242E-2</v>
      </c>
      <c r="N266" s="2">
        <f t="shared" si="115"/>
        <v>0.15116090133828625</v>
      </c>
      <c r="O266" s="2">
        <f t="shared" si="116"/>
        <v>0.14846205686833452</v>
      </c>
      <c r="P266" s="2">
        <f t="shared" si="117"/>
        <v>0.11764998307089625</v>
      </c>
      <c r="Q266" s="2">
        <f t="shared" si="118"/>
        <v>0.10819872148140659</v>
      </c>
      <c r="R266" s="2">
        <f t="shared" si="119"/>
        <v>0.12936394446329977</v>
      </c>
      <c r="S266" s="2">
        <f t="shared" si="120"/>
        <v>0.15008459636087362</v>
      </c>
      <c r="T266" s="2">
        <f t="shared" si="121"/>
        <v>0.16720093173434072</v>
      </c>
      <c r="U266" s="2">
        <f t="shared" si="122"/>
        <v>0.12198087582280183</v>
      </c>
      <c r="V266" s="2">
        <f t="shared" si="123"/>
        <v>0.13733731840780447</v>
      </c>
      <c r="W266" s="2">
        <f t="shared" si="124"/>
        <v>0.15888002316953334</v>
      </c>
      <c r="X266" s="2">
        <v>0</v>
      </c>
      <c r="Y266" s="2">
        <f t="shared" si="125"/>
        <v>0.16926154805314109</v>
      </c>
      <c r="Z266" s="2">
        <f t="shared" si="126"/>
        <v>0.12415526441430455</v>
      </c>
      <c r="AA266" s="2">
        <f t="shared" si="127"/>
        <v>0.17782908579497331</v>
      </c>
    </row>
    <row r="267" spans="1:27" x14ac:dyDescent="0.25">
      <c r="A267" s="1">
        <v>2029</v>
      </c>
      <c r="B267" s="2">
        <f t="shared" si="103"/>
        <v>0.1305503260580077</v>
      </c>
      <c r="C267" s="2">
        <f t="shared" si="104"/>
        <v>0.10022610727467456</v>
      </c>
      <c r="D267" s="2">
        <f t="shared" si="105"/>
        <v>0.11442379361581842</v>
      </c>
      <c r="E267" s="2">
        <f t="shared" si="106"/>
        <v>0.1329342230797185</v>
      </c>
      <c r="F267" s="2">
        <f t="shared" si="107"/>
        <v>9.319540150778817E-2</v>
      </c>
      <c r="G267" s="2">
        <f t="shared" si="108"/>
        <v>0.139638266193962</v>
      </c>
      <c r="H267" s="2">
        <f t="shared" si="109"/>
        <v>0.12788275549499437</v>
      </c>
      <c r="I267" s="2">
        <f t="shared" si="110"/>
        <v>9.1804958309985044E-2</v>
      </c>
      <c r="J267" s="2">
        <f t="shared" si="111"/>
        <v>0.12097647777158657</v>
      </c>
      <c r="K267" s="2">
        <f t="shared" si="112"/>
        <v>0.11728052261865819</v>
      </c>
      <c r="L267" s="2">
        <f t="shared" si="113"/>
        <v>0.12831987225900063</v>
      </c>
      <c r="M267" s="2">
        <f t="shared" si="114"/>
        <v>9.4131569528061731E-2</v>
      </c>
      <c r="N267" s="2">
        <f t="shared" si="115"/>
        <v>0.14411554490360551</v>
      </c>
      <c r="O267" s="2">
        <f t="shared" si="116"/>
        <v>0.14163722678920315</v>
      </c>
      <c r="P267" s="2">
        <f t="shared" si="117"/>
        <v>0.11210735287867553</v>
      </c>
      <c r="Q267" s="2">
        <f t="shared" si="118"/>
        <v>0.10303502527502979</v>
      </c>
      <c r="R267" s="2">
        <f t="shared" si="119"/>
        <v>0.12323277286640498</v>
      </c>
      <c r="S267" s="2">
        <f t="shared" si="120"/>
        <v>0.14302690277797797</v>
      </c>
      <c r="T267" s="2">
        <f t="shared" si="121"/>
        <v>0.15960482880111065</v>
      </c>
      <c r="U267" s="2">
        <f t="shared" si="122"/>
        <v>0.11623540886108448</v>
      </c>
      <c r="V267" s="2">
        <f t="shared" si="123"/>
        <v>0.13100167708008079</v>
      </c>
      <c r="W267" s="2">
        <f t="shared" si="124"/>
        <v>0.15164782261459872</v>
      </c>
      <c r="X267" s="2">
        <v>0</v>
      </c>
      <c r="Y267" s="2">
        <f t="shared" si="125"/>
        <v>0.16149203343631627</v>
      </c>
      <c r="Z267" s="2">
        <f t="shared" si="126"/>
        <v>0.1184486646812975</v>
      </c>
      <c r="AA267" s="2">
        <f t="shared" si="127"/>
        <v>0.16996532998944883</v>
      </c>
    </row>
    <row r="268" spans="1:27" x14ac:dyDescent="0.25">
      <c r="A268" s="1">
        <v>2030</v>
      </c>
      <c r="B268" s="2">
        <f t="shared" si="103"/>
        <v>0.12439580171262453</v>
      </c>
      <c r="C268" s="2">
        <f t="shared" si="104"/>
        <v>9.5526210760879318E-2</v>
      </c>
      <c r="D268" s="2">
        <f t="shared" si="105"/>
        <v>0.10899048182000053</v>
      </c>
      <c r="E268" s="2">
        <f t="shared" si="106"/>
        <v>0.12663248366918911</v>
      </c>
      <c r="F268" s="2">
        <f t="shared" si="107"/>
        <v>8.8744473762627868E-2</v>
      </c>
      <c r="G268" s="2">
        <f t="shared" si="108"/>
        <v>0.13319143890581031</v>
      </c>
      <c r="H268" s="2">
        <f t="shared" si="109"/>
        <v>0.12179552632064858</v>
      </c>
      <c r="I268" s="2">
        <f t="shared" si="110"/>
        <v>8.7422791010372133E-2</v>
      </c>
      <c r="J268" s="2">
        <f t="shared" si="111"/>
        <v>0.11526544970090088</v>
      </c>
      <c r="K268" s="2">
        <f t="shared" si="112"/>
        <v>0.11172906103815</v>
      </c>
      <c r="L268" s="2">
        <f t="shared" si="113"/>
        <v>0.12229827499131268</v>
      </c>
      <c r="M268" s="2">
        <f t="shared" si="114"/>
        <v>8.9590182250036371E-2</v>
      </c>
      <c r="N268" s="2">
        <f t="shared" si="115"/>
        <v>0.13737189331615263</v>
      </c>
      <c r="O268" s="2">
        <f t="shared" si="116"/>
        <v>0.13510767522715691</v>
      </c>
      <c r="P268" s="2">
        <f t="shared" si="117"/>
        <v>0.10681690577524808</v>
      </c>
      <c r="Q268" s="2">
        <f t="shared" si="118"/>
        <v>9.8115177228719624E-2</v>
      </c>
      <c r="R268" s="2">
        <f t="shared" si="119"/>
        <v>0.11738323595129475</v>
      </c>
      <c r="S268" s="2">
        <f t="shared" si="120"/>
        <v>0.1362794429714326</v>
      </c>
      <c r="T268" s="2">
        <f t="shared" si="121"/>
        <v>0.15231899920428485</v>
      </c>
      <c r="U268" s="2">
        <f t="shared" si="122"/>
        <v>0.11075180734531613</v>
      </c>
      <c r="V268" s="2">
        <f t="shared" si="123"/>
        <v>0.12495296966973128</v>
      </c>
      <c r="W268" s="2">
        <f t="shared" si="124"/>
        <v>0.14472005020783574</v>
      </c>
      <c r="X268" s="2">
        <v>0</v>
      </c>
      <c r="Y268" s="2">
        <f t="shared" si="125"/>
        <v>0.15405498059523379</v>
      </c>
      <c r="Z268" s="2">
        <f t="shared" si="126"/>
        <v>0.11299389904169493</v>
      </c>
      <c r="AA268" s="2">
        <f t="shared" si="127"/>
        <v>0.16241424086143866</v>
      </c>
    </row>
    <row r="269" spans="1:27" x14ac:dyDescent="0.25">
      <c r="A269" s="1">
        <v>2031</v>
      </c>
      <c r="B269" s="2">
        <f t="shared" si="103"/>
        <v>0.11988733959274174</v>
      </c>
      <c r="C269" s="2">
        <f t="shared" si="104"/>
        <v>9.2100413940287729E-2</v>
      </c>
      <c r="D269" s="2">
        <f t="shared" si="105"/>
        <v>0.1050699124597886</v>
      </c>
      <c r="E269" s="2">
        <f t="shared" si="106"/>
        <v>0.12202991767433485</v>
      </c>
      <c r="F269" s="2">
        <f t="shared" si="107"/>
        <v>8.5563184552854277E-2</v>
      </c>
      <c r="G269" s="2">
        <f t="shared" si="108"/>
        <v>0.12838701458777607</v>
      </c>
      <c r="H269" s="2">
        <f t="shared" si="109"/>
        <v>0.11738747412243876</v>
      </c>
      <c r="I269" s="2">
        <f t="shared" si="110"/>
        <v>8.4286548463684163E-2</v>
      </c>
      <c r="J269" s="2">
        <f t="shared" si="111"/>
        <v>0.11109754304205383</v>
      </c>
      <c r="K269" s="2">
        <f t="shared" si="112"/>
        <v>0.10771726783314682</v>
      </c>
      <c r="L269" s="2">
        <f t="shared" si="113"/>
        <v>0.11789813524965397</v>
      </c>
      <c r="M269" s="2">
        <f t="shared" si="114"/>
        <v>8.6380183038713851E-2</v>
      </c>
      <c r="N269" s="2">
        <f t="shared" si="115"/>
        <v>0.1323566803645623</v>
      </c>
      <c r="O269" s="2">
        <f t="shared" si="116"/>
        <v>0.13027447630796199</v>
      </c>
      <c r="P269" s="2">
        <f t="shared" si="117"/>
        <v>0.10297284066305197</v>
      </c>
      <c r="Q269" s="2">
        <f t="shared" si="118"/>
        <v>9.4594203131247237E-2</v>
      </c>
      <c r="R269" s="2">
        <f t="shared" si="119"/>
        <v>0.11314916693709479</v>
      </c>
      <c r="S269" s="2">
        <f t="shared" si="120"/>
        <v>0.13131096020868033</v>
      </c>
      <c r="T269" s="2">
        <f t="shared" si="121"/>
        <v>0.14681350155630254</v>
      </c>
      <c r="U269" s="2">
        <f t="shared" si="122"/>
        <v>0.10677067941552884</v>
      </c>
      <c r="V269" s="2">
        <f t="shared" si="123"/>
        <v>0.12055588876776169</v>
      </c>
      <c r="W269" s="2">
        <f t="shared" si="124"/>
        <v>0.13954078377520579</v>
      </c>
      <c r="X269" s="2">
        <v>0</v>
      </c>
      <c r="Y269" s="2">
        <f t="shared" si="125"/>
        <v>0.14852442120263856</v>
      </c>
      <c r="Z269" s="2">
        <f t="shared" si="126"/>
        <v>0.10898518550757744</v>
      </c>
      <c r="AA269" s="2">
        <f t="shared" si="127"/>
        <v>0.1566588311480617</v>
      </c>
    </row>
    <row r="270" spans="1:27" x14ac:dyDescent="0.25">
      <c r="A270" s="1">
        <v>2032</v>
      </c>
      <c r="B270" s="2">
        <f t="shared" si="103"/>
        <v>0.11539926447812235</v>
      </c>
      <c r="C270" s="2">
        <f t="shared" si="104"/>
        <v>8.8690374445557829E-2</v>
      </c>
      <c r="D270" s="2">
        <f t="shared" si="105"/>
        <v>0.10116808222606866</v>
      </c>
      <c r="E270" s="2">
        <f t="shared" si="106"/>
        <v>0.11744842562378022</v>
      </c>
      <c r="F270" s="2">
        <f t="shared" si="107"/>
        <v>8.239761019763811E-2</v>
      </c>
      <c r="G270" s="2">
        <f t="shared" si="108"/>
        <v>0.12360292786561394</v>
      </c>
      <c r="H270" s="2">
        <f t="shared" si="109"/>
        <v>0.11300019481693128</v>
      </c>
      <c r="I270" s="2">
        <f t="shared" si="110"/>
        <v>8.1165707538870785E-2</v>
      </c>
      <c r="J270" s="2">
        <f t="shared" si="111"/>
        <v>0.10694872734286195</v>
      </c>
      <c r="K270" s="2">
        <f t="shared" si="112"/>
        <v>0.10372450559140675</v>
      </c>
      <c r="L270" s="2">
        <f t="shared" si="113"/>
        <v>0.11351799275229683</v>
      </c>
      <c r="M270" s="2">
        <f t="shared" si="114"/>
        <v>8.3186647377140599E-2</v>
      </c>
      <c r="N270" s="2">
        <f t="shared" si="115"/>
        <v>0.12736284369172568</v>
      </c>
      <c r="O270" s="2">
        <f t="shared" si="116"/>
        <v>0.12546224831820288</v>
      </c>
      <c r="P270" s="2">
        <f t="shared" si="117"/>
        <v>9.9146647077046318E-2</v>
      </c>
      <c r="Q270" s="2">
        <f t="shared" si="118"/>
        <v>9.1090472997694627E-2</v>
      </c>
      <c r="R270" s="2">
        <f t="shared" si="119"/>
        <v>0.10893506512997742</v>
      </c>
      <c r="S270" s="2">
        <f t="shared" si="120"/>
        <v>0.1263645464015975</v>
      </c>
      <c r="T270" s="2">
        <f t="shared" si="121"/>
        <v>0.14132996837495629</v>
      </c>
      <c r="U270" s="2">
        <f t="shared" si="122"/>
        <v>0.10280811718848502</v>
      </c>
      <c r="V270" s="2">
        <f t="shared" si="123"/>
        <v>0.11617915278874304</v>
      </c>
      <c r="W270" s="2">
        <f t="shared" si="124"/>
        <v>0.13438309353715214</v>
      </c>
      <c r="X270" s="2">
        <v>0</v>
      </c>
      <c r="Y270" s="2">
        <f t="shared" si="125"/>
        <v>0.14301742326947062</v>
      </c>
      <c r="Z270" s="2">
        <f t="shared" si="126"/>
        <v>0.10499429051327938</v>
      </c>
      <c r="AA270" s="2">
        <f t="shared" si="127"/>
        <v>0.15092552269793072</v>
      </c>
    </row>
    <row r="271" spans="1:27" x14ac:dyDescent="0.25">
      <c r="A271" s="1">
        <v>2033</v>
      </c>
      <c r="B271" s="2">
        <f t="shared" si="103"/>
        <v>0.11093190499823069</v>
      </c>
      <c r="C271" s="2">
        <f t="shared" si="104"/>
        <v>8.5296396685575759E-2</v>
      </c>
      <c r="D271" s="2">
        <f t="shared" si="105"/>
        <v>9.7285274507934658E-2</v>
      </c>
      <c r="E271" s="2">
        <f t="shared" si="106"/>
        <v>0.11288834704212548</v>
      </c>
      <c r="F271" s="2">
        <f t="shared" si="107"/>
        <v>7.9248007794614356E-2</v>
      </c>
      <c r="G271" s="2">
        <f t="shared" si="108"/>
        <v>0.1188394659752507</v>
      </c>
      <c r="H271" s="2">
        <f t="shared" si="109"/>
        <v>0.10863407279419027</v>
      </c>
      <c r="I271" s="2">
        <f t="shared" si="110"/>
        <v>7.8060562017104942E-2</v>
      </c>
      <c r="J271" s="2">
        <f t="shared" si="111"/>
        <v>0.10281932594307186</v>
      </c>
      <c r="K271" s="2">
        <f t="shared" si="112"/>
        <v>9.9751115582463246E-2</v>
      </c>
      <c r="L271" s="2">
        <f t="shared" si="113"/>
        <v>0.10915827604196786</v>
      </c>
      <c r="M271" s="2">
        <f t="shared" si="114"/>
        <v>8.0009881652451681E-2</v>
      </c>
      <c r="N271" s="2">
        <f t="shared" si="115"/>
        <v>0.12239080437796504</v>
      </c>
      <c r="O271" s="2">
        <f t="shared" si="116"/>
        <v>0.12067132480554481</v>
      </c>
      <c r="P271" s="2">
        <f t="shared" si="117"/>
        <v>9.5338637948942859E-2</v>
      </c>
      <c r="Q271" s="2">
        <f t="shared" si="118"/>
        <v>8.7604384660837323E-2</v>
      </c>
      <c r="R271" s="2">
        <f t="shared" si="119"/>
        <v>0.10474127919833891</v>
      </c>
      <c r="S271" s="2">
        <f t="shared" si="120"/>
        <v>0.12144041678228618</v>
      </c>
      <c r="T271" s="2">
        <f t="shared" si="121"/>
        <v>0.13586886113688817</v>
      </c>
      <c r="U271" s="2">
        <f t="shared" si="122"/>
        <v>9.8864456234830589E-2</v>
      </c>
      <c r="V271" s="2">
        <f t="shared" si="123"/>
        <v>0.1118231409064635</v>
      </c>
      <c r="W271" s="2">
        <f t="shared" si="124"/>
        <v>0.12924738826181104</v>
      </c>
      <c r="X271" s="2">
        <v>0</v>
      </c>
      <c r="Y271" s="2">
        <f t="shared" si="125"/>
        <v>0.13753444234888013</v>
      </c>
      <c r="Z271" s="2">
        <f t="shared" si="126"/>
        <v>0.10102161510501741</v>
      </c>
      <c r="AA271" s="2">
        <f t="shared" si="127"/>
        <v>0.14521486984657256</v>
      </c>
    </row>
    <row r="272" spans="1:27" x14ac:dyDescent="0.25">
      <c r="A272" s="1">
        <v>2034</v>
      </c>
      <c r="B272" s="2">
        <f t="shared" si="103"/>
        <v>0.1064845303886453</v>
      </c>
      <c r="C272" s="2">
        <f t="shared" si="104"/>
        <v>8.1917849845102836E-2</v>
      </c>
      <c r="D272" s="2">
        <f t="shared" si="105"/>
        <v>9.3420857266840546E-2</v>
      </c>
      <c r="E272" s="2">
        <f t="shared" si="106"/>
        <v>0.10834888823149653</v>
      </c>
      <c r="F272" s="2">
        <f t="shared" si="107"/>
        <v>7.6113811609018964E-2</v>
      </c>
      <c r="G272" s="2">
        <f t="shared" si="108"/>
        <v>0.11409587914356664</v>
      </c>
      <c r="H272" s="2">
        <f t="shared" si="109"/>
        <v>0.10428833373017853</v>
      </c>
      <c r="I272" s="2">
        <f t="shared" si="110"/>
        <v>7.4970524326687438E-2</v>
      </c>
      <c r="J272" s="2">
        <f t="shared" si="111"/>
        <v>9.8708670643117696E-2</v>
      </c>
      <c r="K272" s="2">
        <f t="shared" si="112"/>
        <v>9.5796396539453599E-2</v>
      </c>
      <c r="L272" s="2">
        <f t="shared" si="113"/>
        <v>0.10481819230651331</v>
      </c>
      <c r="M272" s="2">
        <f t="shared" si="114"/>
        <v>7.6849282071452044E-2</v>
      </c>
      <c r="N272" s="2">
        <f t="shared" si="115"/>
        <v>0.11743978721648896</v>
      </c>
      <c r="O272" s="2">
        <f t="shared" si="116"/>
        <v>0.11590094591341825</v>
      </c>
      <c r="P272" s="2">
        <f t="shared" si="117"/>
        <v>9.1548181321452621E-2</v>
      </c>
      <c r="Q272" s="2">
        <f t="shared" si="118"/>
        <v>8.4135319261879477E-2</v>
      </c>
      <c r="R272" s="2">
        <f t="shared" si="119"/>
        <v>0.10056711179376543</v>
      </c>
      <c r="S272" s="2">
        <f t="shared" si="120"/>
        <v>0.1165379179892288</v>
      </c>
      <c r="T272" s="2">
        <f t="shared" si="121"/>
        <v>0.13042935302007908</v>
      </c>
      <c r="U272" s="2">
        <f t="shared" si="122"/>
        <v>9.4939025399528573E-2</v>
      </c>
      <c r="V272" s="2">
        <f t="shared" si="123"/>
        <v>0.10748712922587483</v>
      </c>
      <c r="W272" s="2">
        <f t="shared" si="124"/>
        <v>0.12413287320908849</v>
      </c>
      <c r="X272" s="2">
        <v>0</v>
      </c>
      <c r="Y272" s="2">
        <f t="shared" si="125"/>
        <v>0.13207459411937519</v>
      </c>
      <c r="Z272" s="2">
        <f t="shared" si="126"/>
        <v>9.7066424017737699E-2</v>
      </c>
      <c r="AA272" s="2">
        <f t="shared" si="127"/>
        <v>0.13952600148716449</v>
      </c>
    </row>
    <row r="273" spans="1:27" x14ac:dyDescent="0.25">
      <c r="A273" s="1">
        <v>2035</v>
      </c>
      <c r="B273" s="2">
        <f t="shared" si="103"/>
        <v>0.10205643880800287</v>
      </c>
      <c r="C273" s="2">
        <f t="shared" si="104"/>
        <v>7.8554200375388031E-2</v>
      </c>
      <c r="D273" s="2">
        <f t="shared" si="105"/>
        <v>8.9574083548140893E-2</v>
      </c>
      <c r="E273" s="2">
        <f t="shared" si="106"/>
        <v>0.10382935038405042</v>
      </c>
      <c r="F273" s="2">
        <f t="shared" si="107"/>
        <v>7.2994455906087857E-2</v>
      </c>
      <c r="G273" s="2">
        <f t="shared" si="108"/>
        <v>0.10937160504072192</v>
      </c>
      <c r="H273" s="2">
        <f t="shared" si="109"/>
        <v>9.9962258867634046E-2</v>
      </c>
      <c r="I273" s="2">
        <f t="shared" si="110"/>
        <v>7.1895076025006249E-2</v>
      </c>
      <c r="J273" s="2">
        <f t="shared" si="111"/>
        <v>9.4616079557144378E-2</v>
      </c>
      <c r="K273" s="2">
        <f t="shared" si="112"/>
        <v>9.1859678409167742E-2</v>
      </c>
      <c r="L273" s="2">
        <f t="shared" si="113"/>
        <v>0.10049705587119397</v>
      </c>
      <c r="M273" s="2">
        <f t="shared" si="114"/>
        <v>7.3704262803096804E-2</v>
      </c>
      <c r="N273" s="2">
        <f t="shared" si="115"/>
        <v>0.11250898513667983</v>
      </c>
      <c r="O273" s="2">
        <f t="shared" si="116"/>
        <v>0.11115039689682611</v>
      </c>
      <c r="P273" s="2">
        <f t="shared" si="117"/>
        <v>8.7774639143421165E-2</v>
      </c>
      <c r="Q273" s="2">
        <f t="shared" si="118"/>
        <v>8.0682569534123061E-2</v>
      </c>
      <c r="R273" s="2">
        <f t="shared" si="119"/>
        <v>9.6411778368785533E-2</v>
      </c>
      <c r="S273" s="2">
        <f t="shared" si="120"/>
        <v>0.11165621518604524</v>
      </c>
      <c r="T273" s="2">
        <f t="shared" si="121"/>
        <v>0.12501065566859865</v>
      </c>
      <c r="U273" s="2">
        <f t="shared" si="122"/>
        <v>9.1031165099112896E-2</v>
      </c>
      <c r="V273" s="2">
        <f t="shared" si="123"/>
        <v>0.1031703249036646</v>
      </c>
      <c r="W273" s="2">
        <f t="shared" si="124"/>
        <v>0.11903879187394736</v>
      </c>
      <c r="X273" s="2">
        <v>0</v>
      </c>
      <c r="Y273" s="2">
        <f t="shared" si="125"/>
        <v>0.12663704782247431</v>
      </c>
      <c r="Z273" s="2">
        <f t="shared" si="126"/>
        <v>9.3128182509494797E-2</v>
      </c>
      <c r="AA273" s="2">
        <f t="shared" si="127"/>
        <v>0.13385804647728144</v>
      </c>
    </row>
    <row r="274" spans="1:27" x14ac:dyDescent="0.25">
      <c r="A274" s="1">
        <v>2036</v>
      </c>
      <c r="B274" s="2">
        <f t="shared" si="103"/>
        <v>0.10026851970602776</v>
      </c>
      <c r="C274" s="2">
        <f t="shared" si="104"/>
        <v>7.7191160712669141E-2</v>
      </c>
      <c r="D274" s="2">
        <f t="shared" si="105"/>
        <v>8.8004035390781707E-2</v>
      </c>
      <c r="E274" s="2">
        <f t="shared" si="106"/>
        <v>0.10200067690499717</v>
      </c>
      <c r="F274" s="2">
        <f t="shared" si="107"/>
        <v>7.1712543857430477E-2</v>
      </c>
      <c r="G274" s="2">
        <f t="shared" si="108"/>
        <v>0.10748719035041777</v>
      </c>
      <c r="H274" s="2">
        <f t="shared" si="109"/>
        <v>9.8201082355494879E-2</v>
      </c>
      <c r="I274" s="2">
        <f t="shared" si="110"/>
        <v>7.0632413035808847E-2</v>
      </c>
      <c r="J274" s="2">
        <f t="shared" si="111"/>
        <v>9.2959176285219686E-2</v>
      </c>
      <c r="K274" s="2">
        <f t="shared" si="112"/>
        <v>9.0254593083643073E-2</v>
      </c>
      <c r="L274" s="2">
        <f t="shared" si="113"/>
        <v>9.8749139631833655E-2</v>
      </c>
      <c r="M274" s="2">
        <f t="shared" si="114"/>
        <v>7.2401419156879268E-2</v>
      </c>
      <c r="N274" s="2">
        <f t="shared" si="115"/>
        <v>0.11053933160516979</v>
      </c>
      <c r="O274" s="2">
        <f t="shared" si="116"/>
        <v>0.10924625089471818</v>
      </c>
      <c r="P274" s="2">
        <f t="shared" si="117"/>
        <v>8.6242100108286382E-2</v>
      </c>
      <c r="Q274" s="2">
        <f t="shared" si="118"/>
        <v>7.9264974123942677E-2</v>
      </c>
      <c r="R274" s="2">
        <f t="shared" si="119"/>
        <v>9.4719571357974638E-2</v>
      </c>
      <c r="S274" s="2">
        <f t="shared" si="120"/>
        <v>0.10969236327844423</v>
      </c>
      <c r="T274" s="2">
        <f t="shared" si="121"/>
        <v>0.12287023655167222</v>
      </c>
      <c r="U274" s="2">
        <f t="shared" si="122"/>
        <v>8.9443131925420569E-2</v>
      </c>
      <c r="V274" s="2">
        <f t="shared" si="123"/>
        <v>0.10141751842379569</v>
      </c>
      <c r="W274" s="2">
        <f t="shared" si="124"/>
        <v>0.11701131949851666</v>
      </c>
      <c r="X274" s="2">
        <v>0</v>
      </c>
      <c r="Y274" s="2">
        <f t="shared" si="125"/>
        <v>0.12446484640701978</v>
      </c>
      <c r="Z274" s="2">
        <f t="shared" si="126"/>
        <v>9.1541557641719853E-2</v>
      </c>
      <c r="AA274" s="2">
        <f t="shared" si="127"/>
        <v>0.13163260996944717</v>
      </c>
    </row>
    <row r="275" spans="1:27" x14ac:dyDescent="0.25">
      <c r="A275" s="1">
        <v>2037</v>
      </c>
      <c r="B275" s="2">
        <f t="shared" si="103"/>
        <v>9.8498499399268788E-2</v>
      </c>
      <c r="C275" s="2">
        <f t="shared" si="104"/>
        <v>7.5841952989606665E-2</v>
      </c>
      <c r="D275" s="2">
        <f t="shared" si="105"/>
        <v>8.6450366678724883E-2</v>
      </c>
      <c r="E275" s="2">
        <f t="shared" si="106"/>
        <v>0.10019047685859508</v>
      </c>
      <c r="F275" s="2">
        <f t="shared" si="107"/>
        <v>7.0444435111036582E-2</v>
      </c>
      <c r="G275" s="2">
        <f t="shared" si="108"/>
        <v>0.10562059491372044</v>
      </c>
      <c r="H275" s="2">
        <f t="shared" si="109"/>
        <v>9.6458162182937124E-2</v>
      </c>
      <c r="I275" s="2">
        <f t="shared" si="110"/>
        <v>6.9383285264434422E-2</v>
      </c>
      <c r="J275" s="2">
        <f t="shared" si="111"/>
        <v>9.1319033423244905E-2</v>
      </c>
      <c r="K275" s="2">
        <f t="shared" si="112"/>
        <v>8.8666212263931773E-2</v>
      </c>
      <c r="L275" s="2">
        <f t="shared" si="113"/>
        <v>9.7018799343130083E-2</v>
      </c>
      <c r="M275" s="2">
        <f t="shared" si="114"/>
        <v>7.1113025438398647E-2</v>
      </c>
      <c r="N275" s="2">
        <f t="shared" si="115"/>
        <v>0.10858849278045335</v>
      </c>
      <c r="O275" s="2">
        <f t="shared" si="116"/>
        <v>0.10736055546591092</v>
      </c>
      <c r="P275" s="2">
        <f t="shared" si="117"/>
        <v>8.4725247274138063E-2</v>
      </c>
      <c r="Q275" s="2">
        <f t="shared" si="118"/>
        <v>7.7862589279921415E-2</v>
      </c>
      <c r="R275" s="2">
        <f t="shared" si="119"/>
        <v>9.3044891250315759E-2</v>
      </c>
      <c r="S275" s="2">
        <f t="shared" si="120"/>
        <v>0.10774784378242323</v>
      </c>
      <c r="T275" s="2">
        <f t="shared" si="121"/>
        <v>0.120749147619479</v>
      </c>
      <c r="U275" s="2">
        <f t="shared" si="122"/>
        <v>8.7871407977536661E-2</v>
      </c>
      <c r="V275" s="2">
        <f t="shared" si="123"/>
        <v>9.9682609393305713E-2</v>
      </c>
      <c r="W275" s="2">
        <f t="shared" si="124"/>
        <v>0.11500281414722792</v>
      </c>
      <c r="X275" s="2">
        <v>0</v>
      </c>
      <c r="Y275" s="2">
        <f t="shared" si="125"/>
        <v>0.12231333903628126</v>
      </c>
      <c r="Z275" s="2">
        <f t="shared" si="126"/>
        <v>8.9970645767121257E-2</v>
      </c>
      <c r="AA275" s="2">
        <f t="shared" si="127"/>
        <v>0.12942666133318598</v>
      </c>
    </row>
    <row r="276" spans="1:27" x14ac:dyDescent="0.25">
      <c r="A276" s="1">
        <v>2038</v>
      </c>
      <c r="B276" s="2">
        <f t="shared" si="103"/>
        <v>9.6745726313232222E-2</v>
      </c>
      <c r="C276" s="2">
        <f t="shared" si="104"/>
        <v>7.4506074931538407E-2</v>
      </c>
      <c r="D276" s="2">
        <f t="shared" si="105"/>
        <v>8.4912560289523653E-2</v>
      </c>
      <c r="E276" s="2">
        <f t="shared" si="106"/>
        <v>9.8398051437001283E-2</v>
      </c>
      <c r="F276" s="2">
        <f t="shared" si="107"/>
        <v>6.9189621131598295E-2</v>
      </c>
      <c r="G276" s="2">
        <f t="shared" si="108"/>
        <v>0.10377115053713647</v>
      </c>
      <c r="H276" s="2">
        <f t="shared" si="109"/>
        <v>9.4732826843610507E-2</v>
      </c>
      <c r="I276" s="2">
        <f t="shared" si="110"/>
        <v>6.8147191548204353E-2</v>
      </c>
      <c r="J276" s="2">
        <f t="shared" si="111"/>
        <v>8.9695061648145044E-2</v>
      </c>
      <c r="K276" s="2">
        <f t="shared" si="112"/>
        <v>8.7093942890632423E-2</v>
      </c>
      <c r="L276" s="2">
        <f t="shared" si="113"/>
        <v>9.5305435037780356E-2</v>
      </c>
      <c r="M276" s="2">
        <f t="shared" si="114"/>
        <v>6.9838593051984948E-2</v>
      </c>
      <c r="N276" s="2">
        <f t="shared" si="115"/>
        <v>0.10665572854576597</v>
      </c>
      <c r="O276" s="2">
        <f t="shared" si="116"/>
        <v>0.10549258825112535</v>
      </c>
      <c r="P276" s="2">
        <f t="shared" si="117"/>
        <v>8.322354627313433E-2</v>
      </c>
      <c r="Q276" s="2">
        <f t="shared" si="118"/>
        <v>7.6474840345126305E-2</v>
      </c>
      <c r="R276" s="2">
        <f t="shared" si="119"/>
        <v>9.1387119115533128E-2</v>
      </c>
      <c r="S276" s="2">
        <f t="shared" si="120"/>
        <v>0.10582196029004431</v>
      </c>
      <c r="T276" s="2">
        <f t="shared" si="121"/>
        <v>0.11864669664735374</v>
      </c>
      <c r="U276" s="2">
        <f t="shared" si="122"/>
        <v>8.6315403101420232E-2</v>
      </c>
      <c r="V276" s="2">
        <f t="shared" si="123"/>
        <v>9.7964908385105895E-2</v>
      </c>
      <c r="W276" s="2">
        <f t="shared" si="124"/>
        <v>0.11301259650943561</v>
      </c>
      <c r="X276" s="2">
        <v>0</v>
      </c>
      <c r="Y276" s="2">
        <f t="shared" si="125"/>
        <v>0.12018177535905437</v>
      </c>
      <c r="Z276" s="2">
        <f t="shared" si="126"/>
        <v>8.8414878711441061E-2</v>
      </c>
      <c r="AA276" s="2">
        <f t="shared" si="127"/>
        <v>0.12723948782596176</v>
      </c>
    </row>
    <row r="277" spans="1:27" x14ac:dyDescent="0.25">
      <c r="A277" s="1">
        <v>2039</v>
      </c>
      <c r="B277" s="2">
        <f t="shared" si="103"/>
        <v>9.5009545083801064E-2</v>
      </c>
      <c r="C277" s="2">
        <f t="shared" si="104"/>
        <v>7.3183039484246426E-2</v>
      </c>
      <c r="D277" s="2">
        <f t="shared" si="105"/>
        <v>8.3389984184631963E-2</v>
      </c>
      <c r="E277" s="2">
        <f t="shared" si="106"/>
        <v>9.6622851576910626E-2</v>
      </c>
      <c r="F277" s="2">
        <f t="shared" si="107"/>
        <v>6.7947610363693858E-2</v>
      </c>
      <c r="G277" s="2">
        <f t="shared" si="108"/>
        <v>0.10193830096183291</v>
      </c>
      <c r="H277" s="2">
        <f t="shared" si="109"/>
        <v>9.3024444185643665E-2</v>
      </c>
      <c r="I277" s="2">
        <f t="shared" si="110"/>
        <v>6.6923682567837969E-2</v>
      </c>
      <c r="J277" s="2">
        <f t="shared" si="111"/>
        <v>8.8086675553736726E-2</v>
      </c>
      <c r="K277" s="2">
        <f t="shared" si="112"/>
        <v>8.5537207511170013E-2</v>
      </c>
      <c r="L277" s="2">
        <f t="shared" si="113"/>
        <v>9.3608403894070241E-2</v>
      </c>
      <c r="M277" s="2">
        <f t="shared" si="114"/>
        <v>6.8577590915388176E-2</v>
      </c>
      <c r="N277" s="2">
        <f t="shared" si="115"/>
        <v>0.10474044559685179</v>
      </c>
      <c r="O277" s="2">
        <f t="shared" si="116"/>
        <v>0.1036416872312188</v>
      </c>
      <c r="P277" s="2">
        <f t="shared" si="117"/>
        <v>8.1736430834875598E-2</v>
      </c>
      <c r="Q277" s="2">
        <f t="shared" si="118"/>
        <v>7.5101241074006925E-2</v>
      </c>
      <c r="R277" s="2">
        <f t="shared" si="119"/>
        <v>8.9745642433250533E-2</v>
      </c>
      <c r="S277" s="2">
        <f t="shared" si="120"/>
        <v>0.10391402715497466</v>
      </c>
      <c r="T277" s="2">
        <f t="shared" si="121"/>
        <v>0.11656219142033329</v>
      </c>
      <c r="U277" s="2">
        <f t="shared" si="122"/>
        <v>8.4774561857742986E-2</v>
      </c>
      <c r="V277" s="2">
        <f t="shared" si="123"/>
        <v>9.6263829388331265E-2</v>
      </c>
      <c r="W277" s="2">
        <f t="shared" si="124"/>
        <v>0.1110400027133724</v>
      </c>
      <c r="X277" s="2">
        <v>0</v>
      </c>
      <c r="Y277" s="2">
        <f t="shared" si="125"/>
        <v>0.11806948543141151</v>
      </c>
      <c r="Z277" s="2">
        <f t="shared" si="126"/>
        <v>8.6873654897905259E-2</v>
      </c>
      <c r="AA277" s="2">
        <f t="shared" si="127"/>
        <v>0.1250703767194791</v>
      </c>
    </row>
    <row r="278" spans="1:27" x14ac:dyDescent="0.25">
      <c r="A278" s="1">
        <v>2040</v>
      </c>
      <c r="B278" s="2">
        <f t="shared" si="103"/>
        <v>9.3287946931001287E-2</v>
      </c>
      <c r="C278" s="2">
        <f t="shared" si="104"/>
        <v>7.1871264554722647E-2</v>
      </c>
      <c r="D278" s="2">
        <f t="shared" si="105"/>
        <v>8.1880803607615515E-2</v>
      </c>
      <c r="E278" s="2">
        <f t="shared" si="106"/>
        <v>9.4862631110256723E-2</v>
      </c>
      <c r="F278" s="2">
        <f t="shared" si="107"/>
        <v>6.6716851431652555E-2</v>
      </c>
      <c r="G278" s="2">
        <f t="shared" si="108"/>
        <v>0.10011998431173059</v>
      </c>
      <c r="H278" s="2">
        <f t="shared" si="109"/>
        <v>9.1330918628504162E-2</v>
      </c>
      <c r="I278" s="2">
        <f t="shared" si="110"/>
        <v>6.5711185716285189E-2</v>
      </c>
      <c r="J278" s="2">
        <f t="shared" si="111"/>
        <v>8.6491918128343059E-2</v>
      </c>
      <c r="K278" s="2">
        <f t="shared" si="112"/>
        <v>8.3994069838753585E-2</v>
      </c>
      <c r="L278" s="2">
        <f t="shared" si="113"/>
        <v>9.1925691750510838E-2</v>
      </c>
      <c r="M278" s="2">
        <f t="shared" si="114"/>
        <v>6.7328362051988444E-2</v>
      </c>
      <c r="N278" s="2">
        <f t="shared" si="115"/>
        <v>0.10284046512584544</v>
      </c>
      <c r="O278" s="2">
        <f t="shared" si="116"/>
        <v>0.10180575328277251</v>
      </c>
      <c r="P278" s="2">
        <f t="shared" si="117"/>
        <v>8.0262090489211069E-2</v>
      </c>
      <c r="Q278" s="2">
        <f t="shared" si="118"/>
        <v>7.3739979101087871E-2</v>
      </c>
      <c r="R278" s="2">
        <f t="shared" si="119"/>
        <v>8.8118436218117019E-2</v>
      </c>
      <c r="S278" s="2">
        <f t="shared" si="120"/>
        <v>0.10202181362856462</v>
      </c>
      <c r="T278" s="2">
        <f t="shared" si="121"/>
        <v>0.11449342068970617</v>
      </c>
      <c r="U278" s="2">
        <f t="shared" si="122"/>
        <v>8.3246986505938703E-2</v>
      </c>
      <c r="V278" s="2">
        <f t="shared" si="123"/>
        <v>9.4577304130974593E-2</v>
      </c>
      <c r="W278" s="2">
        <f t="shared" si="124"/>
        <v>0.10908284043831841</v>
      </c>
      <c r="X278" s="2">
        <v>0</v>
      </c>
      <c r="Y278" s="2">
        <f t="shared" si="125"/>
        <v>0.11597403061358963</v>
      </c>
      <c r="Z278" s="2">
        <f t="shared" si="126"/>
        <v>8.5345202998707889E-2</v>
      </c>
      <c r="AA278" s="2">
        <f t="shared" si="127"/>
        <v>0.12291718978612957</v>
      </c>
    </row>
    <row r="279" spans="1:27" x14ac:dyDescent="0.25">
      <c r="A279" s="1">
        <v>2041</v>
      </c>
      <c r="B279" s="2">
        <f t="shared" si="103"/>
        <v>9.1753875019837838E-2</v>
      </c>
      <c r="C279" s="2">
        <f t="shared" si="104"/>
        <v>7.0704445692585938E-2</v>
      </c>
      <c r="D279" s="2">
        <f t="shared" si="105"/>
        <v>8.0543771248482082E-2</v>
      </c>
      <c r="E279" s="2">
        <f t="shared" si="106"/>
        <v>9.3296185015127042E-2</v>
      </c>
      <c r="F279" s="2">
        <f t="shared" si="107"/>
        <v>6.5630580532374388E-2</v>
      </c>
      <c r="G279" s="2">
        <f t="shared" si="108"/>
        <v>9.8488629660034743E-2</v>
      </c>
      <c r="H279" s="2">
        <f t="shared" si="109"/>
        <v>8.982867425073901E-2</v>
      </c>
      <c r="I279" s="2">
        <f t="shared" si="110"/>
        <v>6.464053826137299E-2</v>
      </c>
      <c r="J279" s="2">
        <f t="shared" si="111"/>
        <v>8.5072902411287385E-2</v>
      </c>
      <c r="K279" s="2">
        <f t="shared" si="112"/>
        <v>8.2626109427260896E-2</v>
      </c>
      <c r="L279" s="2">
        <f t="shared" si="113"/>
        <v>9.0427366334109929E-2</v>
      </c>
      <c r="M279" s="2">
        <f t="shared" si="114"/>
        <v>6.6230767792601897E-2</v>
      </c>
      <c r="N279" s="2">
        <f t="shared" si="115"/>
        <v>0.10113745142795655</v>
      </c>
      <c r="O279" s="2">
        <f t="shared" si="116"/>
        <v>0.10016266514882159</v>
      </c>
      <c r="P279" s="2">
        <f t="shared" si="117"/>
        <v>7.8952375317037041E-2</v>
      </c>
      <c r="Q279" s="2">
        <f t="shared" si="118"/>
        <v>7.2537944151687891E-2</v>
      </c>
      <c r="R279" s="2">
        <f t="shared" si="119"/>
        <v>8.6675084872833097E-2</v>
      </c>
      <c r="S279" s="2">
        <f t="shared" si="120"/>
        <v>0.10033215503337453</v>
      </c>
      <c r="T279" s="2">
        <f t="shared" si="121"/>
        <v>0.11262724403590638</v>
      </c>
      <c r="U279" s="2">
        <f t="shared" si="122"/>
        <v>8.1890420695035826E-2</v>
      </c>
      <c r="V279" s="2">
        <f t="shared" si="123"/>
        <v>9.3078067020478258E-2</v>
      </c>
      <c r="W279" s="2">
        <f t="shared" si="124"/>
        <v>0.10732445372149742</v>
      </c>
      <c r="X279" s="2">
        <v>0</v>
      </c>
      <c r="Y279" s="2">
        <f t="shared" si="125"/>
        <v>0.11409564572779086</v>
      </c>
      <c r="Z279" s="2">
        <f t="shared" si="126"/>
        <v>8.398118813431274E-2</v>
      </c>
      <c r="AA279" s="2">
        <f t="shared" si="127"/>
        <v>0.12096808918279044</v>
      </c>
    </row>
    <row r="280" spans="1:27" x14ac:dyDescent="0.25">
      <c r="A280" s="1">
        <v>2042</v>
      </c>
      <c r="B280" s="2">
        <f t="shared" si="103"/>
        <v>9.0224029315347731E-2</v>
      </c>
      <c r="C280" s="2">
        <f t="shared" si="104"/>
        <v>6.9540887338332219E-2</v>
      </c>
      <c r="D280" s="2">
        <f t="shared" si="105"/>
        <v>7.9210649937878616E-2</v>
      </c>
      <c r="E280" s="2">
        <f t="shared" si="106"/>
        <v>9.1734036536407076E-2</v>
      </c>
      <c r="F280" s="2">
        <f t="shared" si="107"/>
        <v>6.4547578322844176E-2</v>
      </c>
      <c r="G280" s="2">
        <f t="shared" si="108"/>
        <v>9.6861489180980129E-2</v>
      </c>
      <c r="H280" s="2">
        <f t="shared" si="109"/>
        <v>8.8330746993908166E-2</v>
      </c>
      <c r="I280" s="2">
        <f t="shared" si="110"/>
        <v>6.357310902839193E-2</v>
      </c>
      <c r="J280" s="2">
        <f t="shared" si="111"/>
        <v>8.3657852221497853E-2</v>
      </c>
      <c r="K280" s="2">
        <f t="shared" si="112"/>
        <v>8.1262102744451281E-2</v>
      </c>
      <c r="L280" s="2">
        <f t="shared" si="113"/>
        <v>8.8933203414068726E-2</v>
      </c>
      <c r="M280" s="2">
        <f t="shared" si="114"/>
        <v>6.5136581440690317E-2</v>
      </c>
      <c r="N280" s="2">
        <f t="shared" si="115"/>
        <v>9.9438897389678399E-2</v>
      </c>
      <c r="O280" s="2">
        <f t="shared" si="116"/>
        <v>9.8523918210707634E-2</v>
      </c>
      <c r="P280" s="2">
        <f t="shared" si="117"/>
        <v>7.7646374911063867E-2</v>
      </c>
      <c r="Q280" s="2">
        <f t="shared" si="118"/>
        <v>7.1339538314465031E-2</v>
      </c>
      <c r="R280" s="2">
        <f t="shared" si="119"/>
        <v>8.5235881953260442E-2</v>
      </c>
      <c r="S280" s="2">
        <f t="shared" si="120"/>
        <v>9.8647074689170361E-2</v>
      </c>
      <c r="T280" s="2">
        <f t="shared" si="121"/>
        <v>0.11076563028518607</v>
      </c>
      <c r="U280" s="2">
        <f t="shared" si="122"/>
        <v>8.053770150947312E-2</v>
      </c>
      <c r="V280" s="2">
        <f t="shared" si="123"/>
        <v>9.1583076798988416E-2</v>
      </c>
      <c r="W280" s="2">
        <f t="shared" si="124"/>
        <v>0.1055705677998426</v>
      </c>
      <c r="X280" s="2">
        <v>0</v>
      </c>
      <c r="Y280" s="2">
        <f t="shared" si="125"/>
        <v>0.11222217083230825</v>
      </c>
      <c r="Z280" s="2">
        <f t="shared" si="126"/>
        <v>8.2620888051914379E-2</v>
      </c>
      <c r="AA280" s="2">
        <f t="shared" si="127"/>
        <v>0.1190235881787564</v>
      </c>
    </row>
    <row r="281" spans="1:27" x14ac:dyDescent="0.25">
      <c r="A281" s="1">
        <v>2043</v>
      </c>
      <c r="B281" s="2">
        <f t="shared" si="103"/>
        <v>8.8699264354314925E-2</v>
      </c>
      <c r="C281" s="2">
        <f t="shared" si="104"/>
        <v>6.8381268468133583E-2</v>
      </c>
      <c r="D281" s="2">
        <f t="shared" si="105"/>
        <v>7.7882244088500127E-2</v>
      </c>
      <c r="E281" s="2">
        <f t="shared" si="106"/>
        <v>9.0177183971015276E-2</v>
      </c>
      <c r="F281" s="2">
        <f t="shared" si="107"/>
        <v>6.3468516146877416E-2</v>
      </c>
      <c r="G281" s="2">
        <f t="shared" si="108"/>
        <v>9.5239434485818369E-2</v>
      </c>
      <c r="H281" s="2">
        <f t="shared" si="109"/>
        <v>8.6838015385713063E-2</v>
      </c>
      <c r="I281" s="2">
        <f t="shared" si="110"/>
        <v>6.2509520146030187E-2</v>
      </c>
      <c r="J281" s="2">
        <f t="shared" si="111"/>
        <v>8.2247564833312761E-2</v>
      </c>
      <c r="K281" s="2">
        <f t="shared" si="112"/>
        <v>7.990284469814557E-2</v>
      </c>
      <c r="L281" s="2">
        <f t="shared" si="113"/>
        <v>8.7444060074454127E-2</v>
      </c>
      <c r="M281" s="2">
        <f t="shared" si="114"/>
        <v>6.4046520777576083E-2</v>
      </c>
      <c r="N281" s="2">
        <f t="shared" si="115"/>
        <v>9.7745683487882942E-2</v>
      </c>
      <c r="O281" s="2">
        <f t="shared" si="116"/>
        <v>9.6890417812093566E-2</v>
      </c>
      <c r="P281" s="2">
        <f t="shared" si="117"/>
        <v>7.6344838981398058E-2</v>
      </c>
      <c r="Q281" s="2">
        <f t="shared" si="118"/>
        <v>7.014546884985251E-2</v>
      </c>
      <c r="R281" s="2">
        <f t="shared" si="119"/>
        <v>8.3801667679449979E-2</v>
      </c>
      <c r="S281" s="2">
        <f t="shared" si="120"/>
        <v>9.6967482763567939E-2</v>
      </c>
      <c r="T281" s="2">
        <f t="shared" si="121"/>
        <v>0.10890952162225685</v>
      </c>
      <c r="U281" s="2">
        <f t="shared" si="122"/>
        <v>7.9189627382730832E-2</v>
      </c>
      <c r="V281" s="2">
        <f t="shared" si="123"/>
        <v>9.0093195233391252E-2</v>
      </c>
      <c r="W281" s="2">
        <f t="shared" si="124"/>
        <v>0.10382206268941756</v>
      </c>
      <c r="X281" s="2">
        <v>0</v>
      </c>
      <c r="Y281" s="2">
        <f t="shared" si="125"/>
        <v>0.11035457064269785</v>
      </c>
      <c r="Z281" s="2">
        <f t="shared" si="126"/>
        <v>8.1265038009117538E-2</v>
      </c>
      <c r="AA281" s="2">
        <f t="shared" si="127"/>
        <v>0.11708455788085027</v>
      </c>
    </row>
    <row r="282" spans="1:27" x14ac:dyDescent="0.25">
      <c r="A282" s="1">
        <v>2044</v>
      </c>
      <c r="B282" s="2">
        <f t="shared" si="103"/>
        <v>8.7179506631246559E-2</v>
      </c>
      <c r="C282" s="2">
        <f t="shared" si="104"/>
        <v>6.7225504536346181E-2</v>
      </c>
      <c r="D282" s="2">
        <f t="shared" si="105"/>
        <v>7.6558327769302284E-2</v>
      </c>
      <c r="E282" s="2">
        <f t="shared" si="106"/>
        <v>8.8625477574413844E-2</v>
      </c>
      <c r="F282" s="2">
        <f t="shared" si="107"/>
        <v>6.2393288395422707E-2</v>
      </c>
      <c r="G282" s="2">
        <f t="shared" si="108"/>
        <v>9.3622328293246723E-2</v>
      </c>
      <c r="H282" s="2">
        <f t="shared" si="109"/>
        <v>8.5350356238238653E-2</v>
      </c>
      <c r="I282" s="2">
        <f t="shared" si="110"/>
        <v>6.1449685202389151E-2</v>
      </c>
      <c r="J282" s="2">
        <f t="shared" si="111"/>
        <v>8.0841942461429839E-2</v>
      </c>
      <c r="K282" s="2">
        <f t="shared" si="112"/>
        <v>7.8548243728031958E-2</v>
      </c>
      <c r="L282" s="2">
        <f t="shared" si="113"/>
        <v>8.5959786319281653E-2</v>
      </c>
      <c r="M282" s="2">
        <f t="shared" si="114"/>
        <v>6.2960496339561689E-2</v>
      </c>
      <c r="N282" s="2">
        <f t="shared" si="115"/>
        <v>9.6057701226288997E-2</v>
      </c>
      <c r="O282" s="2">
        <f t="shared" si="116"/>
        <v>9.5262071191740433E-2</v>
      </c>
      <c r="P282" s="2">
        <f t="shared" si="117"/>
        <v>7.5047679796005864E-2</v>
      </c>
      <c r="Q282" s="2">
        <f t="shared" si="118"/>
        <v>6.8955603141124339E-2</v>
      </c>
      <c r="R282" s="2">
        <f t="shared" si="119"/>
        <v>8.2372336215393083E-2</v>
      </c>
      <c r="S282" s="2">
        <f t="shared" si="120"/>
        <v>9.529327164051625E-2</v>
      </c>
      <c r="T282" s="2">
        <f t="shared" si="121"/>
        <v>0.10705878344006278</v>
      </c>
      <c r="U282" s="2">
        <f t="shared" si="122"/>
        <v>7.7846094166744026E-2</v>
      </c>
      <c r="V282" s="2">
        <f t="shared" si="123"/>
        <v>8.8608284437960372E-2</v>
      </c>
      <c r="W282" s="2">
        <f t="shared" si="124"/>
        <v>0.10207884575695245</v>
      </c>
      <c r="X282" s="2">
        <v>0</v>
      </c>
      <c r="Y282" s="2">
        <f t="shared" si="125"/>
        <v>0.10849273797348072</v>
      </c>
      <c r="Z282" s="2">
        <f t="shared" si="126"/>
        <v>7.9913571156195462E-2</v>
      </c>
      <c r="AA282" s="2">
        <f t="shared" si="127"/>
        <v>0.11515107748901651</v>
      </c>
    </row>
    <row r="283" spans="1:27" x14ac:dyDescent="0.25">
      <c r="A283" s="1">
        <v>2045</v>
      </c>
      <c r="B283" s="2">
        <f t="shared" si="103"/>
        <v>8.5664605345533773E-2</v>
      </c>
      <c r="C283" s="2">
        <f t="shared" si="104"/>
        <v>6.6073504220304141E-2</v>
      </c>
      <c r="D283" s="2">
        <f t="shared" si="105"/>
        <v>7.5238954537180477E-2</v>
      </c>
      <c r="E283" s="2">
        <f t="shared" si="106"/>
        <v>8.7078812577250378E-2</v>
      </c>
      <c r="F283" s="2">
        <f t="shared" si="107"/>
        <v>6.1321800779352641E-2</v>
      </c>
      <c r="G283" s="2">
        <f t="shared" si="108"/>
        <v>9.2010098395802875E-2</v>
      </c>
      <c r="H283" s="2">
        <f t="shared" si="109"/>
        <v>8.3867666733798002E-2</v>
      </c>
      <c r="I283" s="2">
        <f t="shared" si="110"/>
        <v>6.0393552351193105E-2</v>
      </c>
      <c r="J283" s="2">
        <f t="shared" si="111"/>
        <v>7.944090622935826E-2</v>
      </c>
      <c r="K283" s="2">
        <f t="shared" si="112"/>
        <v>7.7198204112506053E-2</v>
      </c>
      <c r="L283" s="2">
        <f t="shared" si="113"/>
        <v>8.4480317862775642E-2</v>
      </c>
      <c r="M283" s="2">
        <f t="shared" si="114"/>
        <v>6.1878385157444649E-2</v>
      </c>
      <c r="N283" s="2">
        <f t="shared" si="115"/>
        <v>9.4374813470989777E-2</v>
      </c>
      <c r="O283" s="2">
        <f t="shared" si="116"/>
        <v>9.3638687750982358E-2</v>
      </c>
      <c r="P283" s="2">
        <f t="shared" si="117"/>
        <v>7.3754795553348573E-2</v>
      </c>
      <c r="Q283" s="2">
        <f t="shared" si="118"/>
        <v>6.7769896982241104E-2</v>
      </c>
      <c r="R283" s="2">
        <f t="shared" si="119"/>
        <v>8.0947783974069196E-2</v>
      </c>
      <c r="S283" s="2">
        <f t="shared" si="120"/>
        <v>9.3624327511176941E-2</v>
      </c>
      <c r="T283" s="2">
        <f t="shared" si="121"/>
        <v>0.10521331959440271</v>
      </c>
      <c r="U283" s="2">
        <f t="shared" si="122"/>
        <v>7.6506997714429606E-2</v>
      </c>
      <c r="V283" s="2">
        <f t="shared" si="123"/>
        <v>8.7128206520796822E-2</v>
      </c>
      <c r="W283" s="2">
        <f t="shared" si="124"/>
        <v>0.10034078540984266</v>
      </c>
      <c r="X283" s="2">
        <v>0</v>
      </c>
      <c r="Y283" s="2">
        <f t="shared" si="125"/>
        <v>0.10663653882133713</v>
      </c>
      <c r="Z283" s="2">
        <f t="shared" si="126"/>
        <v>7.8566387229731749E-2</v>
      </c>
      <c r="AA283" s="2">
        <f t="shared" si="127"/>
        <v>0.11322283021771831</v>
      </c>
    </row>
    <row r="284" spans="1:27" x14ac:dyDescent="0.25">
      <c r="A284" s="1">
        <v>2046</v>
      </c>
      <c r="B284" s="2">
        <f t="shared" si="103"/>
        <v>8.4154458068625565E-2</v>
      </c>
      <c r="C284" s="2">
        <f t="shared" si="104"/>
        <v>6.4925192250986072E-2</v>
      </c>
      <c r="D284" s="2">
        <f t="shared" si="105"/>
        <v>7.3923952017985808E-2</v>
      </c>
      <c r="E284" s="2">
        <f t="shared" si="106"/>
        <v>8.5537099029154171E-2</v>
      </c>
      <c r="F284" s="2">
        <f t="shared" si="107"/>
        <v>6.0254001759173136E-2</v>
      </c>
      <c r="G284" s="2">
        <f t="shared" si="108"/>
        <v>9.0402610813341208E-2</v>
      </c>
      <c r="H284" s="2">
        <f t="shared" si="109"/>
        <v>8.2389856109068779E-2</v>
      </c>
      <c r="I284" s="2">
        <f t="shared" si="110"/>
        <v>5.9341035181982422E-2</v>
      </c>
      <c r="J284" s="2">
        <f t="shared" si="111"/>
        <v>7.8044323145433803E-2</v>
      </c>
      <c r="K284" s="2">
        <f t="shared" si="112"/>
        <v>7.5852617644106474E-2</v>
      </c>
      <c r="L284" s="2">
        <f t="shared" si="113"/>
        <v>8.3005547563362911E-2</v>
      </c>
      <c r="M284" s="2">
        <f t="shared" si="114"/>
        <v>6.0800170478472519E-2</v>
      </c>
      <c r="N284" s="2">
        <f t="shared" si="115"/>
        <v>9.2696981905757758E-2</v>
      </c>
      <c r="O284" s="2">
        <f t="shared" si="116"/>
        <v>9.2020214763964908E-2</v>
      </c>
      <c r="P284" s="2">
        <f t="shared" si="117"/>
        <v>7.2466102733484111E-2</v>
      </c>
      <c r="Q284" s="2">
        <f t="shared" si="118"/>
        <v>6.658821775717301E-2</v>
      </c>
      <c r="R284" s="2">
        <f t="shared" si="119"/>
        <v>7.9527909579669584E-2</v>
      </c>
      <c r="S284" s="2">
        <f t="shared" si="120"/>
        <v>9.1960538190681243E-2</v>
      </c>
      <c r="T284" s="2">
        <f t="shared" si="121"/>
        <v>0.10337301471288206</v>
      </c>
      <c r="U284" s="2">
        <f t="shared" si="122"/>
        <v>7.5172268592435226E-2</v>
      </c>
      <c r="V284" s="2">
        <f t="shared" si="123"/>
        <v>8.5652927006225288E-2</v>
      </c>
      <c r="W284" s="2">
        <f t="shared" si="124"/>
        <v>9.8607789739096272E-2</v>
      </c>
      <c r="X284" s="2">
        <v>0</v>
      </c>
      <c r="Y284" s="2">
        <f t="shared" si="125"/>
        <v>0.10478589278559657</v>
      </c>
      <c r="Z284" s="2">
        <f t="shared" si="126"/>
        <v>7.7223352537722029E-2</v>
      </c>
      <c r="AA284" s="2">
        <f t="shared" si="127"/>
        <v>0.11129981605983523</v>
      </c>
    </row>
    <row r="285" spans="1:27" x14ac:dyDescent="0.25">
      <c r="A285" s="1">
        <v>2047</v>
      </c>
      <c r="B285" s="2">
        <f t="shared" si="103"/>
        <v>8.2648991295029173E-2</v>
      </c>
      <c r="C285" s="2">
        <f t="shared" si="104"/>
        <v>6.3780483249547951E-2</v>
      </c>
      <c r="D285" s="2">
        <f t="shared" si="105"/>
        <v>7.2613205295618946E-2</v>
      </c>
      <c r="E285" s="2">
        <f t="shared" si="106"/>
        <v>8.4000132331080987E-2</v>
      </c>
      <c r="F285" s="2">
        <f t="shared" si="107"/>
        <v>5.9189817155541842E-2</v>
      </c>
      <c r="G285" s="2">
        <f t="shared" si="108"/>
        <v>8.8799787267392585E-2</v>
      </c>
      <c r="H285" s="2">
        <f t="shared" si="109"/>
        <v>8.0916801176135936E-2</v>
      </c>
      <c r="I285" s="2">
        <f t="shared" si="110"/>
        <v>5.8292030003644552E-2</v>
      </c>
      <c r="J285" s="2">
        <f t="shared" si="111"/>
        <v>7.6652128019454951E-2</v>
      </c>
      <c r="K285" s="2">
        <f t="shared" si="112"/>
        <v>7.451139068187515E-2</v>
      </c>
      <c r="L285" s="2">
        <f t="shared" si="113"/>
        <v>8.1535368283628992E-2</v>
      </c>
      <c r="M285" s="2">
        <f t="shared" si="114"/>
        <v>5.9725694618540229E-2</v>
      </c>
      <c r="N285" s="2">
        <f t="shared" si="115"/>
        <v>9.1024034306659424E-2</v>
      </c>
      <c r="O285" s="2">
        <f t="shared" si="116"/>
        <v>9.0406562007543101E-2</v>
      </c>
      <c r="P285" s="2">
        <f t="shared" si="117"/>
        <v>7.1181509392287082E-2</v>
      </c>
      <c r="Q285" s="2">
        <f t="shared" si="118"/>
        <v>6.5410521258488424E-2</v>
      </c>
      <c r="R285" s="2">
        <f t="shared" si="119"/>
        <v>7.8112613847256873E-2</v>
      </c>
      <c r="S285" s="2">
        <f t="shared" si="120"/>
        <v>9.0301792966584457E-2</v>
      </c>
      <c r="T285" s="2">
        <f t="shared" si="121"/>
        <v>0.10153775341663825</v>
      </c>
      <c r="U285" s="2">
        <f t="shared" si="122"/>
        <v>7.3841779508572486E-2</v>
      </c>
      <c r="V285" s="2">
        <f t="shared" si="123"/>
        <v>8.4182308002346815E-2</v>
      </c>
      <c r="W285" s="2">
        <f t="shared" si="124"/>
        <v>9.68797499482872E-2</v>
      </c>
      <c r="X285" s="2">
        <v>0</v>
      </c>
      <c r="Y285" s="2">
        <f t="shared" si="125"/>
        <v>0.10294061228671594</v>
      </c>
      <c r="Z285" s="2">
        <f t="shared" si="126"/>
        <v>7.588443366275209E-2</v>
      </c>
      <c r="AA285" s="2">
        <f t="shared" si="127"/>
        <v>0.10938187663683978</v>
      </c>
    </row>
    <row r="286" spans="1:27" x14ac:dyDescent="0.25">
      <c r="A286" s="1">
        <v>2048</v>
      </c>
      <c r="B286" s="2">
        <f t="shared" si="103"/>
        <v>8.1148102596193608E-2</v>
      </c>
      <c r="C286" s="2">
        <f t="shared" si="104"/>
        <v>6.2639318000612856E-2</v>
      </c>
      <c r="D286" s="2">
        <f t="shared" si="105"/>
        <v>7.1306660813184528E-2</v>
      </c>
      <c r="E286" s="2">
        <f t="shared" si="106"/>
        <v>8.2467957458216168E-2</v>
      </c>
      <c r="F286" s="2">
        <f t="shared" si="107"/>
        <v>5.8129121249622301E-2</v>
      </c>
      <c r="G286" s="2">
        <f t="shared" si="108"/>
        <v>8.7201515291989037E-2</v>
      </c>
      <c r="H286" s="2">
        <f t="shared" si="109"/>
        <v>7.9448397731335316E-2</v>
      </c>
      <c r="I286" s="2">
        <f t="shared" si="110"/>
        <v>5.7246502251276206E-2</v>
      </c>
      <c r="J286" s="2">
        <f t="shared" si="111"/>
        <v>7.5264208074199521E-2</v>
      </c>
      <c r="K286" s="2">
        <f t="shared" si="112"/>
        <v>7.3174429584853956E-2</v>
      </c>
      <c r="L286" s="2">
        <f t="shared" si="113"/>
        <v>8.0069672879228199E-2</v>
      </c>
      <c r="M286" s="2">
        <f t="shared" si="114"/>
        <v>5.8654940824895307E-2</v>
      </c>
      <c r="N286" s="2">
        <f t="shared" si="115"/>
        <v>8.9355865403614107E-2</v>
      </c>
      <c r="O286" s="2">
        <f t="shared" si="116"/>
        <v>8.8797583994623522E-2</v>
      </c>
      <c r="P286" s="2">
        <f t="shared" si="117"/>
        <v>6.9900919822084268E-2</v>
      </c>
      <c r="Q286" s="2">
        <f t="shared" si="118"/>
        <v>6.423671907550077E-2</v>
      </c>
      <c r="R286" s="2">
        <f t="shared" si="119"/>
        <v>7.6701799683975863E-2</v>
      </c>
      <c r="S286" s="2">
        <f t="shared" si="120"/>
        <v>8.8647976557624159E-2</v>
      </c>
      <c r="T286" s="2">
        <f t="shared" si="121"/>
        <v>9.9707420336510755E-2</v>
      </c>
      <c r="U286" s="2">
        <f t="shared" si="122"/>
        <v>7.2515472601059908E-2</v>
      </c>
      <c r="V286" s="2">
        <f t="shared" si="123"/>
        <v>8.271628056398346E-2</v>
      </c>
      <c r="W286" s="2">
        <f t="shared" si="124"/>
        <v>9.5156542526388971E-2</v>
      </c>
      <c r="X286" s="2">
        <v>0</v>
      </c>
      <c r="Y286" s="2">
        <f t="shared" si="125"/>
        <v>0.10110064371543967</v>
      </c>
      <c r="Z286" s="2">
        <f t="shared" si="126"/>
        <v>7.454953032650731E-2</v>
      </c>
      <c r="AA286" s="2">
        <f t="shared" si="127"/>
        <v>0.10746885354884313</v>
      </c>
    </row>
    <row r="287" spans="1:27" x14ac:dyDescent="0.25">
      <c r="A287" s="1">
        <v>2049</v>
      </c>
      <c r="B287" s="2">
        <f t="shared" si="103"/>
        <v>7.9651693333191276E-2</v>
      </c>
      <c r="C287" s="2">
        <f t="shared" si="104"/>
        <v>6.1501603515114613E-2</v>
      </c>
      <c r="D287" s="2">
        <f t="shared" si="105"/>
        <v>7.0004257211478654E-2</v>
      </c>
      <c r="E287" s="2">
        <f t="shared" si="106"/>
        <v>8.0940384630497159E-2</v>
      </c>
      <c r="F287" s="2">
        <f t="shared" si="107"/>
        <v>5.7071893931629515E-2</v>
      </c>
      <c r="G287" s="2">
        <f t="shared" si="108"/>
        <v>8.5607710537654633E-2</v>
      </c>
      <c r="H287" s="2">
        <f t="shared" si="109"/>
        <v>7.7984575381572593E-2</v>
      </c>
      <c r="I287" s="2">
        <f t="shared" si="110"/>
        <v>5.6204348231606339E-2</v>
      </c>
      <c r="J287" s="2">
        <f t="shared" si="111"/>
        <v>7.3880498119465995E-2</v>
      </c>
      <c r="K287" s="2">
        <f t="shared" si="112"/>
        <v>7.1841656318911123E-2</v>
      </c>
      <c r="L287" s="2">
        <f t="shared" si="113"/>
        <v>7.8608397067157346E-2</v>
      </c>
      <c r="M287" s="2">
        <f t="shared" si="114"/>
        <v>5.7587781637797771E-2</v>
      </c>
      <c r="N287" s="2">
        <f t="shared" si="115"/>
        <v>8.7692398564166885E-2</v>
      </c>
      <c r="O287" s="2">
        <f t="shared" si="116"/>
        <v>8.7193235613633679E-2</v>
      </c>
      <c r="P287" s="2">
        <f t="shared" si="117"/>
        <v>6.8624266454212546E-2</v>
      </c>
      <c r="Q287" s="2">
        <f t="shared" si="118"/>
        <v>6.306667859148414E-2</v>
      </c>
      <c r="R287" s="2">
        <f t="shared" si="119"/>
        <v>7.5295372109389774E-2</v>
      </c>
      <c r="S287" s="2">
        <f t="shared" si="120"/>
        <v>8.6999007439777273E-2</v>
      </c>
      <c r="T287" s="2">
        <f t="shared" si="121"/>
        <v>9.7881919325064431E-2</v>
      </c>
      <c r="U287" s="2">
        <f t="shared" si="122"/>
        <v>7.1193243723796151E-2</v>
      </c>
      <c r="V287" s="2">
        <f t="shared" si="123"/>
        <v>8.1254706800779355E-2</v>
      </c>
      <c r="W287" s="2">
        <f t="shared" si="124"/>
        <v>9.343809100328794E-2</v>
      </c>
      <c r="X287" s="2">
        <v>0</v>
      </c>
      <c r="Y287" s="2">
        <f t="shared" si="125"/>
        <v>9.9265853081660971E-2</v>
      </c>
      <c r="Z287" s="2">
        <f t="shared" si="126"/>
        <v>7.3218542269295778E-2</v>
      </c>
      <c r="AA287" s="2">
        <f t="shared" si="127"/>
        <v>0.1055607467958453</v>
      </c>
    </row>
    <row r="288" spans="1:27" x14ac:dyDescent="0.25">
      <c r="A288" s="1">
        <v>2050</v>
      </c>
      <c r="B288" s="2">
        <f t="shared" si="103"/>
        <v>7.8147397856090164E-2</v>
      </c>
      <c r="C288" s="2">
        <f t="shared" si="104"/>
        <v>6.0357805851093328E-2</v>
      </c>
      <c r="D288" s="2">
        <f t="shared" si="105"/>
        <v>6.8694560338622479E-2</v>
      </c>
      <c r="E288" s="2">
        <f t="shared" si="106"/>
        <v>7.9404625768047188E-2</v>
      </c>
      <c r="F288" s="2">
        <f t="shared" si="107"/>
        <v>5.6008600679777559E-2</v>
      </c>
      <c r="G288" s="2">
        <f t="shared" si="108"/>
        <v>8.4006051909891272E-2</v>
      </c>
      <c r="H288" s="2">
        <f t="shared" si="109"/>
        <v>7.651269718044508E-2</v>
      </c>
      <c r="I288" s="2">
        <f t="shared" si="110"/>
        <v>5.5156236002081131E-2</v>
      </c>
      <c r="J288" s="2">
        <f t="shared" si="111"/>
        <v>7.2489376696198357E-2</v>
      </c>
      <c r="K288" s="2">
        <f t="shared" si="112"/>
        <v>7.0501521832545516E-2</v>
      </c>
      <c r="L288" s="2">
        <f t="shared" si="113"/>
        <v>7.7139348761862167E-2</v>
      </c>
      <c r="M288" s="2">
        <f t="shared" si="114"/>
        <v>5.6514275197528059E-2</v>
      </c>
      <c r="N288" s="2">
        <f t="shared" si="115"/>
        <v>8.6020695247011558E-2</v>
      </c>
      <c r="O288" s="2">
        <f t="shared" si="116"/>
        <v>8.5580791865531511E-2</v>
      </c>
      <c r="P288" s="2">
        <f t="shared" si="117"/>
        <v>6.7340698206954305E-2</v>
      </c>
      <c r="Q288" s="2">
        <f t="shared" si="118"/>
        <v>6.1889967671195201E-2</v>
      </c>
      <c r="R288" s="2">
        <f t="shared" si="119"/>
        <v>7.3881219606863266E-2</v>
      </c>
      <c r="S288" s="2">
        <f t="shared" si="120"/>
        <v>8.5341525892295128E-2</v>
      </c>
      <c r="T288" s="2">
        <f t="shared" si="121"/>
        <v>9.6047925241024332E-2</v>
      </c>
      <c r="U288" s="2">
        <f t="shared" si="122"/>
        <v>6.9863822160874736E-2</v>
      </c>
      <c r="V288" s="2">
        <f t="shared" si="123"/>
        <v>7.9785246073706892E-2</v>
      </c>
      <c r="W288" s="2">
        <f t="shared" si="124"/>
        <v>9.1711287047021556E-2</v>
      </c>
      <c r="X288" s="2">
        <v>0</v>
      </c>
      <c r="Y288" s="2">
        <f t="shared" si="125"/>
        <v>9.7421957026782496E-2</v>
      </c>
      <c r="Z288" s="2">
        <f t="shared" si="126"/>
        <v>7.1880641034694479E-2</v>
      </c>
      <c r="AA288" s="2">
        <f t="shared" si="127"/>
        <v>0.1036440935835302</v>
      </c>
    </row>
    <row r="290" spans="1:27" x14ac:dyDescent="0.25">
      <c r="A290" s="3" t="s">
        <v>41</v>
      </c>
    </row>
    <row r="291" spans="1:27" ht="15.75" x14ac:dyDescent="0.25">
      <c r="A291" s="4"/>
      <c r="B291" s="1" t="s">
        <v>0</v>
      </c>
      <c r="C291" s="1" t="s">
        <v>1</v>
      </c>
      <c r="D291" s="1" t="s">
        <v>2</v>
      </c>
      <c r="E291" s="1" t="s">
        <v>3</v>
      </c>
      <c r="F291" s="1" t="s">
        <v>4</v>
      </c>
      <c r="G291" s="1" t="s">
        <v>5</v>
      </c>
      <c r="H291" s="1" t="s">
        <v>6</v>
      </c>
      <c r="I291" s="1" t="s">
        <v>7</v>
      </c>
      <c r="J291" s="1" t="s">
        <v>8</v>
      </c>
      <c r="K291" s="1" t="s">
        <v>9</v>
      </c>
      <c r="L291" s="1" t="s">
        <v>10</v>
      </c>
      <c r="M291" s="1" t="s">
        <v>11</v>
      </c>
      <c r="N291" s="1" t="s">
        <v>12</v>
      </c>
      <c r="O291" s="1" t="s">
        <v>13</v>
      </c>
      <c r="P291" s="1" t="s">
        <v>14</v>
      </c>
      <c r="Q291" s="1" t="s">
        <v>15</v>
      </c>
      <c r="R291" s="1" t="s">
        <v>16</v>
      </c>
      <c r="S291" s="1" t="s">
        <v>17</v>
      </c>
      <c r="T291" s="1" t="s">
        <v>18</v>
      </c>
      <c r="U291" s="1" t="s">
        <v>19</v>
      </c>
      <c r="V291" s="1" t="s">
        <v>20</v>
      </c>
      <c r="W291" s="1" t="s">
        <v>21</v>
      </c>
      <c r="X291" s="1" t="s">
        <v>22</v>
      </c>
      <c r="Y291" s="1" t="s">
        <v>23</v>
      </c>
      <c r="Z291" s="1" t="s">
        <v>24</v>
      </c>
      <c r="AA291" s="1" t="s">
        <v>25</v>
      </c>
    </row>
    <row r="292" spans="1:27" x14ac:dyDescent="0.25">
      <c r="A292" s="1">
        <v>2024</v>
      </c>
      <c r="B292" s="2">
        <f>(B202+B172*$B$108)/($B$101*9.077)</f>
        <v>0.16707237729117339</v>
      </c>
      <c r="C292" s="2">
        <f>(C202+C172*$C$108)/($C$101*9.077)</f>
        <v>0.12817416516187574</v>
      </c>
      <c r="D292" s="2">
        <f>(D202+D172*$D$108)/($D$101*9.077)</f>
        <v>0.14679204889580011</v>
      </c>
      <c r="E292" s="2">
        <f>(E202+E172*$E$108)/($E$101*9.077)</f>
        <v>0.17037802906384392</v>
      </c>
      <c r="F292" s="2">
        <f>(F202+F172*$F$108)/($F$101*9.077)</f>
        <v>0.11982475881733784</v>
      </c>
      <c r="G292" s="2">
        <f>(G202+G172*$G$108)/($G$101*9.077)</f>
        <v>0.17777462118067025</v>
      </c>
      <c r="H292" s="2">
        <f>(H202+H172*$H$108)/($H$101*9.077)</f>
        <v>0.16410639247298744</v>
      </c>
      <c r="I292" s="2">
        <f>(I202+I172*$I$108)/($I$101*9.077)</f>
        <v>0.11802327933518614</v>
      </c>
      <c r="J292" s="2">
        <f>(J202+J172*$J$108)/($J$101*9.077)</f>
        <v>0.15489607170310121</v>
      </c>
      <c r="K292" s="2">
        <f>(K202+K172*$K$108)/($K$101*9.077)</f>
        <v>0.15033568203557857</v>
      </c>
      <c r="L292" s="2">
        <f>(L202+L172*$L$108)/($L$101*9.077)</f>
        <v>0.16399443284781934</v>
      </c>
      <c r="M292" s="2">
        <f>(M202+M172*$M$108)/($M$101*9.077)</f>
        <v>0.12141303168543999</v>
      </c>
      <c r="N292" s="2">
        <f>(N202+N172*$N$108)/($N$101*9.077)</f>
        <v>0.18388281874363654</v>
      </c>
      <c r="O292" s="2">
        <f>(O202+O172*$O$108)/($O$101*9.077)</f>
        <v>0.18031541416895</v>
      </c>
      <c r="P292" s="2">
        <f>(P202+P172*$P$108)/($P$101*9.077)</f>
        <v>0.14357257764605008</v>
      </c>
      <c r="Q292" s="2">
        <f>(Q202+Q172*$Q$108)/($Q$101*9.077)</f>
        <v>0.13245817751577837</v>
      </c>
      <c r="R292" s="2">
        <f>(R202+R172*$R$108)/($R$101*9.077)</f>
        <v>0.15799457532734296</v>
      </c>
      <c r="S292" s="2">
        <f>(S202+S172*$S$108)/($S$101*9.077)</f>
        <v>0.18281085986112777</v>
      </c>
      <c r="T292" s="2">
        <f>(T202+T172*$T$108)/($T$101*9.077)</f>
        <v>0.20248141860281471</v>
      </c>
      <c r="U292" s="2">
        <f>(U202+U172*$U$108)/($U$101*9.077)</f>
        <v>0.14887113496328336</v>
      </c>
      <c r="V292" s="2">
        <f>(V202+V172*$V$108)/($V$101*9.077)</f>
        <v>0.16700397606759643</v>
      </c>
      <c r="W292" s="2">
        <f>(W202+W172*$W$108)/($W$101*9.077)</f>
        <v>0.19261896246701102</v>
      </c>
      <c r="X292" s="2">
        <v>0</v>
      </c>
      <c r="Y292" s="2">
        <f>(Y202+Y172*$Y$108)/($Y$101*9.077)</f>
        <v>0.20565253551614496</v>
      </c>
      <c r="Z292" s="2">
        <f>(Z202+Z172*$Z$108)/($Z$101*9.077)</f>
        <v>0.15099727574983202</v>
      </c>
      <c r="AA292" s="2">
        <f>(AA202+AA172*$AA$108)/($AA$101*9.077)</f>
        <v>0.21472796347525572</v>
      </c>
    </row>
    <row r="293" spans="1:27" x14ac:dyDescent="0.25">
      <c r="A293" s="1">
        <v>2025</v>
      </c>
      <c r="B293" s="2">
        <f t="shared" ref="B293:B318" si="128">(B203+B173*$B$108)/($B$101*9.077)</f>
        <v>0.15650180545226081</v>
      </c>
      <c r="C293" s="2">
        <f t="shared" ref="C293:C318" si="129">(C203+C173*$C$108)/($C$101*9.077)</f>
        <v>0.12007873335218933</v>
      </c>
      <c r="D293" s="2">
        <f t="shared" ref="D293:D318" si="130">(D203+D173*$D$108)/($D$101*9.077)</f>
        <v>0.13752426780150676</v>
      </c>
      <c r="E293" s="2">
        <f t="shared" ref="E293:E318" si="131">(E203+E173*$E$108)/($E$101*9.077)</f>
        <v>0.15954367586748719</v>
      </c>
      <c r="F293" s="2">
        <f t="shared" ref="F293:F318" si="132">(F203+F173*$F$108)/($F$101*9.077)</f>
        <v>0.11218584136659264</v>
      </c>
      <c r="G293" s="2">
        <f t="shared" ref="G293:G318" si="133">(G203+G173*$G$108)/($G$101*9.077)</f>
        <v>0.1665139677831973</v>
      </c>
      <c r="H293" s="2">
        <f t="shared" ref="H293:H318" si="134">(H203+H173*$H$108)/($H$101*9.077)</f>
        <v>0.1537223048676635</v>
      </c>
      <c r="I293" s="2">
        <f t="shared" ref="I293:I318" si="135">(I203+I173*$I$108)/($I$101*9.077)</f>
        <v>0.11048374753080539</v>
      </c>
      <c r="J293" s="2">
        <f t="shared" ref="J293:J318" si="136">(J203+J173*$J$108)/($J$101*9.077)</f>
        <v>0.14510969465371265</v>
      </c>
      <c r="K293" s="2">
        <f t="shared" ref="K293:K318" si="137">(K203+K173*$K$108)/($K$101*9.077)</f>
        <v>0.14086374202321142</v>
      </c>
      <c r="L293" s="2">
        <f t="shared" ref="L293:L318" si="138">(L203+L173*$L$108)/($L$101*9.077)</f>
        <v>0.1537895369522394</v>
      </c>
      <c r="M293" s="2">
        <f t="shared" ref="M293:M318" si="139">(M203+M173*$M$108)/($M$101*9.077)</f>
        <v>0.11360502673880024</v>
      </c>
      <c r="N293" s="2">
        <f t="shared" ref="N293:N318" si="140">(N203+N173*$N$108)/($N$101*9.077)</f>
        <v>0.1723687058877772</v>
      </c>
      <c r="O293" s="2">
        <f t="shared" ref="O293:O318" si="141">(O203+O173*$O$108)/($O$101*9.077)</f>
        <v>0.16896680334496653</v>
      </c>
      <c r="P293" s="2">
        <f t="shared" ref="P293:P318" si="142">(P203+P173*$P$108)/($P$101*9.077)</f>
        <v>0.13450994988655246</v>
      </c>
      <c r="Q293" s="2">
        <f t="shared" ref="Q293:Q318" si="143">(Q203+Q173*$Q$108)/($Q$101*9.077)</f>
        <v>0.12401336719039636</v>
      </c>
      <c r="R293" s="2">
        <f t="shared" ref="R293:R318" si="144">(R203+R173*$R$108)/($R$101*9.077)</f>
        <v>0.14809735496352755</v>
      </c>
      <c r="S293" s="2">
        <f t="shared" ref="S293:S318" si="145">(S203+S173*$S$108)/($S$101*9.077)</f>
        <v>0.17152537067255039</v>
      </c>
      <c r="T293" s="2">
        <f t="shared" ref="T293:T318" si="146">(T203+T173*$T$108)/($T$101*9.077)</f>
        <v>0.18976906581440012</v>
      </c>
      <c r="U293" s="2">
        <f t="shared" ref="U293:U318" si="147">(U203+U173*$U$108)/($U$101*9.077)</f>
        <v>0.13945624812987872</v>
      </c>
      <c r="V293" s="2">
        <f t="shared" ref="V293:V318" si="148">(V203+V173*$V$108)/($V$101*9.077)</f>
        <v>0.15656397994827623</v>
      </c>
      <c r="W293" s="2">
        <f t="shared" ref="W293:W318" si="149">(W203+W173*$W$108)/($W$101*9.077)</f>
        <v>0.18044899128379147</v>
      </c>
      <c r="X293" s="2">
        <v>0</v>
      </c>
      <c r="Y293" s="2">
        <f t="shared" ref="Y293:Y318" si="150">(Y203+Y173*$Y$108)/($Y$101*9.077)</f>
        <v>0.19244168474656365</v>
      </c>
      <c r="Z293" s="2">
        <f t="shared" ref="Z293:Z318" si="151">(Z203+Z173*$Z$108)/($Z$101*9.077)</f>
        <v>0.14125895830918114</v>
      </c>
      <c r="AA293" s="2">
        <f t="shared" ref="AA293:AA318" si="152">(AA203+AA173*$AA$108)/($AA$101*9.077)</f>
        <v>0.20077232241781867</v>
      </c>
    </row>
    <row r="294" spans="1:27" x14ac:dyDescent="0.25">
      <c r="A294" s="1">
        <v>2026</v>
      </c>
      <c r="B294" s="2">
        <f t="shared" si="128"/>
        <v>0.14733586248774261</v>
      </c>
      <c r="C294" s="2">
        <f t="shared" si="129"/>
        <v>0.11307588669188656</v>
      </c>
      <c r="D294" s="2">
        <f t="shared" si="130"/>
        <v>0.12941416425413665</v>
      </c>
      <c r="E294" s="2">
        <f t="shared" si="131"/>
        <v>0.15015353308821294</v>
      </c>
      <c r="F294" s="2">
        <f t="shared" si="132"/>
        <v>0.10553369046338244</v>
      </c>
      <c r="G294" s="2">
        <f t="shared" si="133"/>
        <v>0.15694243863323262</v>
      </c>
      <c r="H294" s="2">
        <f t="shared" si="134"/>
        <v>0.14463975205697654</v>
      </c>
      <c r="I294" s="2">
        <f t="shared" si="135"/>
        <v>0.10393575673350235</v>
      </c>
      <c r="J294" s="2">
        <f t="shared" si="136"/>
        <v>0.13659949998991305</v>
      </c>
      <c r="K294" s="2">
        <f t="shared" si="137"/>
        <v>0.13257971246782982</v>
      </c>
      <c r="L294" s="2">
        <f t="shared" si="138"/>
        <v>0.14481809455633826</v>
      </c>
      <c r="M294" s="2">
        <f t="shared" si="139"/>
        <v>0.10680645509345346</v>
      </c>
      <c r="N294" s="2">
        <f t="shared" si="140"/>
        <v>0.16234644631986003</v>
      </c>
      <c r="O294" s="2">
        <f t="shared" si="141"/>
        <v>0.15926338355113492</v>
      </c>
      <c r="P294" s="2">
        <f t="shared" si="142"/>
        <v>0.12662204742880506</v>
      </c>
      <c r="Q294" s="2">
        <f t="shared" si="143"/>
        <v>0.11666165061240144</v>
      </c>
      <c r="R294" s="2">
        <f t="shared" si="144"/>
        <v>0.13936863783006251</v>
      </c>
      <c r="S294" s="2">
        <f t="shared" si="145"/>
        <v>0.16147914929831089</v>
      </c>
      <c r="T294" s="2">
        <f t="shared" si="146"/>
        <v>0.17897519502570991</v>
      </c>
      <c r="U294" s="2">
        <f t="shared" si="147"/>
        <v>0.13127982189170576</v>
      </c>
      <c r="V294" s="2">
        <f t="shared" si="148"/>
        <v>0.14755260000711315</v>
      </c>
      <c r="W294" s="2">
        <f t="shared" si="149"/>
        <v>0.17017161478267109</v>
      </c>
      <c r="X294" s="2">
        <v>0</v>
      </c>
      <c r="Y294" s="2">
        <f t="shared" si="150"/>
        <v>0.1814002743692982</v>
      </c>
      <c r="Z294" s="2">
        <f t="shared" si="151"/>
        <v>0.13314855781395274</v>
      </c>
      <c r="AA294" s="2">
        <f t="shared" si="152"/>
        <v>0.18961719173511832</v>
      </c>
    </row>
    <row r="295" spans="1:27" x14ac:dyDescent="0.25">
      <c r="A295" s="1">
        <v>2027</v>
      </c>
      <c r="B295" s="2">
        <f t="shared" si="128"/>
        <v>0.13859343774112509</v>
      </c>
      <c r="C295" s="2">
        <f t="shared" si="129"/>
        <v>0.10640041817648226</v>
      </c>
      <c r="D295" s="2">
        <f t="shared" si="130"/>
        <v>0.12169294954947399</v>
      </c>
      <c r="E295" s="2">
        <f t="shared" si="131"/>
        <v>0.14120080840448199</v>
      </c>
      <c r="F295" s="2">
        <f t="shared" si="132"/>
        <v>9.9207967919203735E-2</v>
      </c>
      <c r="G295" s="2">
        <f t="shared" si="133"/>
        <v>0.14779301695111366</v>
      </c>
      <c r="H295" s="2">
        <f t="shared" si="134"/>
        <v>0.13598916953311238</v>
      </c>
      <c r="I295" s="2">
        <f t="shared" si="135"/>
        <v>9.7708115547319591E-2</v>
      </c>
      <c r="J295" s="2">
        <f t="shared" si="136"/>
        <v>0.12848618728133929</v>
      </c>
      <c r="K295" s="2">
        <f t="shared" si="137"/>
        <v>0.1246913117893063</v>
      </c>
      <c r="L295" s="2">
        <f t="shared" si="138"/>
        <v>0.13626306463370982</v>
      </c>
      <c r="M295" s="2">
        <f t="shared" si="139"/>
        <v>0.10035031993000945</v>
      </c>
      <c r="N295" s="2">
        <f t="shared" si="140"/>
        <v>0.15276905890872383</v>
      </c>
      <c r="O295" s="2">
        <f t="shared" si="141"/>
        <v>0.14999547778091049</v>
      </c>
      <c r="P295" s="2">
        <f t="shared" si="142"/>
        <v>0.11910587680105265</v>
      </c>
      <c r="Q295" s="2">
        <f t="shared" si="143"/>
        <v>0.10966959476712666</v>
      </c>
      <c r="R295" s="2">
        <f t="shared" si="144"/>
        <v>0.13105510051657693</v>
      </c>
      <c r="S295" s="2">
        <f t="shared" si="145"/>
        <v>0.15189048807426095</v>
      </c>
      <c r="T295" s="2">
        <f t="shared" si="146"/>
        <v>0.1686388478451073</v>
      </c>
      <c r="U295" s="2">
        <f t="shared" si="147"/>
        <v>0.12348960984005344</v>
      </c>
      <c r="V295" s="2">
        <f t="shared" si="148"/>
        <v>0.13896431552934516</v>
      </c>
      <c r="W295" s="2">
        <f t="shared" si="149"/>
        <v>0.16034330519902465</v>
      </c>
      <c r="X295" s="2">
        <v>0</v>
      </c>
      <c r="Y295" s="2">
        <f t="shared" si="150"/>
        <v>0.17084908650568345</v>
      </c>
      <c r="Z295" s="2">
        <f t="shared" si="151"/>
        <v>0.1254095394960654</v>
      </c>
      <c r="AA295" s="2">
        <f t="shared" si="152"/>
        <v>0.17892297754373956</v>
      </c>
    </row>
    <row r="296" spans="1:27" x14ac:dyDescent="0.25">
      <c r="A296" s="1">
        <v>2028</v>
      </c>
      <c r="B296" s="2">
        <f t="shared" si="128"/>
        <v>0.1302249448403176</v>
      </c>
      <c r="C296" s="2">
        <f t="shared" si="129"/>
        <v>0.10001397228631523</v>
      </c>
      <c r="D296" s="2">
        <f t="shared" si="130"/>
        <v>0.11431500199610263</v>
      </c>
      <c r="E296" s="2">
        <f t="shared" si="131"/>
        <v>0.13263434403888641</v>
      </c>
      <c r="F296" s="2">
        <f t="shared" si="132"/>
        <v>9.3170386688392573E-2</v>
      </c>
      <c r="G296" s="2">
        <f t="shared" si="133"/>
        <v>0.13901649887585937</v>
      </c>
      <c r="H296" s="2">
        <f t="shared" si="134"/>
        <v>0.12771999607011844</v>
      </c>
      <c r="I296" s="2">
        <f t="shared" si="135"/>
        <v>9.1763323222835841E-2</v>
      </c>
      <c r="J296" s="2">
        <f t="shared" si="136"/>
        <v>0.12072329090620933</v>
      </c>
      <c r="K296" s="2">
        <f t="shared" si="137"/>
        <v>0.11715220436052233</v>
      </c>
      <c r="L296" s="2">
        <f t="shared" si="138"/>
        <v>0.12807572147197591</v>
      </c>
      <c r="M296" s="2">
        <f t="shared" si="139"/>
        <v>9.4196518407487537E-2</v>
      </c>
      <c r="N296" s="2">
        <f t="shared" si="140"/>
        <v>0.14358440310066822</v>
      </c>
      <c r="O296" s="2">
        <f t="shared" si="141"/>
        <v>0.14111209581497988</v>
      </c>
      <c r="P296" s="2">
        <f t="shared" si="142"/>
        <v>0.11191797076839748</v>
      </c>
      <c r="Q296" s="2">
        <f t="shared" si="143"/>
        <v>0.10299512076616968</v>
      </c>
      <c r="R296" s="2">
        <f t="shared" si="144"/>
        <v>0.1231081890981988</v>
      </c>
      <c r="S296" s="2">
        <f t="shared" si="145"/>
        <v>0.14270568659094413</v>
      </c>
      <c r="T296" s="2">
        <f t="shared" si="146"/>
        <v>0.15870645427023278</v>
      </c>
      <c r="U296" s="2">
        <f t="shared" si="147"/>
        <v>0.11604034377667538</v>
      </c>
      <c r="V296" s="2">
        <f t="shared" si="148"/>
        <v>0.13074959131506247</v>
      </c>
      <c r="W296" s="2">
        <f t="shared" si="149"/>
        <v>0.1509112924467908</v>
      </c>
      <c r="X296" s="2">
        <v>0</v>
      </c>
      <c r="Y296" s="2">
        <f t="shared" si="150"/>
        <v>0.16073071952971024</v>
      </c>
      <c r="Z296" s="2">
        <f t="shared" si="151"/>
        <v>0.11799835538072967</v>
      </c>
      <c r="AA296" s="2">
        <f t="shared" si="152"/>
        <v>0.16863590763138797</v>
      </c>
    </row>
    <row r="297" spans="1:27" x14ac:dyDescent="0.25">
      <c r="A297" s="1">
        <v>2029</v>
      </c>
      <c r="B297" s="2">
        <f t="shared" si="128"/>
        <v>0.12218659755223822</v>
      </c>
      <c r="C297" s="2">
        <f t="shared" si="129"/>
        <v>9.3882682699595585E-2</v>
      </c>
      <c r="D297" s="2">
        <f t="shared" si="130"/>
        <v>0.10724027333342183</v>
      </c>
      <c r="E297" s="2">
        <f t="shared" si="131"/>
        <v>0.12440891714102206</v>
      </c>
      <c r="F297" s="2">
        <f t="shared" si="132"/>
        <v>8.7387285552486871E-2</v>
      </c>
      <c r="G297" s="2">
        <f t="shared" si="133"/>
        <v>0.13056910425959306</v>
      </c>
      <c r="H297" s="2">
        <f t="shared" si="134"/>
        <v>0.11978760244621345</v>
      </c>
      <c r="I297" s="2">
        <f t="shared" si="135"/>
        <v>8.6068303041973229E-2</v>
      </c>
      <c r="J297" s="2">
        <f t="shared" si="136"/>
        <v>0.11326980622775121</v>
      </c>
      <c r="K297" s="2">
        <f t="shared" si="137"/>
        <v>0.10992154503626611</v>
      </c>
      <c r="L297" s="2">
        <f t="shared" si="138"/>
        <v>0.12021301756825301</v>
      </c>
      <c r="M297" s="2">
        <f t="shared" si="139"/>
        <v>8.8309697200791751E-2</v>
      </c>
      <c r="N297" s="2">
        <f t="shared" si="140"/>
        <v>0.13474657791437117</v>
      </c>
      <c r="O297" s="2">
        <f t="shared" si="141"/>
        <v>0.13256820871852676</v>
      </c>
      <c r="P297" s="2">
        <f t="shared" si="142"/>
        <v>0.10501988065491771</v>
      </c>
      <c r="Q297" s="2">
        <f t="shared" si="143"/>
        <v>9.6601007581007856E-2</v>
      </c>
      <c r="R297" s="2">
        <f t="shared" si="144"/>
        <v>0.11548501570615223</v>
      </c>
      <c r="S297" s="2">
        <f t="shared" si="145"/>
        <v>0.13387738612070252</v>
      </c>
      <c r="T297" s="2">
        <f t="shared" si="146"/>
        <v>0.14913075113970117</v>
      </c>
      <c r="U297" s="2">
        <f t="shared" si="147"/>
        <v>0.10889212470925783</v>
      </c>
      <c r="V297" s="2">
        <f t="shared" si="148"/>
        <v>0.12286468330468023</v>
      </c>
      <c r="W297" s="2">
        <f t="shared" si="149"/>
        <v>0.14182926724834155</v>
      </c>
      <c r="X297" s="2">
        <v>0</v>
      </c>
      <c r="Y297" s="2">
        <f t="shared" si="150"/>
        <v>0.15099452492335841</v>
      </c>
      <c r="Z297" s="2">
        <f t="shared" si="151"/>
        <v>0.1108767046305718</v>
      </c>
      <c r="AA297" s="2">
        <f t="shared" si="152"/>
        <v>0.15870814925468757</v>
      </c>
    </row>
    <row r="298" spans="1:27" x14ac:dyDescent="0.25">
      <c r="A298" s="1">
        <v>2030</v>
      </c>
      <c r="B298" s="2">
        <f t="shared" si="128"/>
        <v>0.11443542149296594</v>
      </c>
      <c r="C298" s="2">
        <f t="shared" si="129"/>
        <v>8.7973445783149209E-2</v>
      </c>
      <c r="D298" s="2">
        <f t="shared" si="130"/>
        <v>0.1004292324232776</v>
      </c>
      <c r="E298" s="2">
        <f t="shared" si="131"/>
        <v>0.11648015341286559</v>
      </c>
      <c r="F298" s="2">
        <f t="shared" si="132"/>
        <v>8.182553759807959E-2</v>
      </c>
      <c r="G298" s="2">
        <f t="shared" si="133"/>
        <v>0.12240810817650502</v>
      </c>
      <c r="H298" s="2">
        <f t="shared" si="134"/>
        <v>0.11214815274790418</v>
      </c>
      <c r="I298" s="2">
        <f t="shared" si="135"/>
        <v>8.0590531292730194E-2</v>
      </c>
      <c r="J298" s="2">
        <f t="shared" si="136"/>
        <v>0.10608544700704045</v>
      </c>
      <c r="K298" s="2">
        <f t="shared" si="137"/>
        <v>0.10295916392615159</v>
      </c>
      <c r="L298" s="2">
        <f t="shared" si="138"/>
        <v>0.1126327196534721</v>
      </c>
      <c r="M298" s="2">
        <f t="shared" si="139"/>
        <v>8.2655076553656101E-2</v>
      </c>
      <c r="N298" s="2">
        <f t="shared" si="140"/>
        <v>0.12621038739524817</v>
      </c>
      <c r="O298" s="2">
        <f t="shared" si="141"/>
        <v>0.12431969543849176</v>
      </c>
      <c r="P298" s="2">
        <f t="shared" si="142"/>
        <v>9.8373973630231218E-2</v>
      </c>
      <c r="Q298" s="2">
        <f t="shared" si="143"/>
        <v>9.0450786759863719E-2</v>
      </c>
      <c r="R298" s="2">
        <f t="shared" si="144"/>
        <v>0.10814330265588143</v>
      </c>
      <c r="S298" s="2">
        <f t="shared" si="145"/>
        <v>0.12535942704286221</v>
      </c>
      <c r="T298" s="2">
        <f t="shared" si="146"/>
        <v>0.13986532134557381</v>
      </c>
      <c r="U298" s="2">
        <f t="shared" si="147"/>
        <v>0.10200578265936015</v>
      </c>
      <c r="V298" s="2">
        <f t="shared" si="148"/>
        <v>0.11526667474062637</v>
      </c>
      <c r="W298" s="2">
        <f t="shared" si="149"/>
        <v>0.13305167019806396</v>
      </c>
      <c r="X298" s="2">
        <v>0</v>
      </c>
      <c r="Y298" s="2">
        <f t="shared" si="150"/>
        <v>0.1415907652947275</v>
      </c>
      <c r="Z298" s="2">
        <f t="shared" si="151"/>
        <v>0.10400688797381842</v>
      </c>
      <c r="AA298" s="2">
        <f t="shared" si="152"/>
        <v>0.14909305755550151</v>
      </c>
    </row>
    <row r="299" spans="1:27" x14ac:dyDescent="0.25">
      <c r="A299" s="1">
        <v>2031</v>
      </c>
      <c r="B299" s="2">
        <f t="shared" si="128"/>
        <v>0.10833033279262885</v>
      </c>
      <c r="C299" s="2">
        <f t="shared" si="129"/>
        <v>8.3338384662128104E-2</v>
      </c>
      <c r="D299" s="2">
        <f t="shared" si="130"/>
        <v>9.5130991406789003E-2</v>
      </c>
      <c r="E299" s="2">
        <f t="shared" si="131"/>
        <v>0.11025056310038428</v>
      </c>
      <c r="F299" s="2">
        <f t="shared" si="132"/>
        <v>7.7533396749349906E-2</v>
      </c>
      <c r="G299" s="2">
        <f t="shared" si="133"/>
        <v>0.11588942134189446</v>
      </c>
      <c r="H299" s="2">
        <f t="shared" si="134"/>
        <v>0.10618789762400446</v>
      </c>
      <c r="I299" s="2">
        <f t="shared" si="135"/>
        <v>7.6358684296412113E-2</v>
      </c>
      <c r="J299" s="2">
        <f t="shared" si="136"/>
        <v>0.10044420919816834</v>
      </c>
      <c r="K299" s="2">
        <f t="shared" si="137"/>
        <v>9.753645119154207E-2</v>
      </c>
      <c r="L299" s="2">
        <f t="shared" si="138"/>
        <v>0.10667387926472041</v>
      </c>
      <c r="M299" s="2">
        <f t="shared" si="139"/>
        <v>7.8331843973223292E-2</v>
      </c>
      <c r="N299" s="2">
        <f t="shared" si="140"/>
        <v>0.11940267060201462</v>
      </c>
      <c r="O299" s="2">
        <f t="shared" si="141"/>
        <v>0.11776748715164161</v>
      </c>
      <c r="P299" s="2">
        <f t="shared" si="142"/>
        <v>9.3174368840381758E-2</v>
      </c>
      <c r="Q299" s="2">
        <f t="shared" si="143"/>
        <v>8.5699395683606266E-2</v>
      </c>
      <c r="R299" s="2">
        <f t="shared" si="144"/>
        <v>0.1024171446765253</v>
      </c>
      <c r="S299" s="2">
        <f t="shared" si="145"/>
        <v>0.11862033739276398</v>
      </c>
      <c r="T299" s="2">
        <f t="shared" si="146"/>
        <v>0.13238020427209651</v>
      </c>
      <c r="U299" s="2">
        <f t="shared" si="147"/>
        <v>9.6621902623872644E-2</v>
      </c>
      <c r="V299" s="2">
        <f t="shared" si="148"/>
        <v>0.10932029268495239</v>
      </c>
      <c r="W299" s="2">
        <f t="shared" si="149"/>
        <v>0.12602257912191941</v>
      </c>
      <c r="X299" s="2">
        <v>0</v>
      </c>
      <c r="Y299" s="2">
        <f t="shared" si="150"/>
        <v>0.13409349911458382</v>
      </c>
      <c r="Z299" s="2">
        <f t="shared" si="151"/>
        <v>9.8583090001411272E-2</v>
      </c>
      <c r="AA299" s="2">
        <f t="shared" si="152"/>
        <v>0.14127364527094866</v>
      </c>
    </row>
    <row r="300" spans="1:27" x14ac:dyDescent="0.25">
      <c r="A300" s="1">
        <v>2032</v>
      </c>
      <c r="B300" s="2">
        <f t="shared" si="128"/>
        <v>0.10224560596412033</v>
      </c>
      <c r="C300" s="2">
        <f t="shared" si="129"/>
        <v>7.8719073256746472E-2</v>
      </c>
      <c r="D300" s="2">
        <f t="shared" si="130"/>
        <v>8.9851432058742728E-2</v>
      </c>
      <c r="E300" s="2">
        <f t="shared" si="131"/>
        <v>0.10404204673220256</v>
      </c>
      <c r="F300" s="2">
        <f t="shared" si="132"/>
        <v>7.3256970755177647E-2</v>
      </c>
      <c r="G300" s="2">
        <f t="shared" si="133"/>
        <v>0.10939107210315603</v>
      </c>
      <c r="H300" s="2">
        <f t="shared" si="134"/>
        <v>0.10024839779453351</v>
      </c>
      <c r="I300" s="2">
        <f t="shared" si="135"/>
        <v>7.2142221640596207E-2</v>
      </c>
      <c r="J300" s="2">
        <f t="shared" si="136"/>
        <v>9.4822062348951366E-2</v>
      </c>
      <c r="K300" s="2">
        <f t="shared" si="137"/>
        <v>9.2132753813369314E-2</v>
      </c>
      <c r="L300" s="2">
        <f t="shared" si="138"/>
        <v>0.10073505754747593</v>
      </c>
      <c r="M300" s="2">
        <f t="shared" si="139"/>
        <v>7.4025053699249763E-2</v>
      </c>
      <c r="N300" s="2">
        <f t="shared" si="140"/>
        <v>0.11261636517756166</v>
      </c>
      <c r="O300" s="2">
        <f t="shared" si="141"/>
        <v>0.11123620214456076</v>
      </c>
      <c r="P300" s="2">
        <f t="shared" si="142"/>
        <v>8.7992635576722766E-2</v>
      </c>
      <c r="Q300" s="2">
        <f t="shared" si="143"/>
        <v>8.0965336979170785E-2</v>
      </c>
      <c r="R300" s="2">
        <f t="shared" si="144"/>
        <v>9.671086673424735E-2</v>
      </c>
      <c r="S300" s="2">
        <f t="shared" si="145"/>
        <v>0.1119033166983352</v>
      </c>
      <c r="T300" s="2">
        <f t="shared" si="146"/>
        <v>0.12491707089344872</v>
      </c>
      <c r="U300" s="2">
        <f t="shared" si="147"/>
        <v>9.1256576719557767E-2</v>
      </c>
      <c r="V300" s="2">
        <f t="shared" si="148"/>
        <v>0.10339429002327519</v>
      </c>
      <c r="W300" s="2">
        <f t="shared" si="149"/>
        <v>0.1190150642403512</v>
      </c>
      <c r="X300" s="2">
        <v>0</v>
      </c>
      <c r="Y300" s="2">
        <f t="shared" si="150"/>
        <v>0.12661982119188883</v>
      </c>
      <c r="Z300" s="2">
        <f t="shared" si="151"/>
        <v>9.3177143989962394E-2</v>
      </c>
      <c r="AA300" s="2">
        <f t="shared" si="152"/>
        <v>0.13347633424964178</v>
      </c>
    </row>
    <row r="301" spans="1:27" x14ac:dyDescent="0.25">
      <c r="A301" s="1">
        <v>2033</v>
      </c>
      <c r="B301" s="2">
        <f t="shared" si="128"/>
        <v>9.6181594770339579E-2</v>
      </c>
      <c r="C301" s="2">
        <f t="shared" si="129"/>
        <v>7.411577792477976E-2</v>
      </c>
      <c r="D301" s="2">
        <f t="shared" si="130"/>
        <v>8.459095268433206E-2</v>
      </c>
      <c r="E301" s="2">
        <f t="shared" si="131"/>
        <v>9.7854943832920774E-2</v>
      </c>
      <c r="F301" s="2">
        <f t="shared" si="132"/>
        <v>6.8996485283488701E-2</v>
      </c>
      <c r="G301" s="2">
        <f t="shared" si="133"/>
        <v>0.10291344141785641</v>
      </c>
      <c r="H301" s="2">
        <f t="shared" si="134"/>
        <v>9.4330072846102606E-2</v>
      </c>
      <c r="I301" s="2">
        <f t="shared" si="135"/>
        <v>6.7941471669200226E-2</v>
      </c>
      <c r="J301" s="2">
        <f t="shared" si="136"/>
        <v>8.9219346096686594E-2</v>
      </c>
      <c r="K301" s="2">
        <f t="shared" si="137"/>
        <v>8.6748444274819467E-2</v>
      </c>
      <c r="L301" s="2">
        <f t="shared" si="138"/>
        <v>9.4816640190053952E-2</v>
      </c>
      <c r="M301" s="2">
        <f t="shared" si="139"/>
        <v>6.9735054605450583E-2</v>
      </c>
      <c r="N301" s="2">
        <f t="shared" si="140"/>
        <v>0.10585182202215776</v>
      </c>
      <c r="O301" s="2">
        <f t="shared" si="141"/>
        <v>0.10472626926424745</v>
      </c>
      <c r="P301" s="2">
        <f t="shared" si="142"/>
        <v>8.2829158551720794E-2</v>
      </c>
      <c r="Q301" s="2">
        <f t="shared" si="143"/>
        <v>7.6248875867479526E-2</v>
      </c>
      <c r="R301" s="2">
        <f t="shared" si="144"/>
        <v>9.1024956821261896E-2</v>
      </c>
      <c r="S301" s="2">
        <f t="shared" si="145"/>
        <v>0.10520866628451871</v>
      </c>
      <c r="T301" s="2">
        <f t="shared" si="146"/>
        <v>0.11747634422988562</v>
      </c>
      <c r="U301" s="2">
        <f t="shared" si="147"/>
        <v>8.5910175231773953E-2</v>
      </c>
      <c r="V301" s="2">
        <f t="shared" si="148"/>
        <v>9.7488976987291281E-2</v>
      </c>
      <c r="W301" s="2">
        <f t="shared" si="149"/>
        <v>0.11202953432149552</v>
      </c>
      <c r="X301" s="2">
        <v>0</v>
      </c>
      <c r="Y301" s="2">
        <f t="shared" si="150"/>
        <v>0.11917013348374993</v>
      </c>
      <c r="Z301" s="2">
        <f t="shared" si="151"/>
        <v>8.7789384143410781E-2</v>
      </c>
      <c r="AA301" s="2">
        <f t="shared" si="152"/>
        <v>0.12570167882710773</v>
      </c>
    </row>
    <row r="302" spans="1:27" x14ac:dyDescent="0.25">
      <c r="A302" s="1">
        <v>2034</v>
      </c>
      <c r="B302" s="2">
        <f t="shared" si="128"/>
        <v>9.0137593580299907E-2</v>
      </c>
      <c r="C302" s="2">
        <f t="shared" si="129"/>
        <v>6.9527943953210811E-2</v>
      </c>
      <c r="D302" s="2">
        <f t="shared" si="130"/>
        <v>7.9348806328911614E-2</v>
      </c>
      <c r="E302" s="2">
        <f t="shared" si="131"/>
        <v>9.1688510619510666E-2</v>
      </c>
      <c r="F302" s="2">
        <f t="shared" si="132"/>
        <v>6.4751437458937203E-2</v>
      </c>
      <c r="G302" s="2">
        <f t="shared" si="133"/>
        <v>9.6455704535563971E-2</v>
      </c>
      <c r="H302" s="2">
        <f t="shared" si="134"/>
        <v>8.8432130856400962E-2</v>
      </c>
      <c r="I302" s="2">
        <f t="shared" si="135"/>
        <v>6.3755829529152597E-2</v>
      </c>
      <c r="J302" s="2">
        <f t="shared" si="136"/>
        <v>8.3635375944257753E-2</v>
      </c>
      <c r="K302" s="2">
        <f t="shared" si="137"/>
        <v>8.1382805702203478E-2</v>
      </c>
      <c r="L302" s="2">
        <f t="shared" si="138"/>
        <v>8.8917855807506441E-2</v>
      </c>
      <c r="M302" s="2">
        <f t="shared" si="139"/>
        <v>6.5461221655340657E-2</v>
      </c>
      <c r="N302" s="2">
        <f t="shared" si="140"/>
        <v>9.9108265929011591E-2</v>
      </c>
      <c r="O302" s="2">
        <f t="shared" si="141"/>
        <v>9.8236881004465648E-2</v>
      </c>
      <c r="P302" s="2">
        <f t="shared" si="142"/>
        <v>7.7683210100413791E-2</v>
      </c>
      <c r="Q302" s="2">
        <f t="shared" si="143"/>
        <v>7.1549349285785532E-2</v>
      </c>
      <c r="R302" s="2">
        <f t="shared" si="144"/>
        <v>8.5358646894281548E-2</v>
      </c>
      <c r="S302" s="2">
        <f t="shared" si="145"/>
        <v>9.8535592888930684E-2</v>
      </c>
      <c r="T302" s="2">
        <f t="shared" si="146"/>
        <v>0.1100572166875815</v>
      </c>
      <c r="U302" s="2">
        <f t="shared" si="147"/>
        <v>8.0581992290771745E-2</v>
      </c>
      <c r="V302" s="2">
        <f t="shared" si="148"/>
        <v>9.160366415299824E-2</v>
      </c>
      <c r="W302" s="2">
        <f t="shared" si="149"/>
        <v>0.10506521006413669</v>
      </c>
      <c r="X302" s="2">
        <v>0</v>
      </c>
      <c r="Y302" s="2">
        <f t="shared" si="150"/>
        <v>0.11174360526471794</v>
      </c>
      <c r="Z302" s="2">
        <f t="shared" si="151"/>
        <v>8.2419175460119051E-2</v>
      </c>
      <c r="AA302" s="2">
        <f t="shared" si="152"/>
        <v>0.11794880789652376</v>
      </c>
    </row>
    <row r="303" spans="1:27" x14ac:dyDescent="0.25">
      <c r="A303" s="1">
        <v>2035</v>
      </c>
      <c r="B303" s="2">
        <f t="shared" si="128"/>
        <v>8.4112850285768356E-2</v>
      </c>
      <c r="C303" s="2">
        <f t="shared" si="129"/>
        <v>6.4954992131955686E-2</v>
      </c>
      <c r="D303" s="2">
        <f t="shared" si="130"/>
        <v>7.4124360953935306E-2</v>
      </c>
      <c r="E303" s="2">
        <f t="shared" si="131"/>
        <v>8.5541948454437494E-2</v>
      </c>
      <c r="F303" s="2">
        <f t="shared" si="132"/>
        <v>6.0521261546759117E-2</v>
      </c>
      <c r="G303" s="2">
        <f t="shared" si="133"/>
        <v>9.0017186660470927E-2</v>
      </c>
      <c r="H303" s="2">
        <f t="shared" si="134"/>
        <v>8.2553835469892992E-2</v>
      </c>
      <c r="I303" s="2">
        <f t="shared" si="135"/>
        <v>5.9584776777841297E-2</v>
      </c>
      <c r="J303" s="2">
        <f t="shared" si="136"/>
        <v>7.8069453708259365E-2</v>
      </c>
      <c r="K303" s="2">
        <f t="shared" si="137"/>
        <v>7.6035152435484948E-2</v>
      </c>
      <c r="L303" s="2">
        <f t="shared" si="138"/>
        <v>8.3038040152299777E-2</v>
      </c>
      <c r="M303" s="2">
        <f t="shared" si="139"/>
        <v>6.1202969017875128E-2</v>
      </c>
      <c r="N303" s="2">
        <f t="shared" si="140"/>
        <v>9.2384960007559247E-2</v>
      </c>
      <c r="O303" s="2">
        <f t="shared" si="141"/>
        <v>9.1767274970551774E-2</v>
      </c>
      <c r="P303" s="2">
        <f t="shared" si="142"/>
        <v>7.2554176098565584E-2</v>
      </c>
      <c r="Q303" s="2">
        <f t="shared" si="143"/>
        <v>6.6866226783195148E-2</v>
      </c>
      <c r="R303" s="2">
        <f t="shared" si="144"/>
        <v>7.9711225218939488E-2</v>
      </c>
      <c r="S303" s="2">
        <f t="shared" si="145"/>
        <v>9.1883347768031781E-2</v>
      </c>
      <c r="T303" s="2">
        <f t="shared" si="146"/>
        <v>0.10265891913879953</v>
      </c>
      <c r="U303" s="2">
        <f t="shared" si="147"/>
        <v>7.5271379884655862E-2</v>
      </c>
      <c r="V303" s="2">
        <f t="shared" si="148"/>
        <v>8.5737558677083617E-2</v>
      </c>
      <c r="W303" s="2">
        <f t="shared" si="149"/>
        <v>9.8121288646602675E-2</v>
      </c>
      <c r="X303" s="2">
        <v>0</v>
      </c>
      <c r="Y303" s="2">
        <f t="shared" si="150"/>
        <v>0.10433935218026864</v>
      </c>
      <c r="Z303" s="2">
        <f t="shared" si="151"/>
        <v>7.7065849513586498E-2</v>
      </c>
      <c r="AA303" s="2">
        <f t="shared" si="152"/>
        <v>0.11021685031546481</v>
      </c>
    </row>
    <row r="304" spans="1:27" x14ac:dyDescent="0.25">
      <c r="A304" s="1">
        <v>2036</v>
      </c>
      <c r="B304" s="2">
        <f t="shared" si="128"/>
        <v>8.2950225908710998E-2</v>
      </c>
      <c r="C304" s="2">
        <f t="shared" si="129"/>
        <v>6.4065757290384953E-2</v>
      </c>
      <c r="D304" s="2">
        <f t="shared" si="130"/>
        <v>7.3093096928073226E-2</v>
      </c>
      <c r="E304" s="2">
        <f t="shared" si="131"/>
        <v>8.4350537813252233E-2</v>
      </c>
      <c r="F304" s="2">
        <f t="shared" si="132"/>
        <v>5.9674148093996897E-2</v>
      </c>
      <c r="G304" s="2">
        <f t="shared" si="133"/>
        <v>8.8806161953306081E-2</v>
      </c>
      <c r="H304" s="2">
        <f t="shared" si="134"/>
        <v>8.1399729002929688E-2</v>
      </c>
      <c r="I304" s="2">
        <f t="shared" si="135"/>
        <v>5.8751123859341219E-2</v>
      </c>
      <c r="J304" s="2">
        <f t="shared" si="136"/>
        <v>7.6989288149406129E-2</v>
      </c>
      <c r="K304" s="2">
        <f t="shared" si="137"/>
        <v>7.4981877669319269E-2</v>
      </c>
      <c r="L304" s="2">
        <f t="shared" si="138"/>
        <v>8.1899192233263043E-2</v>
      </c>
      <c r="M304" s="2">
        <f t="shared" si="139"/>
        <v>6.0335867736118126E-2</v>
      </c>
      <c r="N304" s="2">
        <f t="shared" si="140"/>
        <v>9.1116826292859734E-2</v>
      </c>
      <c r="O304" s="2">
        <f t="shared" si="141"/>
        <v>9.0537895895358309E-2</v>
      </c>
      <c r="P304" s="2">
        <f t="shared" si="142"/>
        <v>7.1552176598365491E-2</v>
      </c>
      <c r="Q304" s="2">
        <f t="shared" si="143"/>
        <v>6.5930277624167685E-2</v>
      </c>
      <c r="R304" s="2">
        <f t="shared" si="144"/>
        <v>7.8601771567151729E-2</v>
      </c>
      <c r="S304" s="2">
        <f t="shared" si="145"/>
        <v>9.0609981966951733E-2</v>
      </c>
      <c r="T304" s="2">
        <f t="shared" si="146"/>
        <v>0.10129620353299039</v>
      </c>
      <c r="U304" s="2">
        <f t="shared" si="147"/>
        <v>7.4232591321742425E-2</v>
      </c>
      <c r="V304" s="2">
        <f t="shared" si="148"/>
        <v>8.4592028611160885E-2</v>
      </c>
      <c r="W304" s="2">
        <f t="shared" si="149"/>
        <v>9.682126533935248E-2</v>
      </c>
      <c r="X304" s="2">
        <v>0</v>
      </c>
      <c r="Y304" s="2">
        <f t="shared" si="150"/>
        <v>0.10294190836032865</v>
      </c>
      <c r="Z304" s="2">
        <f t="shared" si="151"/>
        <v>7.6037157137080244E-2</v>
      </c>
      <c r="AA304" s="2">
        <f t="shared" si="152"/>
        <v>0.10881010922185055</v>
      </c>
    </row>
    <row r="305" spans="1:27" x14ac:dyDescent="0.25">
      <c r="A305" s="1">
        <v>2037</v>
      </c>
      <c r="B305" s="2">
        <f t="shared" si="128"/>
        <v>8.1805500326869715E-2</v>
      </c>
      <c r="C305" s="2">
        <f t="shared" si="129"/>
        <v>6.3190354388470649E-2</v>
      </c>
      <c r="D305" s="2">
        <f t="shared" si="130"/>
        <v>7.2078212347513521E-2</v>
      </c>
      <c r="E305" s="2">
        <f t="shared" si="131"/>
        <v>8.3177550689872204E-2</v>
      </c>
      <c r="F305" s="2">
        <f t="shared" si="132"/>
        <v>5.8840837943498168E-2</v>
      </c>
      <c r="G305" s="2">
        <f t="shared" si="133"/>
        <v>8.7612984616240022E-2</v>
      </c>
      <c r="H305" s="2">
        <f t="shared" si="134"/>
        <v>8.0263861277274182E-2</v>
      </c>
      <c r="I305" s="2">
        <f t="shared" si="135"/>
        <v>5.7931006158664068E-2</v>
      </c>
      <c r="J305" s="2">
        <f t="shared" si="136"/>
        <v>7.5925899298053226E-2</v>
      </c>
      <c r="K305" s="2">
        <f t="shared" si="137"/>
        <v>7.3945323015793318E-2</v>
      </c>
      <c r="L305" s="2">
        <f t="shared" si="138"/>
        <v>8.0777963119294319E-2</v>
      </c>
      <c r="M305" s="2">
        <f t="shared" si="139"/>
        <v>5.9483237625388055E-2</v>
      </c>
      <c r="N305" s="2">
        <f t="shared" si="140"/>
        <v>8.986750728495381E-2</v>
      </c>
      <c r="O305" s="2">
        <f t="shared" si="141"/>
        <v>8.9326872094132564E-2</v>
      </c>
      <c r="P305" s="2">
        <f t="shared" si="142"/>
        <v>7.056587925043073E-2</v>
      </c>
      <c r="Q305" s="2">
        <f t="shared" si="143"/>
        <v>6.5009450623397191E-2</v>
      </c>
      <c r="R305" s="2">
        <f t="shared" si="144"/>
        <v>7.7509861616175874E-2</v>
      </c>
      <c r="S305" s="2">
        <f t="shared" si="145"/>
        <v>8.9355959339056767E-2</v>
      </c>
      <c r="T305" s="2">
        <f t="shared" si="146"/>
        <v>9.9952818111914463E-2</v>
      </c>
      <c r="U305" s="2">
        <f t="shared" si="147"/>
        <v>7.3210123556208276E-2</v>
      </c>
      <c r="V305" s="2">
        <f t="shared" si="148"/>
        <v>8.3464361523571243E-2</v>
      </c>
      <c r="W305" s="2">
        <f t="shared" si="149"/>
        <v>9.5540209056244302E-2</v>
      </c>
      <c r="X305" s="2">
        <v>0</v>
      </c>
      <c r="Y305" s="2">
        <f t="shared" si="150"/>
        <v>0.10156518538312607</v>
      </c>
      <c r="Z305" s="2">
        <f t="shared" si="151"/>
        <v>7.5024144332611523E-2</v>
      </c>
      <c r="AA305" s="2">
        <f t="shared" si="152"/>
        <v>0.1074228559998094</v>
      </c>
    </row>
    <row r="306" spans="1:27" x14ac:dyDescent="0.25">
      <c r="A306" s="1">
        <v>2038</v>
      </c>
      <c r="B306" s="2">
        <f t="shared" si="128"/>
        <v>8.0678021965750857E-2</v>
      </c>
      <c r="C306" s="2">
        <f t="shared" si="129"/>
        <v>6.2328273541328402E-2</v>
      </c>
      <c r="D306" s="2">
        <f t="shared" si="130"/>
        <v>7.1079132631759773E-2</v>
      </c>
      <c r="E306" s="2">
        <f t="shared" si="131"/>
        <v>8.2022388106146371E-2</v>
      </c>
      <c r="F306" s="2">
        <f t="shared" si="132"/>
        <v>5.802079113024592E-2</v>
      </c>
      <c r="G306" s="2">
        <f t="shared" si="133"/>
        <v>8.6436995827943314E-2</v>
      </c>
      <c r="H306" s="2">
        <f t="shared" si="134"/>
        <v>7.9145595983123401E-2</v>
      </c>
      <c r="I306" s="2">
        <f t="shared" si="135"/>
        <v>5.7123939794503774E-2</v>
      </c>
      <c r="J306" s="2">
        <f t="shared" si="136"/>
        <v>7.4878665236024822E-2</v>
      </c>
      <c r="K306" s="2">
        <f t="shared" si="137"/>
        <v>7.2924879808679344E-2</v>
      </c>
      <c r="L306" s="2">
        <f t="shared" si="138"/>
        <v>7.967366713426817E-2</v>
      </c>
      <c r="M306" s="2">
        <f t="shared" si="139"/>
        <v>5.8644568846724886E-2</v>
      </c>
      <c r="N306" s="2">
        <f t="shared" si="140"/>
        <v>8.8636262867076918E-2</v>
      </c>
      <c r="O306" s="2">
        <f t="shared" si="141"/>
        <v>8.8133624156594981E-2</v>
      </c>
      <c r="P306" s="2">
        <f t="shared" si="142"/>
        <v>6.9594725760001114E-2</v>
      </c>
      <c r="Q306" s="2">
        <f t="shared" si="143"/>
        <v>6.4103347939755015E-2</v>
      </c>
      <c r="R306" s="2">
        <f t="shared" si="144"/>
        <v>7.6434859629359253E-2</v>
      </c>
      <c r="S306" s="2">
        <f t="shared" si="145"/>
        <v>8.8120572714803905E-2</v>
      </c>
      <c r="T306" s="2">
        <f t="shared" si="146"/>
        <v>9.8628070650906507E-2</v>
      </c>
      <c r="U306" s="2">
        <f t="shared" si="147"/>
        <v>7.2203374862441605E-2</v>
      </c>
      <c r="V306" s="2">
        <f t="shared" si="148"/>
        <v>8.2353902458271788E-2</v>
      </c>
      <c r="W306" s="2">
        <f t="shared" si="149"/>
        <v>9.4277440486632558E-2</v>
      </c>
      <c r="X306" s="2">
        <v>0</v>
      </c>
      <c r="Y306" s="2">
        <f t="shared" si="150"/>
        <v>0.10020840609943507</v>
      </c>
      <c r="Z306" s="2">
        <f t="shared" si="151"/>
        <v>7.40262429259224E-2</v>
      </c>
      <c r="AA306" s="2">
        <f t="shared" si="152"/>
        <v>0.10605437790680518</v>
      </c>
    </row>
    <row r="307" spans="1:27" x14ac:dyDescent="0.25">
      <c r="A307" s="1">
        <v>2039</v>
      </c>
      <c r="B307" s="2">
        <f t="shared" si="128"/>
        <v>7.9567160594672212E-2</v>
      </c>
      <c r="C307" s="2">
        <f t="shared" si="129"/>
        <v>6.1479050525406739E-2</v>
      </c>
      <c r="D307" s="2">
        <f t="shared" si="130"/>
        <v>7.0095340658365202E-2</v>
      </c>
      <c r="E307" s="2">
        <f t="shared" si="131"/>
        <v>8.0884451083923711E-2</v>
      </c>
      <c r="F307" s="2">
        <f t="shared" si="132"/>
        <v>5.7213578958236651E-2</v>
      </c>
      <c r="G307" s="2">
        <f t="shared" si="133"/>
        <v>8.5277583096599052E-2</v>
      </c>
      <c r="H307" s="2">
        <f t="shared" si="134"/>
        <v>7.8044283370332396E-2</v>
      </c>
      <c r="I307" s="2">
        <f t="shared" si="135"/>
        <v>5.6329458166207096E-2</v>
      </c>
      <c r="J307" s="2">
        <f t="shared" si="136"/>
        <v>7.3847016854687988E-2</v>
      </c>
      <c r="K307" s="2">
        <f t="shared" si="137"/>
        <v>7.1919970595402269E-2</v>
      </c>
      <c r="L307" s="2">
        <f t="shared" si="138"/>
        <v>7.8585725738087267E-2</v>
      </c>
      <c r="M307" s="2">
        <f t="shared" si="139"/>
        <v>5.7819309074588661E-2</v>
      </c>
      <c r="N307" s="2">
        <f t="shared" si="140"/>
        <v>8.742253482500012E-2</v>
      </c>
      <c r="O307" s="2">
        <f t="shared" si="141"/>
        <v>8.6957442413936409E-2</v>
      </c>
      <c r="P307" s="2">
        <f t="shared" si="142"/>
        <v>6.8638157832316499E-2</v>
      </c>
      <c r="Q307" s="2">
        <f t="shared" si="143"/>
        <v>6.3211306511886375E-2</v>
      </c>
      <c r="R307" s="2">
        <f t="shared" si="144"/>
        <v>7.5376153103759655E-2</v>
      </c>
      <c r="S307" s="2">
        <f t="shared" si="145"/>
        <v>8.6903125686255189E-2</v>
      </c>
      <c r="T307" s="2">
        <f t="shared" si="146"/>
        <v>9.7321268935003355E-2</v>
      </c>
      <c r="U307" s="2">
        <f t="shared" si="147"/>
        <v>7.1211778229543207E-2</v>
      </c>
      <c r="V307" s="2">
        <f t="shared" si="148"/>
        <v>8.1260065404397494E-2</v>
      </c>
      <c r="W307" s="2">
        <f t="shared" si="149"/>
        <v>9.3032280319871596E-2</v>
      </c>
      <c r="X307" s="2">
        <v>0</v>
      </c>
      <c r="Y307" s="2">
        <f t="shared" si="150"/>
        <v>9.887087376730673E-2</v>
      </c>
      <c r="Z307" s="2">
        <f t="shared" si="151"/>
        <v>7.3042918182516459E-2</v>
      </c>
      <c r="AA307" s="2">
        <f t="shared" si="152"/>
        <v>0.10470404140736654</v>
      </c>
    </row>
    <row r="308" spans="1:27" x14ac:dyDescent="0.25">
      <c r="A308" s="1">
        <v>2040</v>
      </c>
      <c r="B308" s="2">
        <f t="shared" si="128"/>
        <v>7.8470832033355295E-2</v>
      </c>
      <c r="C308" s="2">
        <f t="shared" si="129"/>
        <v>6.0641072806808971E-2</v>
      </c>
      <c r="D308" s="2">
        <f t="shared" si="130"/>
        <v>6.9124944212845874E-2</v>
      </c>
      <c r="E308" s="2">
        <f t="shared" si="131"/>
        <v>7.9761493455137791E-2</v>
      </c>
      <c r="F308" s="2">
        <f t="shared" si="132"/>
        <v>5.6417587192381401E-2</v>
      </c>
      <c r="G308" s="2">
        <f t="shared" si="133"/>
        <v>8.4132675173964028E-2</v>
      </c>
      <c r="H308" s="2">
        <f t="shared" si="134"/>
        <v>7.6957810260095127E-2</v>
      </c>
      <c r="I308" s="2">
        <f t="shared" si="135"/>
        <v>5.5545971385351625E-2</v>
      </c>
      <c r="J308" s="2">
        <f t="shared" si="136"/>
        <v>7.2828997142365792E-2</v>
      </c>
      <c r="K308" s="2">
        <f t="shared" si="137"/>
        <v>7.0928643482344858E-2</v>
      </c>
      <c r="L308" s="2">
        <f t="shared" si="138"/>
        <v>7.7512081914851427E-2</v>
      </c>
      <c r="M308" s="2">
        <f t="shared" si="139"/>
        <v>5.7005843818939451E-2</v>
      </c>
      <c r="N308" s="2">
        <f t="shared" si="140"/>
        <v>8.6224039080777429E-2</v>
      </c>
      <c r="O308" s="2">
        <f t="shared" si="141"/>
        <v>8.5796275392404586E-2</v>
      </c>
      <c r="P308" s="2">
        <f t="shared" si="142"/>
        <v>6.7694380948504981E-2</v>
      </c>
      <c r="Q308" s="2">
        <f t="shared" si="143"/>
        <v>6.2331646586169159E-2</v>
      </c>
      <c r="R308" s="2">
        <f t="shared" si="144"/>
        <v>7.4331717045309109E-2</v>
      </c>
      <c r="S308" s="2">
        <f t="shared" si="145"/>
        <v>8.570139826636608E-2</v>
      </c>
      <c r="T308" s="2">
        <f t="shared" si="146"/>
        <v>9.6030201715493521E-2</v>
      </c>
      <c r="U308" s="2">
        <f t="shared" si="147"/>
        <v>7.0233459060088696E-2</v>
      </c>
      <c r="V308" s="2">
        <f t="shared" si="148"/>
        <v>8.0180782089941158E-2</v>
      </c>
      <c r="W308" s="2">
        <f t="shared" si="149"/>
        <v>9.1802567112998126E-2</v>
      </c>
      <c r="X308" s="2">
        <v>0</v>
      </c>
      <c r="Y308" s="2">
        <f t="shared" si="150"/>
        <v>9.7550176544999423E-2</v>
      </c>
      <c r="Z308" s="2">
        <f t="shared" si="151"/>
        <v>7.2072365353448964E-2</v>
      </c>
      <c r="AA308" s="2">
        <f t="shared" si="152"/>
        <v>0.10336947069541307</v>
      </c>
    </row>
    <row r="309" spans="1:27" x14ac:dyDescent="0.25">
      <c r="A309" s="1">
        <v>2041</v>
      </c>
      <c r="B309" s="2">
        <f t="shared" si="128"/>
        <v>7.7562054847109568E-2</v>
      </c>
      <c r="C309" s="2">
        <f t="shared" si="129"/>
        <v>5.9948051155598286E-2</v>
      </c>
      <c r="D309" s="2">
        <f t="shared" si="130"/>
        <v>6.832669598520956E-2</v>
      </c>
      <c r="E309" s="2">
        <f t="shared" si="131"/>
        <v>7.8832260283030156E-2</v>
      </c>
      <c r="F309" s="2">
        <f t="shared" si="132"/>
        <v>5.5766146318707507E-2</v>
      </c>
      <c r="G309" s="2">
        <f t="shared" si="133"/>
        <v>8.3174747994063464E-2</v>
      </c>
      <c r="H309" s="2">
        <f t="shared" si="134"/>
        <v>7.6062618329232237E-2</v>
      </c>
      <c r="I309" s="2">
        <f t="shared" si="135"/>
        <v>5.4904351282509173E-2</v>
      </c>
      <c r="J309" s="2">
        <f t="shared" si="136"/>
        <v>7.1986719138381616E-2</v>
      </c>
      <c r="K309" s="2">
        <f t="shared" si="137"/>
        <v>7.0112509237037532E-2</v>
      </c>
      <c r="L309" s="2">
        <f t="shared" si="138"/>
        <v>7.6622846245979703E-2</v>
      </c>
      <c r="M309" s="2">
        <f t="shared" si="139"/>
        <v>5.6343991924013466E-2</v>
      </c>
      <c r="N309" s="2">
        <f t="shared" si="140"/>
        <v>8.5222580289725888E-2</v>
      </c>
      <c r="O309" s="2">
        <f t="shared" si="141"/>
        <v>8.4827906535701658E-2</v>
      </c>
      <c r="P309" s="2">
        <f t="shared" si="142"/>
        <v>6.691521328690507E-2</v>
      </c>
      <c r="Q309" s="2">
        <f t="shared" si="143"/>
        <v>6.161121368397101E-2</v>
      </c>
      <c r="R309" s="2">
        <f t="shared" si="144"/>
        <v>7.3471135847991212E-2</v>
      </c>
      <c r="S309" s="2">
        <f t="shared" si="145"/>
        <v>8.4702236539302062E-2</v>
      </c>
      <c r="T309" s="2">
        <f t="shared" si="146"/>
        <v>9.4941728572811024E-2</v>
      </c>
      <c r="U309" s="2">
        <f t="shared" si="147"/>
        <v>6.9426137859964723E-2</v>
      </c>
      <c r="V309" s="2">
        <f t="shared" si="148"/>
        <v>7.9288821393390982E-2</v>
      </c>
      <c r="W309" s="2">
        <f t="shared" si="149"/>
        <v>9.0771629464357684E-2</v>
      </c>
      <c r="X309" s="2">
        <v>0</v>
      </c>
      <c r="Y309" s="2">
        <f t="shared" si="150"/>
        <v>9.6446576052736516E-2</v>
      </c>
      <c r="Z309" s="2">
        <f t="shared" si="151"/>
        <v>7.1266249559183675E-2</v>
      </c>
      <c r="AA309" s="2">
        <f t="shared" si="152"/>
        <v>0.10223906550629394</v>
      </c>
    </row>
    <row r="310" spans="1:27" x14ac:dyDescent="0.25">
      <c r="A310" s="1">
        <v>2042</v>
      </c>
      <c r="B310" s="2">
        <f t="shared" si="128"/>
        <v>7.6657503867537183E-2</v>
      </c>
      <c r="C310" s="2">
        <f t="shared" si="129"/>
        <v>5.9258305232714886E-2</v>
      </c>
      <c r="D310" s="2">
        <f t="shared" si="130"/>
        <v>6.7532358806103213E-2</v>
      </c>
      <c r="E310" s="2">
        <f t="shared" si="131"/>
        <v>7.7907374642178187E-2</v>
      </c>
      <c r="F310" s="2">
        <f t="shared" si="132"/>
        <v>5.5117911275363335E-2</v>
      </c>
      <c r="G310" s="2">
        <f t="shared" si="133"/>
        <v>8.2221034986804137E-2</v>
      </c>
      <c r="H310" s="2">
        <f t="shared" si="134"/>
        <v>7.5171761117577229E-2</v>
      </c>
      <c r="I310" s="2">
        <f t="shared" si="135"/>
        <v>5.4265932120225409E-2</v>
      </c>
      <c r="J310" s="2">
        <f t="shared" si="136"/>
        <v>7.1148422959213906E-2</v>
      </c>
      <c r="K310" s="2">
        <f t="shared" si="137"/>
        <v>6.9300313113586906E-2</v>
      </c>
      <c r="L310" s="2">
        <f t="shared" si="138"/>
        <v>7.5737773073467712E-2</v>
      </c>
      <c r="M310" s="2">
        <f t="shared" si="139"/>
        <v>5.5685569179852415E-2</v>
      </c>
      <c r="N310" s="2">
        <f t="shared" si="140"/>
        <v>8.4225510978231402E-2</v>
      </c>
      <c r="O310" s="2">
        <f t="shared" si="141"/>
        <v>8.3863878874835679E-2</v>
      </c>
      <c r="P310" s="2">
        <f t="shared" si="142"/>
        <v>6.6139760391506028E-2</v>
      </c>
      <c r="Q310" s="2">
        <f t="shared" si="143"/>
        <v>6.0894409893950008E-2</v>
      </c>
      <c r="R310" s="2">
        <f t="shared" si="144"/>
        <v>7.2614703076384554E-2</v>
      </c>
      <c r="S310" s="2">
        <f t="shared" si="145"/>
        <v>8.3707642301618826E-2</v>
      </c>
      <c r="T310" s="2">
        <f t="shared" si="146"/>
        <v>9.3857837561401425E-2</v>
      </c>
      <c r="U310" s="2">
        <f t="shared" si="147"/>
        <v>6.8622663285180921E-2</v>
      </c>
      <c r="V310" s="2">
        <f t="shared" si="148"/>
        <v>7.8401073114801503E-2</v>
      </c>
      <c r="W310" s="2">
        <f t="shared" si="149"/>
        <v>8.97451771720051E-2</v>
      </c>
      <c r="X310" s="2">
        <v>0</v>
      </c>
      <c r="Y310" s="2">
        <f t="shared" si="150"/>
        <v>9.5347858752768452E-2</v>
      </c>
      <c r="Z310" s="2">
        <f t="shared" si="151"/>
        <v>7.0463848546915217E-2</v>
      </c>
      <c r="AA310" s="2">
        <f t="shared" si="152"/>
        <v>0.10111325991647993</v>
      </c>
    </row>
    <row r="311" spans="1:27" x14ac:dyDescent="0.25">
      <c r="A311" s="1">
        <v>2043</v>
      </c>
      <c r="B311" s="2">
        <f t="shared" si="128"/>
        <v>7.5758058764856875E-2</v>
      </c>
      <c r="C311" s="2">
        <f t="shared" si="129"/>
        <v>5.8572491183664414E-2</v>
      </c>
      <c r="D311" s="2">
        <f t="shared" si="130"/>
        <v>6.6742679630172178E-2</v>
      </c>
      <c r="E311" s="2">
        <f t="shared" si="131"/>
        <v>7.6987784914654342E-2</v>
      </c>
      <c r="F311" s="2">
        <f t="shared" si="132"/>
        <v>5.4473647695291748E-2</v>
      </c>
      <c r="G311" s="2">
        <f t="shared" si="133"/>
        <v>8.1272407763437665E-2</v>
      </c>
      <c r="H311" s="2">
        <f t="shared" si="134"/>
        <v>7.4286081956284375E-2</v>
      </c>
      <c r="I311" s="2">
        <f t="shared" si="135"/>
        <v>5.3631353308560961E-2</v>
      </c>
      <c r="J311" s="2">
        <f t="shared" si="136"/>
        <v>7.0314873284100285E-2</v>
      </c>
      <c r="K311" s="2">
        <f t="shared" si="137"/>
        <v>6.8492881233466557E-2</v>
      </c>
      <c r="L311" s="2">
        <f t="shared" si="138"/>
        <v>7.485767662697107E-2</v>
      </c>
      <c r="M311" s="2">
        <f t="shared" si="139"/>
        <v>5.5031272124488731E-2</v>
      </c>
      <c r="N311" s="2">
        <f t="shared" si="140"/>
        <v>8.3233816893246465E-2</v>
      </c>
      <c r="O311" s="2">
        <f t="shared" si="141"/>
        <v>8.2905097753469589E-2</v>
      </c>
      <c r="P311" s="2">
        <f t="shared" si="142"/>
        <v>6.536877994805379E-2</v>
      </c>
      <c r="Q311" s="2">
        <f t="shared" si="143"/>
        <v>6.018194247653931E-2</v>
      </c>
      <c r="R311" s="2">
        <f t="shared" si="144"/>
        <v>7.1763258959257087E-2</v>
      </c>
      <c r="S311" s="2">
        <f t="shared" si="145"/>
        <v>8.271854724414246E-2</v>
      </c>
      <c r="T311" s="2">
        <f t="shared" si="146"/>
        <v>9.2779432409589524E-2</v>
      </c>
      <c r="U311" s="2">
        <f t="shared" si="147"/>
        <v>6.7823845340788377E-2</v>
      </c>
      <c r="V311" s="2">
        <f t="shared" si="148"/>
        <v>7.7518433492104674E-2</v>
      </c>
      <c r="W311" s="2">
        <f t="shared" si="149"/>
        <v>8.8724121129760622E-2</v>
      </c>
      <c r="X311" s="2">
        <v>0</v>
      </c>
      <c r="Y311" s="2">
        <f t="shared" si="150"/>
        <v>9.4255042956693971E-2</v>
      </c>
      <c r="Z311" s="2">
        <f t="shared" si="151"/>
        <v>6.9665897574248223E-2</v>
      </c>
      <c r="AA311" s="2">
        <f t="shared" si="152"/>
        <v>9.9993004225617813E-2</v>
      </c>
    </row>
    <row r="312" spans="1:27" x14ac:dyDescent="0.25">
      <c r="A312" s="1">
        <v>2044</v>
      </c>
      <c r="B312" s="2">
        <f t="shared" si="128"/>
        <v>7.4863570633271398E-2</v>
      </c>
      <c r="C312" s="2">
        <f t="shared" si="129"/>
        <v>5.7890524462803024E-2</v>
      </c>
      <c r="D312" s="2">
        <f t="shared" si="130"/>
        <v>6.5957604900521119E-2</v>
      </c>
      <c r="E312" s="2">
        <f t="shared" si="131"/>
        <v>7.6073341355920893E-2</v>
      </c>
      <c r="F312" s="2">
        <f t="shared" si="132"/>
        <v>5.3833187110023072E-2</v>
      </c>
      <c r="G312" s="2">
        <f t="shared" si="133"/>
        <v>8.0328729042661279E-2</v>
      </c>
      <c r="H312" s="2">
        <f t="shared" si="134"/>
        <v>7.3405475255712255E-2</v>
      </c>
      <c r="I312" s="2">
        <f t="shared" si="135"/>
        <v>5.3000545716989665E-2</v>
      </c>
      <c r="J312" s="2">
        <f t="shared" si="136"/>
        <v>6.9486004922839253E-2</v>
      </c>
      <c r="K312" s="2">
        <f t="shared" si="137"/>
        <v>6.7690106429538308E-2</v>
      </c>
      <c r="L312" s="2">
        <f t="shared" si="138"/>
        <v>7.3982514046533443E-2</v>
      </c>
      <c r="M312" s="2">
        <f t="shared" si="139"/>
        <v>5.4380990050934865E-2</v>
      </c>
      <c r="N312" s="2">
        <f t="shared" si="140"/>
        <v>8.2247354448463025E-2</v>
      </c>
      <c r="O312" s="2">
        <f t="shared" si="141"/>
        <v>8.1951422760697973E-2</v>
      </c>
      <c r="P312" s="2">
        <f t="shared" si="142"/>
        <v>6.4602176248875154E-2</v>
      </c>
      <c r="Q312" s="2">
        <f t="shared" si="143"/>
        <v>5.9473678815012969E-2</v>
      </c>
      <c r="R312" s="2">
        <f t="shared" si="144"/>
        <v>7.0916697651883187E-2</v>
      </c>
      <c r="S312" s="2">
        <f t="shared" si="145"/>
        <v>8.1734822227611692E-2</v>
      </c>
      <c r="T312" s="2">
        <f t="shared" si="146"/>
        <v>9.170639773851276E-2</v>
      </c>
      <c r="U312" s="2">
        <f t="shared" si="147"/>
        <v>6.7029556735580462E-2</v>
      </c>
      <c r="V312" s="2">
        <f t="shared" si="148"/>
        <v>7.6640764639574172E-2</v>
      </c>
      <c r="W312" s="2">
        <f t="shared" si="149"/>
        <v>8.7708337826597732E-2</v>
      </c>
      <c r="X312" s="2">
        <v>0</v>
      </c>
      <c r="Y312" s="2">
        <f t="shared" si="150"/>
        <v>9.3167967882991379E-2</v>
      </c>
      <c r="Z312" s="2">
        <f t="shared" si="151"/>
        <v>6.8872296370317193E-2</v>
      </c>
      <c r="AA312" s="2">
        <f t="shared" si="152"/>
        <v>9.8878140055180086E-2</v>
      </c>
    </row>
    <row r="313" spans="1:27" x14ac:dyDescent="0.25">
      <c r="A313" s="1">
        <v>2045</v>
      </c>
      <c r="B313" s="2">
        <f t="shared" si="128"/>
        <v>7.397396407247632E-2</v>
      </c>
      <c r="C313" s="2">
        <f t="shared" si="129"/>
        <v>5.7212321357686988E-2</v>
      </c>
      <c r="D313" s="2">
        <f t="shared" si="130"/>
        <v>6.5176958341846794E-2</v>
      </c>
      <c r="E313" s="2">
        <f t="shared" si="131"/>
        <v>7.51638892817795E-2</v>
      </c>
      <c r="F313" s="2">
        <f t="shared" si="132"/>
        <v>5.3196498089848165E-2</v>
      </c>
      <c r="G313" s="2">
        <f t="shared" si="133"/>
        <v>7.9389917244848729E-2</v>
      </c>
      <c r="H313" s="2">
        <f t="shared" si="134"/>
        <v>7.252985579644744E-2</v>
      </c>
      <c r="I313" s="2">
        <f t="shared" si="135"/>
        <v>5.2373422936490915E-2</v>
      </c>
      <c r="J313" s="2">
        <f t="shared" si="136"/>
        <v>6.8661706403839118E-2</v>
      </c>
      <c r="K313" s="2">
        <f t="shared" si="137"/>
        <v>6.6891877373371392E-2</v>
      </c>
      <c r="L313" s="2">
        <f t="shared" si="138"/>
        <v>7.3112113910351023E-2</v>
      </c>
      <c r="M313" s="2">
        <f t="shared" si="139"/>
        <v>5.373464247656836E-2</v>
      </c>
      <c r="N313" s="2">
        <f t="shared" si="140"/>
        <v>8.1265986509974325E-2</v>
      </c>
      <c r="O313" s="2">
        <f t="shared" si="141"/>
        <v>8.1002758597187891E-2</v>
      </c>
      <c r="P313" s="2">
        <f t="shared" si="142"/>
        <v>6.383983951679198E-2</v>
      </c>
      <c r="Q313" s="2">
        <f t="shared" si="143"/>
        <v>5.8769574703331585E-2</v>
      </c>
      <c r="R313" s="2">
        <f t="shared" si="144"/>
        <v>7.0074915558525297E-2</v>
      </c>
      <c r="S313" s="2">
        <f t="shared" si="145"/>
        <v>8.0756374966398439E-2</v>
      </c>
      <c r="T313" s="2">
        <f t="shared" si="146"/>
        <v>9.0638637403969963E-2</v>
      </c>
      <c r="U313" s="2">
        <f t="shared" si="147"/>
        <v>6.6239716465615772E-2</v>
      </c>
      <c r="V313" s="2">
        <f t="shared" si="148"/>
        <v>7.5767963136356753E-2</v>
      </c>
      <c r="W313" s="2">
        <f t="shared" si="149"/>
        <v>8.6697726547668483E-2</v>
      </c>
      <c r="X313" s="2">
        <v>0</v>
      </c>
      <c r="Y313" s="2">
        <f t="shared" si="150"/>
        <v>9.2086553124383672E-2</v>
      </c>
      <c r="Z313" s="2">
        <f t="shared" si="151"/>
        <v>6.8083011513983355E-2</v>
      </c>
      <c r="AA313" s="2">
        <f t="shared" si="152"/>
        <v>9.7768667390925865E-2</v>
      </c>
    </row>
    <row r="314" spans="1:27" x14ac:dyDescent="0.25">
      <c r="A314" s="1">
        <v>2046</v>
      </c>
      <c r="B314" s="2">
        <f t="shared" si="128"/>
        <v>7.3089136653920639E-2</v>
      </c>
      <c r="C314" s="2">
        <f t="shared" si="129"/>
        <v>5.653781420951709E-2</v>
      </c>
      <c r="D314" s="2">
        <f t="shared" si="130"/>
        <v>6.4400722716734332E-2</v>
      </c>
      <c r="E314" s="2">
        <f t="shared" si="131"/>
        <v>7.4259388656705366E-2</v>
      </c>
      <c r="F314" s="2">
        <f t="shared" si="132"/>
        <v>5.2563497665563827E-2</v>
      </c>
      <c r="G314" s="2">
        <f t="shared" si="133"/>
        <v>7.8455866506346339E-2</v>
      </c>
      <c r="H314" s="2">
        <f t="shared" si="134"/>
        <v>7.1659097618620451E-2</v>
      </c>
      <c r="I314" s="2">
        <f t="shared" si="135"/>
        <v>5.1749915837977535E-2</v>
      </c>
      <c r="J314" s="2">
        <f t="shared" si="136"/>
        <v>6.7841877330536537E-2</v>
      </c>
      <c r="K314" s="2">
        <f t="shared" si="137"/>
        <v>6.6098117071157175E-2</v>
      </c>
      <c r="L314" s="2">
        <f t="shared" si="138"/>
        <v>7.2246433358467477E-2</v>
      </c>
      <c r="M314" s="2">
        <f t="shared" si="139"/>
        <v>5.3092170162056772E-2</v>
      </c>
      <c r="N314" s="2">
        <f t="shared" si="140"/>
        <v>8.028967476155284E-2</v>
      </c>
      <c r="O314" s="2">
        <f t="shared" si="141"/>
        <v>8.005900488741842E-2</v>
      </c>
      <c r="P314" s="2">
        <f t="shared" si="142"/>
        <v>6.3081702183141089E-2</v>
      </c>
      <c r="Q314" s="2">
        <f t="shared" si="143"/>
        <v>5.8069497525465329E-2</v>
      </c>
      <c r="R314" s="2">
        <f t="shared" si="144"/>
        <v>6.9237811320808682E-2</v>
      </c>
      <c r="S314" s="2">
        <f t="shared" si="145"/>
        <v>7.9783071752423676E-2</v>
      </c>
      <c r="T314" s="2">
        <f t="shared" si="146"/>
        <v>8.9576036033566592E-2</v>
      </c>
      <c r="U314" s="2">
        <f t="shared" si="147"/>
        <v>6.5454231954400297E-2</v>
      </c>
      <c r="V314" s="2">
        <f t="shared" si="148"/>
        <v>7.4899925564685582E-2</v>
      </c>
      <c r="W314" s="2">
        <f t="shared" si="149"/>
        <v>8.569217994510267E-2</v>
      </c>
      <c r="X314" s="2">
        <v>0</v>
      </c>
      <c r="Y314" s="2">
        <f t="shared" si="150"/>
        <v>9.1010664684157652E-2</v>
      </c>
      <c r="Z314" s="2">
        <f t="shared" si="151"/>
        <v>6.7297875892103537E-2</v>
      </c>
      <c r="AA314" s="2">
        <f t="shared" si="152"/>
        <v>9.6664269454438845E-2</v>
      </c>
    </row>
    <row r="315" spans="1:27" x14ac:dyDescent="0.25">
      <c r="A315" s="1">
        <v>2047</v>
      </c>
      <c r="B315" s="2">
        <f t="shared" si="128"/>
        <v>7.2208964605241954E-2</v>
      </c>
      <c r="C315" s="2">
        <f t="shared" si="129"/>
        <v>5.5866910029227133E-2</v>
      </c>
      <c r="D315" s="2">
        <f t="shared" si="130"/>
        <v>6.3628765871669546E-2</v>
      </c>
      <c r="E315" s="2">
        <f t="shared" si="131"/>
        <v>7.3359734711346075E-2</v>
      </c>
      <c r="F315" s="2">
        <f t="shared" si="132"/>
        <v>5.193408022811858E-2</v>
      </c>
      <c r="G315" s="2">
        <f t="shared" si="133"/>
        <v>7.7526461060029014E-2</v>
      </c>
      <c r="H315" s="2">
        <f t="shared" si="134"/>
        <v>7.0793112730863458E-2</v>
      </c>
      <c r="I315" s="2">
        <f t="shared" si="135"/>
        <v>5.1129938011709418E-2</v>
      </c>
      <c r="J315" s="2">
        <f t="shared" si="136"/>
        <v>6.7026419917629157E-2</v>
      </c>
      <c r="K315" s="2">
        <f t="shared" si="137"/>
        <v>6.5308700668284855E-2</v>
      </c>
      <c r="L315" s="2">
        <f t="shared" si="138"/>
        <v>7.1385322399057136E-2</v>
      </c>
      <c r="M315" s="2">
        <f t="shared" si="139"/>
        <v>5.2453457909875018E-2</v>
      </c>
      <c r="N315" s="2">
        <f t="shared" si="140"/>
        <v>7.9318246979264984E-2</v>
      </c>
      <c r="O315" s="2">
        <f t="shared" si="141"/>
        <v>7.9120071408244577E-2</v>
      </c>
      <c r="P315" s="2">
        <f t="shared" si="142"/>
        <v>6.2327656352518176E-2</v>
      </c>
      <c r="Q315" s="2">
        <f t="shared" si="143"/>
        <v>5.737340307398258E-2</v>
      </c>
      <c r="R315" s="2">
        <f t="shared" si="144"/>
        <v>6.8405285736361968E-2</v>
      </c>
      <c r="S315" s="2">
        <f t="shared" si="145"/>
        <v>7.8814823396452974E-2</v>
      </c>
      <c r="T315" s="2">
        <f t="shared" si="146"/>
        <v>8.8518478248440099E-2</v>
      </c>
      <c r="U315" s="2">
        <f t="shared" si="147"/>
        <v>6.4672999052887287E-2</v>
      </c>
      <c r="V315" s="2">
        <f t="shared" si="148"/>
        <v>7.4036548503707444E-2</v>
      </c>
      <c r="W315" s="2">
        <f t="shared" si="149"/>
        <v>8.4691589222474134E-2</v>
      </c>
      <c r="X315" s="2">
        <v>0</v>
      </c>
      <c r="Y315" s="2">
        <f t="shared" si="150"/>
        <v>8.9940168578812943E-2</v>
      </c>
      <c r="Z315" s="2">
        <f t="shared" si="151"/>
        <v>6.651685608726346E-2</v>
      </c>
      <c r="AA315" s="2">
        <f t="shared" si="152"/>
        <v>9.5565025445663407E-2</v>
      </c>
    </row>
    <row r="316" spans="1:27" x14ac:dyDescent="0.25">
      <c r="A316" s="1">
        <v>2048</v>
      </c>
      <c r="B316" s="2">
        <f t="shared" si="128"/>
        <v>7.1333370631324097E-2</v>
      </c>
      <c r="C316" s="2">
        <f t="shared" si="129"/>
        <v>5.5199549601440204E-2</v>
      </c>
      <c r="D316" s="2">
        <f t="shared" si="130"/>
        <v>6.2861011266537231E-2</v>
      </c>
      <c r="E316" s="2">
        <f t="shared" si="131"/>
        <v>7.2464772761503329E-2</v>
      </c>
      <c r="F316" s="2">
        <f t="shared" si="132"/>
        <v>5.1308214347803319E-2</v>
      </c>
      <c r="G316" s="2">
        <f t="shared" si="133"/>
        <v>7.6601616556420754E-2</v>
      </c>
      <c r="H316" s="2">
        <f t="shared" si="134"/>
        <v>6.9931779331238661E-2</v>
      </c>
      <c r="I316" s="2">
        <f t="shared" si="135"/>
        <v>5.0513420330038361E-2</v>
      </c>
      <c r="J316" s="2">
        <f t="shared" si="136"/>
        <v>6.6215237685445197E-2</v>
      </c>
      <c r="K316" s="2">
        <f t="shared" si="137"/>
        <v>6.4523565737449023E-2</v>
      </c>
      <c r="L316" s="2">
        <f t="shared" si="138"/>
        <v>7.052871674218554E-2</v>
      </c>
      <c r="M316" s="2">
        <f t="shared" si="139"/>
        <v>5.1818446480690637E-2</v>
      </c>
      <c r="N316" s="2">
        <f t="shared" si="140"/>
        <v>7.8351597893030187E-2</v>
      </c>
      <c r="O316" s="2">
        <f t="shared" si="141"/>
        <v>7.8185860322239467E-2</v>
      </c>
      <c r="P316" s="2">
        <f t="shared" si="142"/>
        <v>6.1577622268528927E-2</v>
      </c>
      <c r="Q316" s="2">
        <f t="shared" si="143"/>
        <v>5.6681158734245687E-2</v>
      </c>
      <c r="R316" s="2">
        <f t="shared" si="144"/>
        <v>6.7577241729763968E-2</v>
      </c>
      <c r="S316" s="2">
        <f t="shared" si="145"/>
        <v>7.7851493094013596E-2</v>
      </c>
      <c r="T316" s="2">
        <f t="shared" si="146"/>
        <v>8.74658486794299E-2</v>
      </c>
      <c r="U316" s="2">
        <f t="shared" si="147"/>
        <v>6.3895936756153598E-2</v>
      </c>
      <c r="V316" s="2">
        <f t="shared" si="148"/>
        <v>7.3177728537198616E-2</v>
      </c>
      <c r="W316" s="2">
        <f t="shared" si="149"/>
        <v>8.3695815429878126E-2</v>
      </c>
      <c r="X316" s="2">
        <v>0</v>
      </c>
      <c r="Y316" s="2">
        <f t="shared" si="150"/>
        <v>8.8874957603051211E-2</v>
      </c>
      <c r="Z316" s="2">
        <f t="shared" si="151"/>
        <v>6.573985182114854E-2</v>
      </c>
      <c r="AA316" s="2">
        <f t="shared" si="152"/>
        <v>9.4470776964710762E-2</v>
      </c>
    </row>
    <row r="317" spans="1:27" x14ac:dyDescent="0.25">
      <c r="A317" s="1">
        <v>2049</v>
      </c>
      <c r="B317" s="2">
        <f t="shared" si="128"/>
        <v>7.0462256093239473E-2</v>
      </c>
      <c r="C317" s="2">
        <f t="shared" si="129"/>
        <v>5.4535639937090132E-2</v>
      </c>
      <c r="D317" s="2">
        <f t="shared" si="130"/>
        <v>6.2097363067303658E-2</v>
      </c>
      <c r="E317" s="2">
        <f t="shared" si="131"/>
        <v>7.1574462771652303E-2</v>
      </c>
      <c r="F317" s="2">
        <f t="shared" si="132"/>
        <v>5.068575419599658E-2</v>
      </c>
      <c r="G317" s="2">
        <f t="shared" si="133"/>
        <v>7.5681239273881623E-2</v>
      </c>
      <c r="H317" s="2">
        <f t="shared" si="134"/>
        <v>6.9075009428378187E-2</v>
      </c>
      <c r="I317" s="2">
        <f t="shared" si="135"/>
        <v>4.9900276381065797E-2</v>
      </c>
      <c r="J317" s="2">
        <f t="shared" si="136"/>
        <v>6.5408265443783142E-2</v>
      </c>
      <c r="K317" s="2">
        <f t="shared" si="137"/>
        <v>6.3742618637691553E-2</v>
      </c>
      <c r="L317" s="2">
        <f t="shared" si="138"/>
        <v>6.9676509250438265E-2</v>
      </c>
      <c r="M317" s="2">
        <f t="shared" si="139"/>
        <v>5.1187050901343636E-2</v>
      </c>
      <c r="N317" s="2">
        <f t="shared" si="140"/>
        <v>7.7389650870393484E-2</v>
      </c>
      <c r="O317" s="2">
        <f t="shared" si="141"/>
        <v>7.7256183568831155E-2</v>
      </c>
      <c r="P317" s="2">
        <f t="shared" si="142"/>
        <v>6.0831524386870749E-2</v>
      </c>
      <c r="Q317" s="2">
        <f t="shared" si="143"/>
        <v>5.5992720297430888E-2</v>
      </c>
      <c r="R317" s="2">
        <f t="shared" si="144"/>
        <v>6.6753584303143876E-2</v>
      </c>
      <c r="S317" s="2">
        <f t="shared" si="145"/>
        <v>7.6893020844292767E-2</v>
      </c>
      <c r="T317" s="2">
        <f t="shared" si="146"/>
        <v>8.6418070407294295E-2</v>
      </c>
      <c r="U317" s="2">
        <f t="shared" si="147"/>
        <v>6.312295248966876E-2</v>
      </c>
      <c r="V317" s="2">
        <f t="shared" si="148"/>
        <v>7.2323396716894889E-2</v>
      </c>
      <c r="W317" s="2">
        <f t="shared" si="149"/>
        <v>8.2704812974957645E-2</v>
      </c>
      <c r="X317" s="2">
        <v>0</v>
      </c>
      <c r="Y317" s="2">
        <f t="shared" si="150"/>
        <v>8.7814951362808424E-2</v>
      </c>
      <c r="Z317" s="2">
        <f t="shared" si="151"/>
        <v>6.4966762834066896E-2</v>
      </c>
      <c r="AA317" s="2">
        <f t="shared" si="152"/>
        <v>9.3381365625932938E-2</v>
      </c>
    </row>
    <row r="318" spans="1:27" x14ac:dyDescent="0.25">
      <c r="A318" s="1">
        <v>2050</v>
      </c>
      <c r="B318" s="2">
        <f t="shared" si="128"/>
        <v>6.9583255341056055E-2</v>
      </c>
      <c r="C318" s="2">
        <f t="shared" si="129"/>
        <v>5.3865639483994865E-2</v>
      </c>
      <c r="D318" s="2">
        <f t="shared" si="130"/>
        <v>6.132647330916445E-2</v>
      </c>
      <c r="E318" s="2">
        <f t="shared" si="131"/>
        <v>7.0675966747070287E-2</v>
      </c>
      <c r="F318" s="2">
        <f t="shared" si="132"/>
        <v>5.0057259540039784E-2</v>
      </c>
      <c r="G318" s="2">
        <f t="shared" si="133"/>
        <v>7.4752998745749533E-2</v>
      </c>
      <c r="H318" s="2">
        <f t="shared" si="134"/>
        <v>6.8210201272426524E-2</v>
      </c>
      <c r="I318" s="2">
        <f t="shared" si="135"/>
        <v>4.9281191503610322E-2</v>
      </c>
      <c r="J318" s="2">
        <f t="shared" si="136"/>
        <v>6.4593898031137367E-2</v>
      </c>
      <c r="K318" s="2">
        <f t="shared" si="137"/>
        <v>6.2954294710684949E-2</v>
      </c>
      <c r="L318" s="2">
        <f t="shared" si="138"/>
        <v>6.8816550692672299E-2</v>
      </c>
      <c r="M318" s="2">
        <f t="shared" si="139"/>
        <v>5.0549308068824468E-2</v>
      </c>
      <c r="N318" s="2">
        <f t="shared" si="140"/>
        <v>7.6419467370048677E-2</v>
      </c>
      <c r="O318" s="2">
        <f t="shared" si="141"/>
        <v>7.6318459097976951E-2</v>
      </c>
      <c r="P318" s="2">
        <f t="shared" si="142"/>
        <v>6.007850365018666E-2</v>
      </c>
      <c r="Q318" s="2">
        <f t="shared" si="143"/>
        <v>5.5297611424343793E-2</v>
      </c>
      <c r="R318" s="2">
        <f t="shared" si="144"/>
        <v>6.592220195730035E-2</v>
      </c>
      <c r="S318" s="2">
        <f t="shared" si="145"/>
        <v>7.5926014641726478E-2</v>
      </c>
      <c r="T318" s="2">
        <f t="shared" si="146"/>
        <v>8.5361779834371473E-2</v>
      </c>
      <c r="U318" s="2">
        <f t="shared" si="147"/>
        <v>6.2342787109097068E-2</v>
      </c>
      <c r="V318" s="2">
        <f t="shared" si="148"/>
        <v>7.146121240376857E-2</v>
      </c>
      <c r="W318" s="2">
        <f t="shared" si="149"/>
        <v>8.170545808687181E-2</v>
      </c>
      <c r="X318" s="2">
        <v>0</v>
      </c>
      <c r="Y318" s="2">
        <f t="shared" si="150"/>
        <v>8.674578610542312E-2</v>
      </c>
      <c r="Z318" s="2">
        <f t="shared" si="151"/>
        <v>6.4186760669595458E-2</v>
      </c>
      <c r="AA318" s="2">
        <f t="shared" si="152"/>
        <v>9.22833286350139E-2</v>
      </c>
    </row>
    <row r="320" spans="1:27" x14ac:dyDescent="0.25">
      <c r="A320" s="3"/>
    </row>
    <row r="321" spans="1:27" ht="15.75" x14ac:dyDescent="0.25">
      <c r="A321" s="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4" spans="1:27" x14ac:dyDescent="0.25">
      <c r="A324" s="3"/>
    </row>
    <row r="325" spans="1:27" ht="15.75" x14ac:dyDescent="0.25">
      <c r="A325" s="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8" spans="1:27" x14ac:dyDescent="0.25">
      <c r="A328" s="3"/>
    </row>
    <row r="329" spans="1:27" ht="15.75" x14ac:dyDescent="0.25">
      <c r="A329" s="4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B72E5-B81D-43B1-B2A2-F9D8AF983001}">
  <dimension ref="A2:AC65"/>
  <sheetViews>
    <sheetView workbookViewId="0">
      <selection activeCell="G2" sqref="G2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2680.9458000000004</v>
      </c>
      <c r="B2" s="2">
        <v>0.58994088324541105</v>
      </c>
      <c r="D2" s="2">
        <v>1.2866570056628708E-2</v>
      </c>
    </row>
    <row r="4" spans="1:29" ht="44.25" customHeight="1" x14ac:dyDescent="0.25">
      <c r="G4" s="6" t="s">
        <v>42</v>
      </c>
      <c r="H4" s="6"/>
      <c r="I4" s="6"/>
      <c r="L4" s="6"/>
      <c r="M4" s="6"/>
      <c r="N4" s="6"/>
      <c r="Q4" s="7" t="s">
        <v>46</v>
      </c>
      <c r="R4" s="7"/>
      <c r="S4" s="7"/>
      <c r="V4" s="7" t="s">
        <v>47</v>
      </c>
      <c r="W4" s="7"/>
      <c r="X4" s="7"/>
      <c r="AA4" s="7" t="s">
        <v>45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20.550999999999998</v>
      </c>
      <c r="C6" s="2">
        <v>20.550999999999998</v>
      </c>
      <c r="D6" s="2">
        <v>20.550999999999998</v>
      </c>
      <c r="F6" s="2">
        <v>2024</v>
      </c>
      <c r="G6" s="2">
        <f>(B9-$B$6)*$B$2*Output!$D$98*$D$2/Output!$D$95/1000000</f>
        <v>3.6037819674843514</v>
      </c>
      <c r="H6" s="2">
        <f>(C9-$B$6)*$B$2*Output!$D$98*$D$2/Output!$D$95/1000000</f>
        <v>7.1046650979347028</v>
      </c>
      <c r="I6" s="2">
        <f>(D9-$B$6)*$B$2*Output!$D$98*$D$2/Output!$D$95/1000000</f>
        <v>10.605548228385068</v>
      </c>
      <c r="P6" s="2">
        <v>2024</v>
      </c>
      <c r="Q6" s="2">
        <f>($A$2-(G6*0.67/0.16))/$A$2*100</f>
        <v>99.4371077181478</v>
      </c>
      <c r="R6" s="2">
        <f t="shared" ref="R6:S6" si="0">($A$2-(H6*0.67/0.16))/$A$2*100</f>
        <v>98.890287707509728</v>
      </c>
      <c r="S6" s="2">
        <f t="shared" si="0"/>
        <v>98.343467696871656</v>
      </c>
      <c r="U6" s="2">
        <v>2024</v>
      </c>
      <c r="V6" s="2">
        <f>100-Q6</f>
        <v>0.56289228185219997</v>
      </c>
      <c r="W6" s="2">
        <f t="shared" ref="W6:X21" si="1">100-R6</f>
        <v>1.109712292490272</v>
      </c>
      <c r="X6" s="2">
        <f t="shared" si="1"/>
        <v>1.6565323031283441</v>
      </c>
      <c r="Z6" s="2">
        <v>2024</v>
      </c>
      <c r="AA6" s="2">
        <f>V6/100*$A$2</f>
        <v>15.090836988840721</v>
      </c>
      <c r="AB6" s="2">
        <f t="shared" ref="AB6:AC21" si="2">W6/100*$A$2</f>
        <v>29.750785097601668</v>
      </c>
      <c r="AC6" s="2">
        <f t="shared" si="2"/>
        <v>44.410733206362615</v>
      </c>
    </row>
    <row r="7" spans="1:29" x14ac:dyDescent="0.25">
      <c r="F7" s="2">
        <v>2025</v>
      </c>
      <c r="G7" s="2">
        <f>(B10-$B$6)*$B$2*Output!$D$98*$D$2/Output!$D$95/1000000</f>
        <v>7.2075639349686886</v>
      </c>
      <c r="H7" s="2">
        <f>(C10-$B$6)*$B$2*Output!$D$98*$D$2/Output!$D$95/1000000</f>
        <v>14.88172883247997</v>
      </c>
      <c r="I7" s="2">
        <f>(D10-$B$6)*$B$2*Output!$D$98*$D$2/Output!$D$95/1000000</f>
        <v>22.555893729991219</v>
      </c>
      <c r="P7" s="2">
        <v>2025</v>
      </c>
      <c r="Q7" s="2">
        <f t="shared" ref="Q7:Q32" si="3">($A$2-(G7*0.67/0.16))/$A$2*100</f>
        <v>98.8742154362956</v>
      </c>
      <c r="R7" s="2">
        <f t="shared" ref="R7:R32" si="4">($A$2-(H7*0.67/0.16))/$A$2*100</f>
        <v>97.675550192547362</v>
      </c>
      <c r="S7" s="2">
        <f t="shared" ref="S7:S32" si="5">($A$2-(I7*0.67/0.16))/$A$2*100</f>
        <v>96.476884948799096</v>
      </c>
      <c r="U7" s="2">
        <v>2025</v>
      </c>
      <c r="V7" s="2">
        <f t="shared" ref="V7:X32" si="6">100-Q7</f>
        <v>1.1257845637043999</v>
      </c>
      <c r="W7" s="2">
        <f t="shared" si="1"/>
        <v>2.3244498074526376</v>
      </c>
      <c r="X7" s="2">
        <f t="shared" si="1"/>
        <v>3.5231150512009037</v>
      </c>
      <c r="Z7" s="2">
        <v>2025</v>
      </c>
      <c r="AA7" s="2">
        <f t="shared" ref="AA7:AC32" si="7">V7/100*$A$2</f>
        <v>30.181673977681442</v>
      </c>
      <c r="AB7" s="2">
        <f t="shared" si="2"/>
        <v>62.317239486009584</v>
      </c>
      <c r="AC7" s="2">
        <f t="shared" si="2"/>
        <v>94.452804994338493</v>
      </c>
    </row>
    <row r="8" spans="1:29" x14ac:dyDescent="0.25">
      <c r="F8" s="2">
        <v>2026</v>
      </c>
      <c r="G8" s="2">
        <f>(B11-$B$6)*$B$2*Output!$D$98*$D$2/Output!$D$95/1000000</f>
        <v>10.811345902453024</v>
      </c>
      <c r="H8" s="2">
        <f>(C11-$B$6)*$B$2*Output!$D$98*$D$2/Output!$D$95/1000000</f>
        <v>23.416452223015352</v>
      </c>
      <c r="I8" s="2">
        <f>(D11-$B$6)*$B$2*Output!$D$98*$D$2/Output!$D$95/1000000</f>
        <v>36.021558543577626</v>
      </c>
      <c r="P8" s="2">
        <v>2026</v>
      </c>
      <c r="Q8" s="2">
        <f t="shared" si="3"/>
        <v>98.311323154443414</v>
      </c>
      <c r="R8" s="2">
        <f t="shared" si="4"/>
        <v>96.342470120661275</v>
      </c>
      <c r="S8" s="2">
        <f t="shared" si="5"/>
        <v>94.37361708687915</v>
      </c>
      <c r="U8" s="2">
        <v>2026</v>
      </c>
      <c r="V8" s="2">
        <f t="shared" si="6"/>
        <v>1.6886768455565857</v>
      </c>
      <c r="W8" s="2">
        <f t="shared" si="1"/>
        <v>3.6575298793387248</v>
      </c>
      <c r="X8" s="2">
        <f t="shared" si="1"/>
        <v>5.6263829131208496</v>
      </c>
      <c r="Z8" s="2">
        <v>2026</v>
      </c>
      <c r="AA8" s="2">
        <f t="shared" si="7"/>
        <v>45.272510966521772</v>
      </c>
      <c r="AB8" s="2">
        <f t="shared" si="2"/>
        <v>98.056393683876635</v>
      </c>
      <c r="AC8" s="2">
        <f t="shared" si="2"/>
        <v>150.84027640123108</v>
      </c>
    </row>
    <row r="9" spans="1:29" x14ac:dyDescent="0.25">
      <c r="A9" s="2">
        <v>2024</v>
      </c>
      <c r="B9" s="2">
        <v>21.436486695834095</v>
      </c>
      <c r="C9" s="2">
        <v>22.296690077629631</v>
      </c>
      <c r="D9" s="2">
        <v>23.15689345942517</v>
      </c>
      <c r="F9" s="2">
        <v>2027</v>
      </c>
      <c r="G9" s="2">
        <f>(B12-$B$6)*$B$2*Output!$D$98*$D$2/Output!$D$95/1000000</f>
        <v>14.415127869937365</v>
      </c>
      <c r="H9" s="2">
        <f>(C12-$B$6)*$B$2*Output!$D$98*$D$2/Output!$D$95/1000000</f>
        <v>32.804907496781148</v>
      </c>
      <c r="I9" s="2">
        <f>(D12-$B$6)*$B$2*Output!$D$98*$D$2/Output!$D$95/1000000</f>
        <v>51.194687123624895</v>
      </c>
      <c r="P9" s="2">
        <v>2027</v>
      </c>
      <c r="Q9" s="2">
        <f t="shared" si="3"/>
        <v>97.748430872591214</v>
      </c>
      <c r="R9" s="2">
        <f t="shared" si="4"/>
        <v>94.87604150211574</v>
      </c>
      <c r="S9" s="2">
        <f t="shared" si="5"/>
        <v>92.003652131640294</v>
      </c>
      <c r="U9" s="2">
        <v>2027</v>
      </c>
      <c r="V9" s="2">
        <f t="shared" si="6"/>
        <v>2.2515691274087857</v>
      </c>
      <c r="W9" s="2">
        <f t="shared" si="1"/>
        <v>5.1239584978842601</v>
      </c>
      <c r="X9" s="2">
        <f t="shared" si="1"/>
        <v>7.996347868359706</v>
      </c>
      <c r="Z9" s="2">
        <v>2027</v>
      </c>
      <c r="AA9" s="2">
        <f t="shared" si="7"/>
        <v>60.363347955362499</v>
      </c>
      <c r="AB9" s="2">
        <f t="shared" si="2"/>
        <v>137.37055014277118</v>
      </c>
      <c r="AC9" s="2">
        <f t="shared" si="2"/>
        <v>214.37775233017911</v>
      </c>
    </row>
    <row r="10" spans="1:29" x14ac:dyDescent="0.25">
      <c r="A10" s="2">
        <v>2025</v>
      </c>
      <c r="B10" s="2">
        <v>22.321973391668188</v>
      </c>
      <c r="C10" s="2">
        <v>24.20759549081167</v>
      </c>
      <c r="D10" s="2">
        <v>26.093217589955145</v>
      </c>
      <c r="F10" s="2">
        <v>2028</v>
      </c>
      <c r="G10" s="2">
        <f>(B13-$B$6)*$B$2*Output!$D$98*$D$2/Output!$D$95/1000000</f>
        <v>18.018909837421713</v>
      </c>
      <c r="H10" s="2">
        <f>(C13-$B$6)*$B$2*Output!$D$98*$D$2/Output!$D$95/1000000</f>
        <v>43.155348964059726</v>
      </c>
      <c r="I10" s="2">
        <f>(D13-$B$6)*$B$2*Output!$D$98*$D$2/Output!$D$95/1000000</f>
        <v>68.291788090697708</v>
      </c>
      <c r="P10" s="2">
        <v>2028</v>
      </c>
      <c r="Q10" s="2">
        <f t="shared" si="3"/>
        <v>97.185538590739</v>
      </c>
      <c r="R10" s="2">
        <f t="shared" si="4"/>
        <v>93.259355568210296</v>
      </c>
      <c r="S10" s="2">
        <f t="shared" si="5"/>
        <v>89.333172545681578</v>
      </c>
      <c r="U10" s="2">
        <v>2028</v>
      </c>
      <c r="V10" s="2">
        <f t="shared" si="6"/>
        <v>2.8144614092609999</v>
      </c>
      <c r="W10" s="2">
        <f t="shared" si="1"/>
        <v>6.7406444317897041</v>
      </c>
      <c r="X10" s="2">
        <f t="shared" si="1"/>
        <v>10.666827454318422</v>
      </c>
      <c r="Z10" s="2">
        <v>2028</v>
      </c>
      <c r="AA10" s="2">
        <f t="shared" si="7"/>
        <v>75.45418494420359</v>
      </c>
      <c r="AB10" s="2">
        <f t="shared" si="2"/>
        <v>180.71302378699997</v>
      </c>
      <c r="AC10" s="2">
        <f t="shared" si="2"/>
        <v>285.9718626297967</v>
      </c>
    </row>
    <row r="11" spans="1:29" x14ac:dyDescent="0.25">
      <c r="A11" s="2">
        <v>2026</v>
      </c>
      <c r="B11" s="2">
        <v>23.20746008750228</v>
      </c>
      <c r="C11" s="2">
        <v>26.304665758416856</v>
      </c>
      <c r="D11" s="2">
        <v>29.401871429331418</v>
      </c>
      <c r="F11" s="2">
        <v>2029</v>
      </c>
      <c r="G11" s="2">
        <f>(B14-$B$6)*$B$2*Output!$D$98*$D$2/Output!$D$95/1000000</f>
        <v>21.622691804906047</v>
      </c>
      <c r="H11" s="2">
        <f>(C14-$B$6)*$B$2*Output!$D$98*$D$2/Output!$D$95/1000000</f>
        <v>54.589757722108246</v>
      </c>
      <c r="I11" s="2">
        <f>(D14-$B$6)*$B$2*Output!$D$98*$D$2/Output!$D$95/1000000</f>
        <v>87.556823639310451</v>
      </c>
      <c r="P11" s="2">
        <v>2029</v>
      </c>
      <c r="Q11" s="2">
        <f t="shared" si="3"/>
        <v>96.6226463088868</v>
      </c>
      <c r="R11" s="2">
        <f t="shared" si="4"/>
        <v>91.473359496438604</v>
      </c>
      <c r="S11" s="2">
        <f t="shared" si="5"/>
        <v>86.32407268399038</v>
      </c>
      <c r="U11" s="2">
        <v>2029</v>
      </c>
      <c r="V11" s="2">
        <f t="shared" si="6"/>
        <v>3.3773536911131998</v>
      </c>
      <c r="W11" s="2">
        <f t="shared" si="1"/>
        <v>8.5266405035613957</v>
      </c>
      <c r="X11" s="2">
        <f t="shared" si="1"/>
        <v>13.67592731600962</v>
      </c>
      <c r="Z11" s="2">
        <v>2029</v>
      </c>
      <c r="AA11" s="2">
        <f t="shared" si="7"/>
        <v>90.54502193304431</v>
      </c>
      <c r="AB11" s="2">
        <f t="shared" si="2"/>
        <v>228.59461046132813</v>
      </c>
      <c r="AC11" s="2">
        <f t="shared" si="2"/>
        <v>366.64419898961268</v>
      </c>
    </row>
    <row r="12" spans="1:29" x14ac:dyDescent="0.25">
      <c r="A12" s="2">
        <v>2027</v>
      </c>
      <c r="B12" s="2">
        <v>24.092946783336373</v>
      </c>
      <c r="C12" s="2">
        <v>28.611506825485147</v>
      </c>
      <c r="D12" s="2">
        <v>33.130066867633914</v>
      </c>
      <c r="F12" s="2">
        <v>2030</v>
      </c>
      <c r="G12" s="2">
        <f>(B15-$B$6)*$B$2*Output!$D$98*$D$2/Output!$D$95/1000000</f>
        <v>25.226473772390385</v>
      </c>
      <c r="H12" s="2">
        <f>(C15-$B$6)*$B$2*Output!$D$98*$D$2/Output!$D$95/1000000</f>
        <v>67.245582229553989</v>
      </c>
      <c r="I12" s="2">
        <f>(D15-$B$6)*$B$2*Output!$D$98*$D$2/Output!$D$95/1000000</f>
        <v>109.26469068671754</v>
      </c>
      <c r="P12" s="2">
        <v>2030</v>
      </c>
      <c r="Q12" s="2">
        <f t="shared" si="3"/>
        <v>96.0597540270346</v>
      </c>
      <c r="R12" s="2">
        <f t="shared" si="4"/>
        <v>89.496584541684598</v>
      </c>
      <c r="S12" s="2">
        <f t="shared" si="5"/>
        <v>82.93341505633461</v>
      </c>
      <c r="U12" s="2">
        <v>2030</v>
      </c>
      <c r="V12" s="2">
        <f t="shared" si="6"/>
        <v>3.9402459729653998</v>
      </c>
      <c r="W12" s="2">
        <f t="shared" si="1"/>
        <v>10.503415458315402</v>
      </c>
      <c r="X12" s="2">
        <f t="shared" si="1"/>
        <v>17.06658494366539</v>
      </c>
      <c r="Z12" s="2">
        <v>2030</v>
      </c>
      <c r="AA12" s="2">
        <f t="shared" si="7"/>
        <v>105.63585892188503</v>
      </c>
      <c r="AB12" s="2">
        <f t="shared" si="2"/>
        <v>281.59087558625754</v>
      </c>
      <c r="AC12" s="2">
        <f t="shared" si="2"/>
        <v>457.54589225062966</v>
      </c>
    </row>
    <row r="13" spans="1:29" x14ac:dyDescent="0.25">
      <c r="A13" s="2">
        <v>2028</v>
      </c>
      <c r="B13" s="2">
        <v>24.978433479170469</v>
      </c>
      <c r="C13" s="2">
        <v>31.154717901509969</v>
      </c>
      <c r="D13" s="2">
        <v>37.331002323849461</v>
      </c>
      <c r="F13" s="2">
        <v>2031</v>
      </c>
      <c r="G13" s="2">
        <f>(B16-$B$6)*$B$2*Output!$D$98*$D$2/Output!$D$95/1000000</f>
        <v>28.83025573987473</v>
      </c>
      <c r="H13" s="2">
        <f>(C16-$B$6)*$B$2*Output!$D$98*$D$2/Output!$D$95/1000000</f>
        <v>71.978548428241638</v>
      </c>
      <c r="I13" s="2">
        <f>(D16-$B$6)*$B$2*Output!$D$98*$D$2/Output!$D$95/1000000</f>
        <v>115.12684111660853</v>
      </c>
      <c r="P13" s="2">
        <v>2031</v>
      </c>
      <c r="Q13" s="2">
        <f t="shared" si="3"/>
        <v>95.4968617451824</v>
      </c>
      <c r="R13" s="2">
        <f t="shared" si="4"/>
        <v>88.757319467508012</v>
      </c>
      <c r="S13" s="2">
        <f t="shared" si="5"/>
        <v>82.017777189833595</v>
      </c>
      <c r="U13" s="2">
        <v>2031</v>
      </c>
      <c r="V13" s="2">
        <f t="shared" si="6"/>
        <v>4.5031382548175998</v>
      </c>
      <c r="W13" s="2">
        <f t="shared" si="1"/>
        <v>11.242680532491988</v>
      </c>
      <c r="X13" s="2">
        <f t="shared" si="1"/>
        <v>17.982222810166405</v>
      </c>
      <c r="Z13" s="2">
        <v>2031</v>
      </c>
      <c r="AA13" s="2">
        <f t="shared" si="7"/>
        <v>120.72669591072577</v>
      </c>
      <c r="AB13" s="2">
        <f t="shared" si="2"/>
        <v>301.41017154326164</v>
      </c>
      <c r="AC13" s="2">
        <f t="shared" si="2"/>
        <v>482.09364717579825</v>
      </c>
    </row>
    <row r="14" spans="1:29" x14ac:dyDescent="0.25">
      <c r="A14" s="2">
        <v>2029</v>
      </c>
      <c r="B14" s="2">
        <v>25.863920175004562</v>
      </c>
      <c r="C14" s="2">
        <v>33.96427101025386</v>
      </c>
      <c r="D14" s="2">
        <v>42.064621845503162</v>
      </c>
      <c r="F14" s="2">
        <v>2032</v>
      </c>
      <c r="G14" s="2">
        <f>(B17-$B$6)*$B$2*Output!$D$98*$D$2/Output!$D$95/1000000</f>
        <v>32.43403770735906</v>
      </c>
      <c r="H14" s="2">
        <f>(C17-$B$6)*$B$2*Output!$D$98*$D$2/Output!$D$95/1000000</f>
        <v>76.80058702136651</v>
      </c>
      <c r="I14" s="2">
        <f>(D17-$B$6)*$B$2*Output!$D$98*$D$2/Output!$D$95/1000000</f>
        <v>121.16713633537385</v>
      </c>
      <c r="P14" s="2">
        <v>2032</v>
      </c>
      <c r="Q14" s="2">
        <f t="shared" si="3"/>
        <v>94.933969463330214</v>
      </c>
      <c r="R14" s="2">
        <f t="shared" si="4"/>
        <v>88.004141741620728</v>
      </c>
      <c r="S14" s="2">
        <f t="shared" si="5"/>
        <v>81.07431401991127</v>
      </c>
      <c r="U14" s="2">
        <v>2032</v>
      </c>
      <c r="V14" s="2">
        <f t="shared" si="6"/>
        <v>5.0660305366697855</v>
      </c>
      <c r="W14" s="2">
        <f t="shared" si="1"/>
        <v>11.995858258379272</v>
      </c>
      <c r="X14" s="2">
        <f t="shared" si="1"/>
        <v>18.92568598008873</v>
      </c>
      <c r="Z14" s="2">
        <v>2032</v>
      </c>
      <c r="AA14" s="2">
        <f t="shared" si="7"/>
        <v>135.81753289956609</v>
      </c>
      <c r="AB14" s="2">
        <f t="shared" si="2"/>
        <v>321.60245815197226</v>
      </c>
      <c r="AC14" s="2">
        <f t="shared" si="2"/>
        <v>507.38738340437772</v>
      </c>
    </row>
    <row r="15" spans="1:29" x14ac:dyDescent="0.25">
      <c r="A15" s="2">
        <v>2030</v>
      </c>
      <c r="B15" s="2">
        <v>26.749406870838655</v>
      </c>
      <c r="C15" s="2">
        <v>37.073938666973156</v>
      </c>
      <c r="D15" s="2">
        <v>47.398470463107643</v>
      </c>
      <c r="F15" s="2">
        <v>2033</v>
      </c>
      <c r="G15" s="2">
        <f>(B18-$B$6)*$B$2*Output!$D$98*$D$2/Output!$D$95/1000000</f>
        <v>36.037819674843405</v>
      </c>
      <c r="H15" s="2">
        <f>(C18-$B$6)*$B$2*Output!$D$98*$D$2/Output!$D$95/1000000</f>
        <v>81.714404828395416</v>
      </c>
      <c r="I15" s="2">
        <f>(D18-$B$6)*$B$2*Output!$D$98*$D$2/Output!$D$95/1000000</f>
        <v>127.39098998194736</v>
      </c>
      <c r="P15" s="2">
        <v>2033</v>
      </c>
      <c r="Q15" s="2">
        <f t="shared" si="3"/>
        <v>94.371077181478014</v>
      </c>
      <c r="R15" s="2">
        <f t="shared" si="4"/>
        <v>87.236628572688574</v>
      </c>
      <c r="S15" s="2">
        <f t="shared" si="5"/>
        <v>80.102179963899147</v>
      </c>
      <c r="U15" s="2">
        <v>2033</v>
      </c>
      <c r="V15" s="2">
        <f t="shared" si="6"/>
        <v>5.6289228185219855</v>
      </c>
      <c r="W15" s="2">
        <f t="shared" si="1"/>
        <v>12.763371427311426</v>
      </c>
      <c r="X15" s="2">
        <f t="shared" si="1"/>
        <v>19.897820036100853</v>
      </c>
      <c r="Z15" s="2">
        <v>2033</v>
      </c>
      <c r="AA15" s="2">
        <f t="shared" si="7"/>
        <v>150.90836988840681</v>
      </c>
      <c r="AB15" s="2">
        <f t="shared" si="2"/>
        <v>342.17907021890579</v>
      </c>
      <c r="AC15" s="2">
        <f t="shared" si="2"/>
        <v>533.44977054940432</v>
      </c>
    </row>
    <row r="16" spans="1:29" x14ac:dyDescent="0.25">
      <c r="A16" s="2">
        <v>2031</v>
      </c>
      <c r="B16" s="2">
        <v>27.634893566672748</v>
      </c>
      <c r="C16" s="2">
        <v>38.236877667885004</v>
      </c>
      <c r="D16" s="2">
        <v>48.838861769097257</v>
      </c>
      <c r="F16" s="2">
        <v>2034</v>
      </c>
      <c r="G16" s="2">
        <f>(B19-$B$6)*$B$2*Output!$D$98*$D$2/Output!$D$95/1000000</f>
        <v>39.641601642327757</v>
      </c>
      <c r="H16" s="2">
        <f>(C19-$B$6)*$B$2*Output!$D$98*$D$2/Output!$D$95/1000000</f>
        <v>86.722790926285697</v>
      </c>
      <c r="I16" s="2">
        <f>(D19-$B$6)*$B$2*Output!$D$98*$D$2/Output!$D$95/1000000</f>
        <v>133.80398021024357</v>
      </c>
      <c r="P16" s="2">
        <v>2034</v>
      </c>
      <c r="Q16" s="2">
        <f t="shared" si="3"/>
        <v>93.808184899625815</v>
      </c>
      <c r="R16" s="2">
        <f t="shared" si="4"/>
        <v>86.454344321178695</v>
      </c>
      <c r="S16" s="2">
        <f t="shared" si="5"/>
        <v>79.10050374273159</v>
      </c>
      <c r="U16" s="2">
        <v>2034</v>
      </c>
      <c r="V16" s="2">
        <f t="shared" si="6"/>
        <v>6.1918151003741855</v>
      </c>
      <c r="W16" s="2">
        <f t="shared" si="1"/>
        <v>13.545655678821305</v>
      </c>
      <c r="X16" s="2">
        <f t="shared" si="1"/>
        <v>20.89949625726841</v>
      </c>
      <c r="Z16" s="2">
        <v>2034</v>
      </c>
      <c r="AA16" s="2">
        <f t="shared" si="7"/>
        <v>165.99920687724753</v>
      </c>
      <c r="AB16" s="2">
        <f t="shared" si="2"/>
        <v>363.15168700382134</v>
      </c>
      <c r="AC16" s="2">
        <f t="shared" si="2"/>
        <v>560.30416713039472</v>
      </c>
    </row>
    <row r="17" spans="1:29" x14ac:dyDescent="0.25">
      <c r="A17" s="2">
        <v>2032</v>
      </c>
      <c r="B17" s="2">
        <v>28.520380262506841</v>
      </c>
      <c r="C17" s="2">
        <v>39.421702682143909</v>
      </c>
      <c r="D17" s="2">
        <v>50.323025101780956</v>
      </c>
      <c r="F17" s="2">
        <v>2035</v>
      </c>
      <c r="G17" s="2">
        <f>(B20-$B$6)*$B$2*Output!$D$98*$D$2/Output!$D$95/1000000</f>
        <v>43.24538360981208</v>
      </c>
      <c r="H17" s="2">
        <f>(C20-$B$6)*$B$2*Output!$D$98*$D$2/Output!$D$95/1000000</f>
        <v>91.828619149206403</v>
      </c>
      <c r="I17" s="2">
        <f>(D20-$B$6)*$B$2*Output!$D$98*$D$2/Output!$D$95/1000000</f>
        <v>140.41185468860067</v>
      </c>
      <c r="P17" s="2">
        <v>2035</v>
      </c>
      <c r="Q17" s="2">
        <f t="shared" si="3"/>
        <v>93.245292617773615</v>
      </c>
      <c r="R17" s="2">
        <f t="shared" si="4"/>
        <v>85.656840108915972</v>
      </c>
      <c r="S17" s="2">
        <f t="shared" si="5"/>
        <v>78.06838760005833</v>
      </c>
      <c r="U17" s="2">
        <v>2035</v>
      </c>
      <c r="V17" s="2">
        <f t="shared" si="6"/>
        <v>6.7547073822263854</v>
      </c>
      <c r="W17" s="2">
        <f t="shared" si="1"/>
        <v>14.343159891084028</v>
      </c>
      <c r="X17" s="2">
        <f t="shared" si="1"/>
        <v>21.93161239994167</v>
      </c>
      <c r="Z17" s="2">
        <v>2035</v>
      </c>
      <c r="AA17" s="2">
        <f t="shared" si="7"/>
        <v>181.09004386608825</v>
      </c>
      <c r="AB17" s="2">
        <f t="shared" si="2"/>
        <v>384.53234268730188</v>
      </c>
      <c r="AC17" s="2">
        <f t="shared" si="2"/>
        <v>587.97464150851545</v>
      </c>
    </row>
    <row r="18" spans="1:29" x14ac:dyDescent="0.25">
      <c r="A18" s="2">
        <v>2033</v>
      </c>
      <c r="B18" s="2">
        <v>29.405866958340937</v>
      </c>
      <c r="C18" s="2">
        <v>40.629078803434098</v>
      </c>
      <c r="D18" s="2">
        <v>51.852290648527244</v>
      </c>
      <c r="F18" s="2">
        <v>2036</v>
      </c>
      <c r="G18" s="2">
        <f>(B21-$B$6)*$B$2*Output!$D$98*$D$2/Output!$D$95/1000000</f>
        <v>46.849165577296439</v>
      </c>
      <c r="H18" s="2">
        <f>(C21-$B$6)*$B$2*Output!$D$98*$D$2/Output!$D$95/1000000</f>
        <v>97.034850664223868</v>
      </c>
      <c r="I18" s="2">
        <f>(D21-$B$6)*$B$2*Output!$D$98*$D$2/Output!$D$95/1000000</f>
        <v>147.22053575115129</v>
      </c>
      <c r="P18" s="2">
        <v>2036</v>
      </c>
      <c r="Q18" s="2">
        <f t="shared" si="3"/>
        <v>92.682400335921415</v>
      </c>
      <c r="R18" s="2">
        <f t="shared" si="4"/>
        <v>84.843653416774131</v>
      </c>
      <c r="S18" s="2">
        <f t="shared" si="5"/>
        <v>77.004906497626834</v>
      </c>
      <c r="U18" s="2">
        <v>2036</v>
      </c>
      <c r="V18" s="2">
        <f t="shared" si="6"/>
        <v>7.3175996640785854</v>
      </c>
      <c r="W18" s="2">
        <f t="shared" si="1"/>
        <v>15.156346583225869</v>
      </c>
      <c r="X18" s="2">
        <f t="shared" si="1"/>
        <v>22.995093502373166</v>
      </c>
      <c r="Z18" s="2">
        <v>2036</v>
      </c>
      <c r="AA18" s="2">
        <f t="shared" si="7"/>
        <v>196.18088085492897</v>
      </c>
      <c r="AB18" s="2">
        <f t="shared" si="2"/>
        <v>406.33343715643747</v>
      </c>
      <c r="AC18" s="2">
        <f t="shared" si="2"/>
        <v>616.48599345794639</v>
      </c>
    </row>
    <row r="19" spans="1:29" x14ac:dyDescent="0.25">
      <c r="A19" s="2">
        <v>2034</v>
      </c>
      <c r="B19" s="2">
        <v>30.29135365417503</v>
      </c>
      <c r="C19" s="2">
        <v>41.859691336960388</v>
      </c>
      <c r="D19" s="2">
        <v>53.428029019745736</v>
      </c>
      <c r="F19" s="2">
        <v>2037</v>
      </c>
      <c r="G19" s="2">
        <f>(B22-$B$6)*$B$2*Output!$D$98*$D$2/Output!$D$95/1000000</f>
        <v>50.452947544780763</v>
      </c>
      <c r="H19" s="2">
        <f>(C22-$B$6)*$B$2*Output!$D$98*$D$2/Output!$D$95/1000000</f>
        <v>102.34453662525968</v>
      </c>
      <c r="I19" s="2">
        <f>(D22-$B$6)*$B$2*Output!$D$98*$D$2/Output!$D$95/1000000</f>
        <v>154.23612570573863</v>
      </c>
      <c r="P19" s="2">
        <v>2037</v>
      </c>
      <c r="Q19" s="2">
        <f t="shared" si="3"/>
        <v>92.119508054069229</v>
      </c>
      <c r="R19" s="2">
        <f t="shared" si="4"/>
        <v>84.014307670141079</v>
      </c>
      <c r="S19" s="2">
        <f t="shared" si="5"/>
        <v>75.909107286212944</v>
      </c>
      <c r="U19" s="2">
        <v>2037</v>
      </c>
      <c r="V19" s="2">
        <f t="shared" si="6"/>
        <v>7.8804919459307712</v>
      </c>
      <c r="W19" s="2">
        <f t="shared" si="1"/>
        <v>15.985692329858921</v>
      </c>
      <c r="X19" s="2">
        <f t="shared" si="1"/>
        <v>24.090892713787056</v>
      </c>
      <c r="Z19" s="2">
        <v>2037</v>
      </c>
      <c r="AA19" s="2">
        <f t="shared" si="7"/>
        <v>211.27171784376932</v>
      </c>
      <c r="AB19" s="2">
        <f t="shared" si="2"/>
        <v>428.56774711827501</v>
      </c>
      <c r="AC19" s="2">
        <f t="shared" si="2"/>
        <v>645.86377639278021</v>
      </c>
    </row>
    <row r="20" spans="1:29" x14ac:dyDescent="0.25">
      <c r="A20" s="2">
        <v>2035</v>
      </c>
      <c r="B20" s="2">
        <v>31.176840350009122</v>
      </c>
      <c r="C20" s="2">
        <v>43.114246413655707</v>
      </c>
      <c r="D20" s="2">
        <v>55.051652477302277</v>
      </c>
      <c r="F20" s="2">
        <v>2038</v>
      </c>
      <c r="G20" s="2">
        <f>(B23-$B$6)*$B$2*Output!$D$98*$D$2/Output!$D$95/1000000</f>
        <v>54.056729512265115</v>
      </c>
      <c r="H20" s="2">
        <f>(C23-$B$6)*$B$2*Output!$D$98*$D$2/Output!$D$95/1000000</f>
        <v>107.76082090769962</v>
      </c>
      <c r="I20" s="2">
        <f>(D23-$B$6)*$B$2*Output!$D$98*$D$2/Output!$D$95/1000000</f>
        <v>161.46491230313404</v>
      </c>
      <c r="P20" s="2">
        <v>2038</v>
      </c>
      <c r="Q20" s="2">
        <f t="shared" si="3"/>
        <v>91.556615772217029</v>
      </c>
      <c r="R20" s="2">
        <f t="shared" si="4"/>
        <v>83.168311811787021</v>
      </c>
      <c r="S20" s="2">
        <f t="shared" si="5"/>
        <v>74.780007851357027</v>
      </c>
      <c r="U20" s="2">
        <v>2038</v>
      </c>
      <c r="V20" s="2">
        <f t="shared" si="6"/>
        <v>8.4433842277829712</v>
      </c>
      <c r="W20" s="2">
        <f t="shared" si="1"/>
        <v>16.831688188212979</v>
      </c>
      <c r="X20" s="2">
        <f t="shared" si="1"/>
        <v>25.219992148642973</v>
      </c>
      <c r="Z20" s="2">
        <v>2038</v>
      </c>
      <c r="AA20" s="2">
        <f t="shared" si="7"/>
        <v>226.36255483261004</v>
      </c>
      <c r="AB20" s="2">
        <f t="shared" si="2"/>
        <v>451.24843755099204</v>
      </c>
      <c r="AC20" s="2">
        <f t="shared" si="2"/>
        <v>676.13432026937357</v>
      </c>
    </row>
    <row r="21" spans="1:29" x14ac:dyDescent="0.25">
      <c r="A21" s="2">
        <v>2036</v>
      </c>
      <c r="B21" s="2">
        <v>32.062327045843219</v>
      </c>
      <c r="C21" s="2">
        <v>44.393471623053777</v>
      </c>
      <c r="D21" s="2">
        <v>56.724616200264329</v>
      </c>
      <c r="F21" s="2">
        <v>2039</v>
      </c>
      <c r="G21" s="2">
        <f>(B24-$B$6)*$B$2*Output!$D$98*$D$2/Output!$D$95/1000000</f>
        <v>57.660511479749431</v>
      </c>
      <c r="H21" s="2">
        <f>(C24-$B$6)*$B$2*Output!$D$98*$D$2/Output!$D$95/1000000</f>
        <v>113.28694292610452</v>
      </c>
      <c r="I21" s="2">
        <f>(D24-$B$6)*$B$2*Output!$D$98*$D$2/Output!$D$95/1000000</f>
        <v>168.91337437245954</v>
      </c>
      <c r="P21" s="2">
        <v>2039</v>
      </c>
      <c r="Q21" s="2">
        <f t="shared" si="3"/>
        <v>90.993723490364829</v>
      </c>
      <c r="R21" s="2">
        <f t="shared" si="4"/>
        <v>82.305159861752415</v>
      </c>
      <c r="S21" s="2">
        <f t="shared" si="5"/>
        <v>73.616596233140029</v>
      </c>
      <c r="U21" s="2">
        <v>2039</v>
      </c>
      <c r="V21" s="2">
        <f t="shared" si="6"/>
        <v>9.0062765096351711</v>
      </c>
      <c r="W21" s="2">
        <f t="shared" si="1"/>
        <v>17.694840138247585</v>
      </c>
      <c r="X21" s="2">
        <f t="shared" si="1"/>
        <v>26.383403766859971</v>
      </c>
      <c r="Z21" s="2">
        <v>2039</v>
      </c>
      <c r="AA21" s="2">
        <f t="shared" si="7"/>
        <v>241.45339182145074</v>
      </c>
      <c r="AB21" s="2">
        <f t="shared" si="2"/>
        <v>474.38907350306295</v>
      </c>
      <c r="AC21" s="2">
        <f t="shared" si="2"/>
        <v>707.32475518467425</v>
      </c>
    </row>
    <row r="22" spans="1:29" x14ac:dyDescent="0.25">
      <c r="A22" s="2">
        <v>2037</v>
      </c>
      <c r="B22" s="2">
        <v>32.947813741677308</v>
      </c>
      <c r="C22" s="2">
        <v>45.698116665394203</v>
      </c>
      <c r="D22" s="2">
        <v>58.448419589111104</v>
      </c>
      <c r="F22" s="2">
        <v>2040</v>
      </c>
      <c r="G22" s="2">
        <f>(B25-$B$6)*$B$2*Output!$D$98*$D$2/Output!$D$95/1000000</f>
        <v>61.264293447233783</v>
      </c>
      <c r="H22" s="2">
        <f>(C25-$B$6)*$B$2*Output!$D$98*$D$2/Output!$D$95/1000000</f>
        <v>118.92624053754882</v>
      </c>
      <c r="I22" s="2">
        <f>(D25-$B$6)*$B$2*Output!$D$98*$D$2/Output!$D$95/1000000</f>
        <v>176.58818762786379</v>
      </c>
      <c r="P22" s="2">
        <v>2040</v>
      </c>
      <c r="Q22" s="2">
        <f t="shared" si="3"/>
        <v>90.430831208512629</v>
      </c>
      <c r="R22" s="2">
        <f t="shared" si="4"/>
        <v>81.424330463861452</v>
      </c>
      <c r="S22" s="2">
        <f t="shared" si="5"/>
        <v>72.417829719210303</v>
      </c>
      <c r="U22" s="2">
        <v>2040</v>
      </c>
      <c r="V22" s="2">
        <f t="shared" si="6"/>
        <v>9.5691687914873711</v>
      </c>
      <c r="W22" s="2">
        <f t="shared" si="6"/>
        <v>18.575669536138548</v>
      </c>
      <c r="X22" s="2">
        <f t="shared" si="6"/>
        <v>27.582170280789697</v>
      </c>
      <c r="Z22" s="2">
        <v>2040</v>
      </c>
      <c r="AA22" s="2">
        <f t="shared" si="7"/>
        <v>256.54422881029149</v>
      </c>
      <c r="AB22" s="2">
        <f t="shared" si="7"/>
        <v>498.00363225098596</v>
      </c>
      <c r="AC22" s="2">
        <f t="shared" si="7"/>
        <v>739.46303569167969</v>
      </c>
    </row>
    <row r="23" spans="1:29" x14ac:dyDescent="0.25">
      <c r="A23" s="2">
        <v>2038</v>
      </c>
      <c r="B23" s="2">
        <v>33.833300437511404</v>
      </c>
      <c r="C23" s="2">
        <v>47.028954023544323</v>
      </c>
      <c r="D23" s="2">
        <v>60.224607609577212</v>
      </c>
      <c r="F23" s="2">
        <v>2041</v>
      </c>
      <c r="G23" s="2">
        <f>(B26-$B$6)*$B$2*Output!$D$98*$D$2/Output!$D$95/1000000</f>
        <v>64.868075414718135</v>
      </c>
      <c r="H23" s="2">
        <f>(C26-$B$6)*$B$2*Output!$D$98*$D$2/Output!$D$95/1000000</f>
        <v>124.36303687175625</v>
      </c>
      <c r="I23" s="2">
        <f>(D26-$B$6)*$B$2*Output!$D$98*$D$2/Output!$D$95/1000000</f>
        <v>183.85799832879434</v>
      </c>
      <c r="P23" s="2">
        <v>2041</v>
      </c>
      <c r="Q23" s="2">
        <f t="shared" si="3"/>
        <v>89.867938926660415</v>
      </c>
      <c r="R23" s="2">
        <f t="shared" si="4"/>
        <v>80.575130728100547</v>
      </c>
      <c r="S23" s="2">
        <f t="shared" si="5"/>
        <v>71.282322529540636</v>
      </c>
      <c r="U23" s="2">
        <v>2041</v>
      </c>
      <c r="V23" s="2">
        <f t="shared" si="6"/>
        <v>10.132061073339585</v>
      </c>
      <c r="W23" s="2">
        <f t="shared" si="6"/>
        <v>19.424869271899453</v>
      </c>
      <c r="X23" s="2">
        <f t="shared" si="6"/>
        <v>28.717677470459364</v>
      </c>
      <c r="Z23" s="2">
        <v>2041</v>
      </c>
      <c r="AA23" s="2">
        <f t="shared" si="7"/>
        <v>271.63506579913258</v>
      </c>
      <c r="AB23" s="2">
        <f t="shared" si="7"/>
        <v>520.770216900479</v>
      </c>
      <c r="AC23" s="2">
        <f t="shared" si="7"/>
        <v>769.90536800182667</v>
      </c>
    </row>
    <row r="24" spans="1:29" x14ac:dyDescent="0.25">
      <c r="A24" s="2">
        <v>2039</v>
      </c>
      <c r="B24" s="2">
        <v>34.718787133345494</v>
      </c>
      <c r="C24" s="2">
        <v>48.386779655340021</v>
      </c>
      <c r="D24" s="2">
        <v>62.05477217733452</v>
      </c>
      <c r="F24" s="2">
        <v>2042</v>
      </c>
      <c r="G24" s="2">
        <f>(B27-$B$6)*$B$2*Output!$D$98*$D$2/Output!$D$95/1000000</f>
        <v>68.471857382202458</v>
      </c>
      <c r="H24" s="2">
        <f>(C27-$B$6)*$B$2*Output!$D$98*$D$2/Output!$D$95/1000000</f>
        <v>129.90137932963813</v>
      </c>
      <c r="I24" s="2">
        <f>(D27-$B$6)*$B$2*Output!$D$98*$D$2/Output!$D$95/1000000</f>
        <v>191.33090127707379</v>
      </c>
      <c r="P24" s="2">
        <v>2042</v>
      </c>
      <c r="Q24" s="2">
        <f t="shared" si="3"/>
        <v>89.305046644808243</v>
      </c>
      <c r="R24" s="2">
        <f t="shared" si="4"/>
        <v>79.710070008022555</v>
      </c>
      <c r="S24" s="2">
        <f t="shared" si="5"/>
        <v>70.115093371236895</v>
      </c>
      <c r="U24" s="2">
        <v>2042</v>
      </c>
      <c r="V24" s="2">
        <f t="shared" si="6"/>
        <v>10.694953355191757</v>
      </c>
      <c r="W24" s="2">
        <f t="shared" si="6"/>
        <v>20.289929991977445</v>
      </c>
      <c r="X24" s="2">
        <f t="shared" si="6"/>
        <v>29.884906628763105</v>
      </c>
      <c r="Z24" s="2">
        <v>2042</v>
      </c>
      <c r="AA24" s="2">
        <f t="shared" si="7"/>
        <v>286.72590278797253</v>
      </c>
      <c r="AB24" s="2">
        <f t="shared" si="7"/>
        <v>543.96202594285978</v>
      </c>
      <c r="AC24" s="2">
        <f t="shared" si="7"/>
        <v>801.19814909774607</v>
      </c>
    </row>
    <row r="25" spans="1:29" x14ac:dyDescent="0.25">
      <c r="A25" s="2">
        <v>2040</v>
      </c>
      <c r="B25" s="2">
        <v>35.60427382917959</v>
      </c>
      <c r="C25" s="2">
        <v>49.772413706966262</v>
      </c>
      <c r="D25" s="2">
        <v>63.940553584752919</v>
      </c>
      <c r="F25" s="2">
        <v>2043</v>
      </c>
      <c r="G25" s="2">
        <f>(B28-$B$6)*$B$2*Output!$D$98*$D$2/Output!$D$95/1000000</f>
        <v>72.075639349686796</v>
      </c>
      <c r="H25" s="2">
        <f>(C28-$B$6)*$B$2*Output!$D$98*$D$2/Output!$D$95/1000000</f>
        <v>135.54410474303438</v>
      </c>
      <c r="I25" s="2">
        <f>(D28-$B$6)*$B$2*Output!$D$98*$D$2/Output!$D$95/1000000</f>
        <v>199.01257013638204</v>
      </c>
      <c r="P25" s="2">
        <v>2043</v>
      </c>
      <c r="Q25" s="2">
        <f t="shared" si="3"/>
        <v>88.742154362956043</v>
      </c>
      <c r="R25" s="2">
        <f t="shared" si="4"/>
        <v>78.828705205026665</v>
      </c>
      <c r="S25" s="2">
        <f t="shared" si="5"/>
        <v>68.915256047097273</v>
      </c>
      <c r="U25" s="2">
        <v>2043</v>
      </c>
      <c r="V25" s="2">
        <f t="shared" si="6"/>
        <v>11.257845637043957</v>
      </c>
      <c r="W25" s="2">
        <f t="shared" si="6"/>
        <v>21.171294794973335</v>
      </c>
      <c r="X25" s="2">
        <f t="shared" si="6"/>
        <v>31.084743952902727</v>
      </c>
      <c r="Z25" s="2">
        <v>2043</v>
      </c>
      <c r="AA25" s="2">
        <f t="shared" si="7"/>
        <v>301.81673977681322</v>
      </c>
      <c r="AB25" s="2">
        <f t="shared" si="7"/>
        <v>567.59093861145629</v>
      </c>
      <c r="AC25" s="2">
        <f t="shared" si="7"/>
        <v>833.36513744609977</v>
      </c>
    </row>
    <row r="26" spans="1:29" x14ac:dyDescent="0.25">
      <c r="A26" s="2">
        <v>2041</v>
      </c>
      <c r="B26" s="2">
        <v>36.489760525013686</v>
      </c>
      <c r="C26" s="2">
        <v>51.108291089487508</v>
      </c>
      <c r="D26" s="2">
        <v>65.726821653961323</v>
      </c>
      <c r="F26" s="2">
        <v>2044</v>
      </c>
      <c r="G26" s="2">
        <f>(B29-$B$6)*$B$2*Output!$D$98*$D$2/Output!$D$95/1000000</f>
        <v>75.679421317171133</v>
      </c>
      <c r="H26" s="2">
        <f>(C29-$B$6)*$B$2*Output!$D$98*$D$2/Output!$D$95/1000000</f>
        <v>141.29412919461802</v>
      </c>
      <c r="I26" s="2">
        <f>(D29-$B$6)*$B$2*Output!$D$98*$D$2/Output!$D$95/1000000</f>
        <v>206.90883707206484</v>
      </c>
      <c r="P26" s="2">
        <v>2044</v>
      </c>
      <c r="Q26" s="2">
        <f t="shared" si="3"/>
        <v>88.179262081103843</v>
      </c>
      <c r="R26" s="2">
        <f t="shared" si="4"/>
        <v>77.930580841937839</v>
      </c>
      <c r="S26" s="2">
        <f t="shared" si="5"/>
        <v>67.68189960277185</v>
      </c>
      <c r="U26" s="2">
        <v>2044</v>
      </c>
      <c r="V26" s="2">
        <f t="shared" si="6"/>
        <v>11.820737918896157</v>
      </c>
      <c r="W26" s="2">
        <f t="shared" si="6"/>
        <v>22.069419158062161</v>
      </c>
      <c r="X26" s="2">
        <f t="shared" si="6"/>
        <v>32.31810039722815</v>
      </c>
      <c r="Z26" s="2">
        <v>2044</v>
      </c>
      <c r="AA26" s="2">
        <f t="shared" si="7"/>
        <v>316.90757676565397</v>
      </c>
      <c r="AB26" s="2">
        <f t="shared" si="7"/>
        <v>591.66916600246293</v>
      </c>
      <c r="AC26" s="2">
        <f t="shared" si="7"/>
        <v>866.43075523927155</v>
      </c>
    </row>
    <row r="27" spans="1:29" x14ac:dyDescent="0.25">
      <c r="A27" s="2">
        <v>2042</v>
      </c>
      <c r="B27" s="2">
        <v>37.375247220847776</v>
      </c>
      <c r="C27" s="2">
        <v>52.469119410311507</v>
      </c>
      <c r="D27" s="2">
        <v>67.562991599775231</v>
      </c>
      <c r="F27" s="2">
        <v>2045</v>
      </c>
      <c r="G27" s="2">
        <f>(B30-$B$6)*$B$2*Output!$D$98*$D$2/Output!$D$95/1000000</f>
        <v>79.283203284655471</v>
      </c>
      <c r="H27" s="2">
        <f>(C30-$B$6)*$B$2*Output!$D$98*$D$2/Output!$D$95/1000000</f>
        <v>147.15445023187672</v>
      </c>
      <c r="I27" s="2">
        <f>(D30-$B$6)*$B$2*Output!$D$98*$D$2/Output!$D$95/1000000</f>
        <v>215.02569717909796</v>
      </c>
      <c r="P27" s="2">
        <v>2045</v>
      </c>
      <c r="Q27" s="2">
        <f t="shared" si="3"/>
        <v>87.616369799251643</v>
      </c>
      <c r="R27" s="2">
        <f t="shared" si="4"/>
        <v>77.015228717194375</v>
      </c>
      <c r="S27" s="2">
        <f t="shared" si="5"/>
        <v>66.414087635137093</v>
      </c>
      <c r="U27" s="2">
        <v>2045</v>
      </c>
      <c r="V27" s="2">
        <f t="shared" si="6"/>
        <v>12.383630200748357</v>
      </c>
      <c r="W27" s="2">
        <f t="shared" si="6"/>
        <v>22.984771282805625</v>
      </c>
      <c r="X27" s="2">
        <f t="shared" si="6"/>
        <v>33.585912364862907</v>
      </c>
      <c r="Z27" s="2">
        <v>2045</v>
      </c>
      <c r="AA27" s="2">
        <f t="shared" si="7"/>
        <v>331.99841375449466</v>
      </c>
      <c r="AB27" s="2">
        <f t="shared" si="7"/>
        <v>616.20926034598358</v>
      </c>
      <c r="AC27" s="2">
        <f t="shared" si="7"/>
        <v>900.42010693747295</v>
      </c>
    </row>
    <row r="28" spans="1:29" x14ac:dyDescent="0.25">
      <c r="A28" s="2">
        <v>2043</v>
      </c>
      <c r="B28" s="2">
        <v>38.260733916681872</v>
      </c>
      <c r="C28" s="2">
        <v>53.855595708514201</v>
      </c>
      <c r="D28" s="2">
        <v>69.450457500346545</v>
      </c>
      <c r="F28" s="2">
        <v>2046</v>
      </c>
      <c r="G28" s="2">
        <f>(B31-$B$6)*$B$2*Output!$D$98*$D$2/Output!$D$95/1000000</f>
        <v>82.886985252139823</v>
      </c>
      <c r="H28" s="2">
        <f>(C31-$B$6)*$B$2*Output!$D$98*$D$2/Output!$D$95/1000000</f>
        <v>153.12814914294611</v>
      </c>
      <c r="I28" s="2">
        <f>(D31-$B$6)*$B$2*Output!$D$98*$D$2/Output!$D$95/1000000</f>
        <v>223.36931303375226</v>
      </c>
      <c r="P28" s="2">
        <v>2046</v>
      </c>
      <c r="Q28" s="2">
        <f t="shared" si="3"/>
        <v>87.053477517399429</v>
      </c>
      <c r="R28" s="2">
        <f t="shared" si="4"/>
        <v>76.082167549374304</v>
      </c>
      <c r="S28" s="2">
        <f t="shared" si="5"/>
        <v>65.110857581349194</v>
      </c>
      <c r="U28" s="2">
        <v>2046</v>
      </c>
      <c r="V28" s="2">
        <f t="shared" si="6"/>
        <v>12.946522482600571</v>
      </c>
      <c r="W28" s="2">
        <f t="shared" si="6"/>
        <v>23.917832450625696</v>
      </c>
      <c r="X28" s="2">
        <f t="shared" si="6"/>
        <v>34.889142418650806</v>
      </c>
      <c r="Z28" s="2">
        <v>2046</v>
      </c>
      <c r="AA28" s="2">
        <f t="shared" si="7"/>
        <v>347.08925074333575</v>
      </c>
      <c r="AB28" s="2">
        <f t="shared" si="7"/>
        <v>641.22412453608672</v>
      </c>
      <c r="AC28" s="2">
        <f t="shared" si="7"/>
        <v>935.35899832883729</v>
      </c>
    </row>
    <row r="29" spans="1:29" x14ac:dyDescent="0.25">
      <c r="A29" s="2">
        <v>2044</v>
      </c>
      <c r="B29" s="2">
        <v>39.146220612515961</v>
      </c>
      <c r="C29" s="2">
        <v>55.268436495925172</v>
      </c>
      <c r="D29" s="2">
        <v>71.390652379334369</v>
      </c>
      <c r="F29" s="2">
        <v>2047</v>
      </c>
      <c r="G29" s="2">
        <f>(B32-$B$6)*$B$2*Output!$D$98*$D$2/Output!$D$95/1000000</f>
        <v>86.490767219624161</v>
      </c>
      <c r="H29" s="2">
        <f>(C32-$B$6)*$B$2*Output!$D$98*$D$2/Output!$D$95/1000000</f>
        <v>159.21839329602028</v>
      </c>
      <c r="I29" s="2">
        <f>(D32-$B$6)*$B$2*Output!$D$98*$D$2/Output!$D$95/1000000</f>
        <v>231.9460193724162</v>
      </c>
      <c r="P29" s="2">
        <v>2047</v>
      </c>
      <c r="Q29" s="2">
        <f t="shared" si="3"/>
        <v>86.490585235547243</v>
      </c>
      <c r="R29" s="2">
        <f t="shared" si="4"/>
        <v>75.130902611791527</v>
      </c>
      <c r="S29" s="2">
        <f t="shared" si="5"/>
        <v>63.771219988035845</v>
      </c>
      <c r="U29" s="2">
        <v>2047</v>
      </c>
      <c r="V29" s="2">
        <f t="shared" si="6"/>
        <v>13.509414764452757</v>
      </c>
      <c r="W29" s="2">
        <f t="shared" si="6"/>
        <v>24.869097388208473</v>
      </c>
      <c r="X29" s="2">
        <f t="shared" si="6"/>
        <v>36.228780011964155</v>
      </c>
      <c r="Z29" s="2">
        <v>2047</v>
      </c>
      <c r="AA29" s="2">
        <f t="shared" si="7"/>
        <v>362.1800877321761</v>
      </c>
      <c r="AB29" s="2">
        <f t="shared" si="7"/>
        <v>666.72702192708482</v>
      </c>
      <c r="AC29" s="2">
        <f t="shared" si="7"/>
        <v>971.27395612199268</v>
      </c>
    </row>
    <row r="30" spans="1:29" x14ac:dyDescent="0.25">
      <c r="A30" s="2">
        <v>2045</v>
      </c>
      <c r="B30" s="2">
        <v>40.031707308350057</v>
      </c>
      <c r="C30" s="2">
        <v>56.708378301125897</v>
      </c>
      <c r="D30" s="2">
        <v>73.385049293901744</v>
      </c>
      <c r="F30" s="2">
        <v>2048</v>
      </c>
      <c r="G30" s="2">
        <f>(B33-$B$6)*$B$2*Output!$D$98*$D$2/Output!$D$95/1000000</f>
        <v>90.094549187108512</v>
      </c>
      <c r="H30" s="2">
        <f>(C33-$B$6)*$B$2*Output!$D$98*$D$2/Output!$D$95/1000000</f>
        <v>165.42843854411794</v>
      </c>
      <c r="I30" s="2">
        <f>(D33-$B$6)*$B$2*Output!$D$98*$D$2/Output!$D$95/1000000</f>
        <v>240.76232790112732</v>
      </c>
      <c r="P30" s="2">
        <v>2048</v>
      </c>
      <c r="Q30" s="2">
        <f t="shared" si="3"/>
        <v>85.927692953695043</v>
      </c>
      <c r="R30" s="2">
        <f t="shared" si="4"/>
        <v>74.16092535688361</v>
      </c>
      <c r="S30" s="2">
        <f t="shared" si="5"/>
        <v>62.39415776007219</v>
      </c>
      <c r="U30" s="2">
        <v>2048</v>
      </c>
      <c r="V30" s="2">
        <f t="shared" si="6"/>
        <v>14.072307046304957</v>
      </c>
      <c r="W30" s="2">
        <f t="shared" si="6"/>
        <v>25.83907464311639</v>
      </c>
      <c r="X30" s="2">
        <f t="shared" si="6"/>
        <v>37.60584223992781</v>
      </c>
      <c r="Z30" s="2">
        <v>2048</v>
      </c>
      <c r="AA30" s="2">
        <f t="shared" si="7"/>
        <v>377.27092472101685</v>
      </c>
      <c r="AB30" s="2">
        <f t="shared" si="7"/>
        <v>692.73158640349391</v>
      </c>
      <c r="AC30" s="2">
        <f t="shared" si="7"/>
        <v>1008.1922480859707</v>
      </c>
    </row>
    <row r="31" spans="1:29" x14ac:dyDescent="0.25">
      <c r="A31" s="2">
        <v>2046</v>
      </c>
      <c r="B31" s="2">
        <v>40.917194004184154</v>
      </c>
      <c r="C31" s="2">
        <v>58.176178228645661</v>
      </c>
      <c r="D31" s="2">
        <v>75.435162453107154</v>
      </c>
      <c r="F31" s="2">
        <v>2049</v>
      </c>
      <c r="G31" s="2">
        <f>(B34-$B$6)*$B$2*Output!$D$98*$D$2/Output!$D$95/1000000</f>
        <v>93.69833115459285</v>
      </c>
      <c r="H31" s="2">
        <f>(C34-$B$6)*$B$2*Output!$D$98*$D$2/Output!$D$95/1000000</f>
        <v>171.76163169702892</v>
      </c>
      <c r="I31" s="2">
        <f>(D34-$B$6)*$B$2*Output!$D$98*$D$2/Output!$D$95/1000000</f>
        <v>249.82493223946491</v>
      </c>
      <c r="P31" s="2">
        <v>2049</v>
      </c>
      <c r="Q31" s="2">
        <f t="shared" si="3"/>
        <v>85.364800671842843</v>
      </c>
      <c r="R31" s="2">
        <f t="shared" si="4"/>
        <v>73.171713030106446</v>
      </c>
      <c r="S31" s="2">
        <f t="shared" si="5"/>
        <v>60.978625388370055</v>
      </c>
      <c r="U31" s="2">
        <v>2049</v>
      </c>
      <c r="V31" s="2">
        <f t="shared" si="6"/>
        <v>14.635199328157157</v>
      </c>
      <c r="W31" s="2">
        <f t="shared" si="6"/>
        <v>26.828286969893554</v>
      </c>
      <c r="X31" s="2">
        <f t="shared" si="6"/>
        <v>39.021374611629945</v>
      </c>
      <c r="Z31" s="2">
        <v>2049</v>
      </c>
      <c r="AA31" s="2">
        <f t="shared" si="7"/>
        <v>392.36176170985755</v>
      </c>
      <c r="AB31" s="2">
        <f t="shared" si="7"/>
        <v>719.2518327313087</v>
      </c>
      <c r="AC31" s="2">
        <f t="shared" si="7"/>
        <v>1046.1419037527594</v>
      </c>
    </row>
    <row r="32" spans="1:29" x14ac:dyDescent="0.25">
      <c r="A32" s="2">
        <v>2047</v>
      </c>
      <c r="B32" s="2">
        <v>41.802680700018243</v>
      </c>
      <c r="C32" s="2">
        <v>59.672614533779033</v>
      </c>
      <c r="D32" s="2">
        <v>77.542548367539794</v>
      </c>
      <c r="F32" s="2">
        <v>2050</v>
      </c>
      <c r="G32" s="2">
        <f>(B35-$B$6)*$B$2*Output!$D$98*$D$2/Output!$D$95/1000000</f>
        <v>97.302113122077188</v>
      </c>
      <c r="H32" s="2">
        <f>(C35-$B$6)*$B$2*Output!$D$98*$D$2/Output!$D$95/1000000</f>
        <v>178.22141306231728</v>
      </c>
      <c r="I32" s="2">
        <f>(D35-$B$6)*$B$2*Output!$D$98*$D$2/Output!$D$95/1000000</f>
        <v>259.14071300255745</v>
      </c>
      <c r="P32" s="2">
        <v>2050</v>
      </c>
      <c r="Q32" s="2">
        <f t="shared" si="3"/>
        <v>84.801908389990643</v>
      </c>
      <c r="R32" s="2">
        <f t="shared" si="4"/>
        <v>72.162728273042546</v>
      </c>
      <c r="S32" s="2">
        <f t="shared" si="5"/>
        <v>59.523548156094428</v>
      </c>
      <c r="U32" s="2">
        <v>2050</v>
      </c>
      <c r="V32" s="2">
        <f t="shared" si="6"/>
        <v>15.198091610009357</v>
      </c>
      <c r="W32" s="2">
        <f t="shared" si="6"/>
        <v>27.837271726957454</v>
      </c>
      <c r="X32" s="2">
        <f t="shared" si="6"/>
        <v>40.476451843905572</v>
      </c>
      <c r="Z32" s="2">
        <v>2050</v>
      </c>
      <c r="AA32" s="2">
        <f t="shared" si="7"/>
        <v>407.4525986986983</v>
      </c>
      <c r="AB32" s="2">
        <f t="shared" si="7"/>
        <v>746.30216719845339</v>
      </c>
      <c r="AC32" s="2">
        <f t="shared" si="7"/>
        <v>1085.151735698209</v>
      </c>
    </row>
    <row r="33" spans="1:29" x14ac:dyDescent="0.25">
      <c r="A33" s="2">
        <v>2048</v>
      </c>
      <c r="B33" s="2">
        <v>42.688167395852339</v>
      </c>
      <c r="C33" s="2">
        <v>61.198487213461931</v>
      </c>
      <c r="D33" s="2">
        <v>79.708807031071515</v>
      </c>
    </row>
    <row r="34" spans="1:29" x14ac:dyDescent="0.25">
      <c r="A34" s="2">
        <v>2049</v>
      </c>
      <c r="B34" s="2">
        <v>43.573654091686436</v>
      </c>
      <c r="C34" s="2">
        <v>62.754618613654529</v>
      </c>
      <c r="D34" s="2">
        <v>81.935583135622608</v>
      </c>
    </row>
    <row r="35" spans="1:29" x14ac:dyDescent="0.25">
      <c r="A35" s="2">
        <v>2050</v>
      </c>
      <c r="B35" s="2">
        <v>44.459140787520525</v>
      </c>
      <c r="C35" s="2">
        <v>64.341854053692217</v>
      </c>
      <c r="D35" s="2">
        <v>84.224567319863908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43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/>
      <c r="S37" s="6"/>
      <c r="T37" s="6"/>
      <c r="AA37" s="7" t="s">
        <v>44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Output!D112</f>
        <v>0.1514130793281232</v>
      </c>
      <c r="C39" s="2">
        <f>Output!D142</f>
        <v>0.1514130793281232</v>
      </c>
      <c r="D39" s="2">
        <f>Output!D172</f>
        <v>0.1514130793281232</v>
      </c>
      <c r="F39" s="2">
        <v>2024</v>
      </c>
      <c r="G39" s="2">
        <f>((G6*B39+L6*R39)*1000000)/10^9</f>
        <v>5.4565972492396796E-4</v>
      </c>
      <c r="H39" s="2">
        <f>((G6*C39+L6*S39)*1000000)/10^9</f>
        <v>5.4565972492396796E-4</v>
      </c>
      <c r="I39" s="2">
        <f>((G6*D39+L6*T39)*1000000)/10^9</f>
        <v>5.4565972492396796E-4</v>
      </c>
      <c r="J39" s="2">
        <f>((H6*B39+M6*R39)*1000000)/10^9</f>
        <v>1.0757392200733352E-3</v>
      </c>
      <c r="K39" s="2">
        <f>((H6*C39+M6*S39)*1000000)/10^9</f>
        <v>1.0757392200733352E-3</v>
      </c>
      <c r="L39" s="2">
        <f>((H6*D39+M6*T39)*1000000)/10^9</f>
        <v>1.0757392200733352E-3</v>
      </c>
      <c r="M39" s="2">
        <f>((I6*B39+N6*R39)*1000000)/10^9</f>
        <v>1.605818715222705E-3</v>
      </c>
      <c r="N39" s="2">
        <f>((I6*C39+N6*S39)*1000000)/10^9</f>
        <v>1.605818715222705E-3</v>
      </c>
      <c r="O39" s="2">
        <f>((I6*D39+N6*T39)*1000000)/10^9</f>
        <v>1.605818715222705E-3</v>
      </c>
      <c r="Z39" s="2">
        <v>2024</v>
      </c>
      <c r="AA39" s="2">
        <f>0.181/10^3*AA6</f>
        <v>2.7314414949801704E-3</v>
      </c>
      <c r="AB39" s="2">
        <f t="shared" ref="AB39:AC39" si="8">0.181/10^3*AB6</f>
        <v>5.3848921026659015E-3</v>
      </c>
      <c r="AC39" s="2">
        <f t="shared" si="8"/>
        <v>8.0383427103516321E-3</v>
      </c>
    </row>
    <row r="40" spans="1:29" x14ac:dyDescent="0.25">
      <c r="A40" s="2">
        <v>2025</v>
      </c>
      <c r="B40" s="2">
        <f>Output!D113</f>
        <v>0.14566183154136128</v>
      </c>
      <c r="C40" s="2">
        <f>Output!D143</f>
        <v>0.14316585233723642</v>
      </c>
      <c r="D40" s="2">
        <f>Output!D173</f>
        <v>0.14134385824003515</v>
      </c>
      <c r="F40" s="2">
        <v>2025</v>
      </c>
      <c r="G40" s="2">
        <f>G39+((G7-G6)*B40+(L7-L6)*R40)*1000000/10^9</f>
        <v>1.070593206783467E-3</v>
      </c>
      <c r="H40" s="2">
        <f>H39+((G7-G6)*C40+(L7-L6)*S40)*1000000/10^9</f>
        <v>1.0615982419364259E-3</v>
      </c>
      <c r="I40" s="2">
        <f>I39+((G7-G6)*D40+(L7-L6)*T40)*1000000/10^9</f>
        <v>1.0550321724640691E-3</v>
      </c>
      <c r="J40" s="2">
        <f>J39+((H7-H6)*B40+(M7-M6)*R40)*1000000/10^9</f>
        <v>2.2085605676610979E-3</v>
      </c>
      <c r="K40" s="2">
        <f>K39+((H7-H6)*C40+(M7-M6)*S40)*1000000/10^9</f>
        <v>2.1891491783105196E-3</v>
      </c>
      <c r="L40" s="2">
        <f>L39+((H7-H6)*D40+(M7-M6)*T40)*1000000/10^9</f>
        <v>2.1749794140926201E-3</v>
      </c>
      <c r="M40" s="2">
        <f>M39+((I7-I6)*B40+(N7-N6)*R40)*1000000/10^9</f>
        <v>3.3465279285387248E-3</v>
      </c>
      <c r="N40" s="2">
        <f>N39+((I7-I6)*C40+(N7-N6)*S40)*1000000/10^9</f>
        <v>3.3167001146846087E-3</v>
      </c>
      <c r="O40" s="2">
        <f>O39+((I7-I6)*D40+(N7-N6)*T40)*1000000/10^9</f>
        <v>3.2949266557211667E-3</v>
      </c>
      <c r="Z40" s="2">
        <v>2025</v>
      </c>
      <c r="AA40" s="2">
        <f t="shared" ref="AA40:AC55" si="9">0.181/10^3*AA7</f>
        <v>5.4628829899603408E-3</v>
      </c>
      <c r="AB40" s="2">
        <f t="shared" si="9"/>
        <v>1.1279420346967734E-2</v>
      </c>
      <c r="AC40" s="2">
        <f t="shared" si="9"/>
        <v>1.7095957703975265E-2</v>
      </c>
    </row>
    <row r="41" spans="1:29" x14ac:dyDescent="0.25">
      <c r="A41" s="2">
        <v>2026</v>
      </c>
      <c r="B41" s="2">
        <f>Output!D114</f>
        <v>0.1403902403484765</v>
      </c>
      <c r="C41" s="2">
        <f>Output!D144</f>
        <v>0.13585822404727305</v>
      </c>
      <c r="D41" s="2">
        <f>Output!D174</f>
        <v>0.13253555069537643</v>
      </c>
      <c r="F41" s="2">
        <v>2026</v>
      </c>
      <c r="G41" s="2">
        <f t="shared" ref="G41:G65" si="10">G40+((G8-G7)*B41+(L8-L7)*R41)*1000000/10^9</f>
        <v>1.5765290233620984E-3</v>
      </c>
      <c r="H41" s="2">
        <f t="shared" ref="H41:H65" si="11">H40+((G8-G7)*C41+(L8-L7)*S41)*1000000/10^9</f>
        <v>1.5512016598924353E-3</v>
      </c>
      <c r="I41" s="2">
        <f t="shared" ref="I41:I65" si="12">I40+((G8-G7)*D41+(L8-L7)*T41)*1000000/10^9</f>
        <v>1.5326614001106725E-3</v>
      </c>
      <c r="J41" s="2">
        <f t="shared" ref="J41:J65" si="13">J40+((H8-H7)*B41+(M8-M7)*R41)*1000000/10^9</f>
        <v>3.4067524357661244E-3</v>
      </c>
      <c r="K41" s="2">
        <f t="shared" ref="K41:K65" si="14">K40+((H8-H7)*C41+(M8-M7)*S41)*1000000/10^9</f>
        <v>3.3486615408833773E-3</v>
      </c>
      <c r="L41" s="2">
        <f t="shared" ref="L41:L65" si="15">L40+((H8-H7)*D41+(M8-M7)*T41)*1000000/10^9</f>
        <v>3.3061336786899369E-3</v>
      </c>
      <c r="M41" s="2">
        <f t="shared" ref="M41:M65" si="16">M40+((I8-I7)*B41+(N8-N7)*R41)*1000000/10^9</f>
        <v>5.2369758481701431E-3</v>
      </c>
      <c r="N41" s="2">
        <f t="shared" ref="N41:N65" si="17">N40+((I8-I7)*C41+(N8-N7)*S41)*1000000/10^9</f>
        <v>5.1461214218743124E-3</v>
      </c>
      <c r="O41" s="2">
        <f t="shared" ref="O41:O65" si="18">O40+((I8-I7)*D41+(N8-N7)*T41)*1000000/10^9</f>
        <v>5.0796059572691945E-3</v>
      </c>
      <c r="Z41" s="2">
        <v>2026</v>
      </c>
      <c r="AA41" s="2">
        <f t="shared" si="9"/>
        <v>8.1943244849404396E-3</v>
      </c>
      <c r="AB41" s="2">
        <f t="shared" si="9"/>
        <v>1.7748207256781671E-2</v>
      </c>
      <c r="AC41" s="2">
        <f t="shared" si="9"/>
        <v>2.7302090028622824E-2</v>
      </c>
    </row>
    <row r="42" spans="1:29" x14ac:dyDescent="0.25">
      <c r="A42" s="2">
        <v>2027</v>
      </c>
      <c r="B42" s="2">
        <f>Output!D115</f>
        <v>0.1355421038155829</v>
      </c>
      <c r="C42" s="2">
        <f>Output!D145</f>
        <v>0.1289740504173009</v>
      </c>
      <c r="D42" s="2">
        <f>Output!D175</f>
        <v>0.12415076039638137</v>
      </c>
      <c r="F42" s="2">
        <v>2027</v>
      </c>
      <c r="G42" s="2">
        <f t="shared" si="10"/>
        <v>2.0649932129275864E-3</v>
      </c>
      <c r="H42" s="2">
        <f t="shared" si="11"/>
        <v>2.0159960170597203E-3</v>
      </c>
      <c r="I42" s="2">
        <f t="shared" si="12"/>
        <v>1.9800736716766207E-3</v>
      </c>
      <c r="J42" s="2">
        <f t="shared" si="13"/>
        <v>4.6792834151508445E-3</v>
      </c>
      <c r="K42" s="2">
        <f t="shared" si="14"/>
        <v>4.5595286447026213E-3</v>
      </c>
      <c r="L42" s="2">
        <f t="shared" si="15"/>
        <v>4.4717175398753771E-3</v>
      </c>
      <c r="M42" s="2">
        <f t="shared" si="16"/>
        <v>7.2935736173740974E-3</v>
      </c>
      <c r="N42" s="2">
        <f t="shared" si="17"/>
        <v>7.1030612723455185E-3</v>
      </c>
      <c r="O42" s="2">
        <f t="shared" si="18"/>
        <v>6.9633614080741296E-3</v>
      </c>
      <c r="Z42" s="2">
        <v>2027</v>
      </c>
      <c r="AA42" s="2">
        <f t="shared" si="9"/>
        <v>1.092576597992061E-2</v>
      </c>
      <c r="AB42" s="2">
        <f t="shared" si="9"/>
        <v>2.4864069575841582E-2</v>
      </c>
      <c r="AC42" s="2">
        <f t="shared" si="9"/>
        <v>3.8802373171762411E-2</v>
      </c>
    </row>
    <row r="43" spans="1:29" x14ac:dyDescent="0.25">
      <c r="A43" s="2">
        <v>2028</v>
      </c>
      <c r="B43" s="2">
        <f>Output!D116</f>
        <v>0.13106785409007735</v>
      </c>
      <c r="C43" s="2">
        <f>Output!D146</f>
        <v>0.12246376359471677</v>
      </c>
      <c r="D43" s="2">
        <f>Output!D176</f>
        <v>0.11613979431910186</v>
      </c>
      <c r="F43" s="2">
        <v>2028</v>
      </c>
      <c r="G43" s="2">
        <f t="shared" si="10"/>
        <v>2.5373331820142766E-3</v>
      </c>
      <c r="H43" s="2">
        <f t="shared" si="11"/>
        <v>2.4573287199726266E-3</v>
      </c>
      <c r="I43" s="2">
        <f t="shared" si="12"/>
        <v>2.3986161681511411E-3</v>
      </c>
      <c r="J43" s="2">
        <f t="shared" si="13"/>
        <v>6.0358935671519995E-3</v>
      </c>
      <c r="K43" s="2">
        <f t="shared" si="14"/>
        <v>5.8270826616523786E-3</v>
      </c>
      <c r="L43" s="2">
        <f t="shared" si="15"/>
        <v>5.6738156829970136E-3</v>
      </c>
      <c r="M43" s="2">
        <f t="shared" si="16"/>
        <v>9.5344539522897176E-3</v>
      </c>
      <c r="N43" s="2">
        <f t="shared" si="17"/>
        <v>9.1968366033321272E-3</v>
      </c>
      <c r="O43" s="2">
        <f t="shared" si="18"/>
        <v>8.9490151978428838E-3</v>
      </c>
      <c r="Z43" s="2">
        <v>2028</v>
      </c>
      <c r="AA43" s="2">
        <f t="shared" si="9"/>
        <v>1.3657207474900849E-2</v>
      </c>
      <c r="AB43" s="2">
        <f t="shared" si="9"/>
        <v>3.2709057305446994E-2</v>
      </c>
      <c r="AC43" s="2">
        <f t="shared" si="9"/>
        <v>5.1760907135993198E-2</v>
      </c>
    </row>
    <row r="44" spans="1:29" x14ac:dyDescent="0.25">
      <c r="A44" s="2">
        <v>2029</v>
      </c>
      <c r="B44" s="2">
        <f>Output!D117</f>
        <v>0.12692380637256964</v>
      </c>
      <c r="C44" s="2">
        <f>Output!D147</f>
        <v>0.11628361619445803</v>
      </c>
      <c r="D44" s="2">
        <f>Output!D177</f>
        <v>0.10845903024982022</v>
      </c>
      <c r="F44" s="2">
        <v>2029</v>
      </c>
      <c r="G44" s="2">
        <f t="shared" si="10"/>
        <v>2.9947389066642162E-3</v>
      </c>
      <c r="H44" s="2">
        <f t="shared" si="11"/>
        <v>2.8763895191280839E-3</v>
      </c>
      <c r="I44" s="2">
        <f t="shared" si="12"/>
        <v>2.789478865576281E-3</v>
      </c>
      <c r="J44" s="2">
        <f t="shared" si="13"/>
        <v>7.4871922503433642E-3</v>
      </c>
      <c r="K44" s="2">
        <f t="shared" si="14"/>
        <v>7.1567170610838419E-3</v>
      </c>
      <c r="L44" s="2">
        <f t="shared" si="15"/>
        <v>6.9139805683750069E-3</v>
      </c>
      <c r="M44" s="2">
        <f t="shared" si="16"/>
        <v>1.1979645594022512E-2</v>
      </c>
      <c r="N44" s="2">
        <f t="shared" si="17"/>
        <v>1.1437044603039601E-2</v>
      </c>
      <c r="O44" s="2">
        <f t="shared" si="18"/>
        <v>1.1038482271173735E-2</v>
      </c>
      <c r="Z44" s="2">
        <v>2029</v>
      </c>
      <c r="AA44" s="2">
        <f t="shared" si="9"/>
        <v>1.6388648969881018E-2</v>
      </c>
      <c r="AB44" s="2">
        <f t="shared" si="9"/>
        <v>4.1375624493500386E-2</v>
      </c>
      <c r="AC44" s="2">
        <f t="shared" si="9"/>
        <v>6.6362600017119883E-2</v>
      </c>
    </row>
    <row r="45" spans="1:29" x14ac:dyDescent="0.25">
      <c r="A45" s="2">
        <v>2030</v>
      </c>
      <c r="B45" s="2">
        <f>Output!D118</f>
        <v>0.12306683913472197</v>
      </c>
      <c r="C45" s="2">
        <f>Output!D148</f>
        <v>0.11039067444520424</v>
      </c>
      <c r="D45" s="2">
        <f>Output!D178</f>
        <v>0.10106540924587107</v>
      </c>
      <c r="F45" s="2">
        <v>2030</v>
      </c>
      <c r="G45" s="2">
        <f t="shared" si="10"/>
        <v>3.4382449623332231E-3</v>
      </c>
      <c r="H45" s="2">
        <f t="shared" si="11"/>
        <v>3.2742134410721452E-3</v>
      </c>
      <c r="I45" s="2">
        <f t="shared" si="12"/>
        <v>3.153696564952976E-3</v>
      </c>
      <c r="J45" s="2">
        <f t="shared" si="13"/>
        <v>9.0447045691184613E-3</v>
      </c>
      <c r="K45" s="2">
        <f t="shared" si="14"/>
        <v>8.5538020641209214E-3</v>
      </c>
      <c r="L45" s="2">
        <f t="shared" si="15"/>
        <v>8.1930466515639355E-3</v>
      </c>
      <c r="M45" s="2">
        <f t="shared" si="16"/>
        <v>1.4651164175903692E-2</v>
      </c>
      <c r="N45" s="2">
        <f t="shared" si="17"/>
        <v>1.3833390687169695E-2</v>
      </c>
      <c r="O45" s="2">
        <f t="shared" si="18"/>
        <v>1.3232396738174891E-2</v>
      </c>
      <c r="Z45" s="2">
        <v>2030</v>
      </c>
      <c r="AA45" s="2">
        <f t="shared" si="9"/>
        <v>1.9120090464861187E-2</v>
      </c>
      <c r="AB45" s="2">
        <f t="shared" si="9"/>
        <v>5.0967948481112607E-2</v>
      </c>
      <c r="AC45" s="2">
        <f t="shared" si="9"/>
        <v>8.2815806497363961E-2</v>
      </c>
    </row>
    <row r="46" spans="1:29" x14ac:dyDescent="0.25">
      <c r="A46" s="2">
        <v>2031</v>
      </c>
      <c r="B46" s="2">
        <f>Output!D119</f>
        <v>0.12083916470851347</v>
      </c>
      <c r="C46" s="2">
        <f>Output!D149</f>
        <v>0.10612690033624471</v>
      </c>
      <c r="D46" s="2">
        <f>Output!D179</f>
        <v>9.5301018467888632E-2</v>
      </c>
      <c r="F46" s="2">
        <v>2031</v>
      </c>
      <c r="G46" s="2">
        <f t="shared" si="10"/>
        <v>3.8737229650756344E-3</v>
      </c>
      <c r="H46" s="2">
        <f t="shared" si="11"/>
        <v>3.6566716507689121E-3</v>
      </c>
      <c r="I46" s="2">
        <f t="shared" si="12"/>
        <v>3.4971406567904455E-3</v>
      </c>
      <c r="J46" s="2">
        <f t="shared" si="13"/>
        <v>9.6166322511615047E-3</v>
      </c>
      <c r="K46" s="2">
        <f t="shared" si="14"/>
        <v>9.0560970961838603E-3</v>
      </c>
      <c r="L46" s="2">
        <f t="shared" si="15"/>
        <v>8.6441031506729604E-3</v>
      </c>
      <c r="M46" s="2">
        <f t="shared" si="16"/>
        <v>1.5359541537247372E-2</v>
      </c>
      <c r="N46" s="2">
        <f t="shared" si="17"/>
        <v>1.4455522541598811E-2</v>
      </c>
      <c r="O46" s="2">
        <f t="shared" si="18"/>
        <v>1.3791065644555473E-2</v>
      </c>
      <c r="Z46" s="2">
        <v>2031</v>
      </c>
      <c r="AA46" s="2">
        <f t="shared" si="9"/>
        <v>2.1851531959841363E-2</v>
      </c>
      <c r="AB46" s="2">
        <f t="shared" si="9"/>
        <v>5.455524104933035E-2</v>
      </c>
      <c r="AC46" s="2">
        <f t="shared" si="9"/>
        <v>8.7258950138819472E-2</v>
      </c>
    </row>
    <row r="47" spans="1:29" x14ac:dyDescent="0.25">
      <c r="A47" s="2">
        <v>2032</v>
      </c>
      <c r="B47" s="2">
        <f>Output!D120</f>
        <v>0.11863183062586058</v>
      </c>
      <c r="C47" s="2">
        <f>Output!D150</f>
        <v>0.10188352915651323</v>
      </c>
      <c r="D47" s="2">
        <f>Output!D180</f>
        <v>8.955696803346179E-2</v>
      </c>
      <c r="F47" s="2">
        <v>2032</v>
      </c>
      <c r="G47" s="2">
        <f t="shared" si="10"/>
        <v>4.3012462170547664E-3</v>
      </c>
      <c r="H47" s="2">
        <f t="shared" si="11"/>
        <v>4.0238376759268186E-3</v>
      </c>
      <c r="I47" s="2">
        <f t="shared" si="12"/>
        <v>3.8198844432520058E-3</v>
      </c>
      <c r="J47" s="2">
        <f t="shared" si="13"/>
        <v>1.0188679516812458E-2</v>
      </c>
      <c r="K47" s="2">
        <f t="shared" si="14"/>
        <v>9.5473834057803308E-3</v>
      </c>
      <c r="L47" s="2">
        <f t="shared" si="15"/>
        <v>9.0759503068135634E-3</v>
      </c>
      <c r="M47" s="2">
        <f t="shared" si="16"/>
        <v>1.6076112816570134E-2</v>
      </c>
      <c r="N47" s="2">
        <f t="shared" si="17"/>
        <v>1.5070929135633836E-2</v>
      </c>
      <c r="O47" s="2">
        <f t="shared" si="18"/>
        <v>1.4332016170375111E-2</v>
      </c>
      <c r="Z47" s="2">
        <v>2032</v>
      </c>
      <c r="AA47" s="2">
        <f t="shared" si="9"/>
        <v>2.4582973454821459E-2</v>
      </c>
      <c r="AB47" s="2">
        <f t="shared" si="9"/>
        <v>5.8210044925506972E-2</v>
      </c>
      <c r="AC47" s="2">
        <f t="shared" si="9"/>
        <v>9.1837116396192353E-2</v>
      </c>
    </row>
    <row r="48" spans="1:29" x14ac:dyDescent="0.25">
      <c r="A48" s="2">
        <v>2033</v>
      </c>
      <c r="B48" s="2">
        <f>Output!D121</f>
        <v>0.11644527498647063</v>
      </c>
      <c r="C48" s="2">
        <f>Output!D151</f>
        <v>9.7660873834372233E-2</v>
      </c>
      <c r="D48" s="2">
        <f>Output!D181</f>
        <v>8.3833696042297887E-2</v>
      </c>
      <c r="F48" s="2">
        <v>2033</v>
      </c>
      <c r="G48" s="2">
        <f t="shared" si="10"/>
        <v>4.7208895992497651E-3</v>
      </c>
      <c r="H48" s="2">
        <f t="shared" si="11"/>
        <v>4.3757861719798926E-3</v>
      </c>
      <c r="I48" s="2">
        <f t="shared" si="12"/>
        <v>4.1220028053168024E-3</v>
      </c>
      <c r="J48" s="2">
        <f t="shared" si="13"/>
        <v>1.0760870382585355E-2</v>
      </c>
      <c r="K48" s="2">
        <f t="shared" si="14"/>
        <v>1.0027271146677673E-2</v>
      </c>
      <c r="L48" s="2">
        <f t="shared" si="15"/>
        <v>9.4878938152552564E-3</v>
      </c>
      <c r="M48" s="2">
        <f t="shared" si="16"/>
        <v>1.6800851165920935E-2</v>
      </c>
      <c r="N48" s="2">
        <f t="shared" si="17"/>
        <v>1.567875612137545E-2</v>
      </c>
      <c r="O48" s="2">
        <f t="shared" si="18"/>
        <v>1.4853784825193702E-2</v>
      </c>
      <c r="Z48" s="2">
        <v>2033</v>
      </c>
      <c r="AA48" s="2">
        <f t="shared" si="9"/>
        <v>2.7314414949801628E-2</v>
      </c>
      <c r="AB48" s="2">
        <f t="shared" si="9"/>
        <v>6.1934411709621939E-2</v>
      </c>
      <c r="AC48" s="2">
        <f t="shared" si="9"/>
        <v>9.6554408469442174E-2</v>
      </c>
    </row>
    <row r="49" spans="1:29" x14ac:dyDescent="0.25">
      <c r="A49" s="2">
        <v>2034</v>
      </c>
      <c r="B49" s="2">
        <f>Output!D122</f>
        <v>0.11427862159092891</v>
      </c>
      <c r="C49" s="2">
        <f>Output!D152</f>
        <v>9.3458245927424438E-2</v>
      </c>
      <c r="D49" s="2">
        <f>Output!D182</f>
        <v>7.8130388880654711E-2</v>
      </c>
      <c r="F49" s="2">
        <v>2034</v>
      </c>
      <c r="G49" s="2">
        <f t="shared" si="10"/>
        <v>5.1327248350081225E-3</v>
      </c>
      <c r="H49" s="2">
        <f t="shared" si="11"/>
        <v>4.7125893133658624E-3</v>
      </c>
      <c r="I49" s="2">
        <f t="shared" si="12"/>
        <v>4.4035676918774457E-3</v>
      </c>
      <c r="J49" s="2">
        <f t="shared" si="13"/>
        <v>1.1333221842247427E-2</v>
      </c>
      <c r="K49" s="2">
        <f t="shared" si="14"/>
        <v>1.0495346126313795E-2</v>
      </c>
      <c r="L49" s="2">
        <f t="shared" si="15"/>
        <v>9.8792009687478886E-3</v>
      </c>
      <c r="M49" s="2">
        <f t="shared" si="16"/>
        <v>1.7533718849486724E-2</v>
      </c>
      <c r="N49" s="2">
        <f t="shared" si="17"/>
        <v>1.6278102939261727E-2</v>
      </c>
      <c r="O49" s="2">
        <f t="shared" si="18"/>
        <v>1.5354834245618324E-2</v>
      </c>
      <c r="Z49" s="2">
        <v>2034</v>
      </c>
      <c r="AA49" s="2">
        <f t="shared" si="9"/>
        <v>3.0045856444781801E-2</v>
      </c>
      <c r="AB49" s="2">
        <f t="shared" si="9"/>
        <v>6.573045534769166E-2</v>
      </c>
      <c r="AC49" s="2">
        <f t="shared" si="9"/>
        <v>0.10141505425060143</v>
      </c>
    </row>
    <row r="50" spans="1:29" x14ac:dyDescent="0.25">
      <c r="A50" s="2">
        <v>2035</v>
      </c>
      <c r="B50" s="2">
        <f>Output!D123</f>
        <v>0.11213130716818313</v>
      </c>
      <c r="C50" s="2">
        <f>Output!D153</f>
        <v>8.9274831821927608E-2</v>
      </c>
      <c r="D50" s="2">
        <f>Output!D183</f>
        <v>7.2446358106134992E-2</v>
      </c>
      <c r="F50" s="2">
        <v>2035</v>
      </c>
      <c r="G50" s="2">
        <f t="shared" si="10"/>
        <v>5.5368216177712664E-3</v>
      </c>
      <c r="H50" s="2">
        <f t="shared" si="11"/>
        <v>5.0343163424359204E-3</v>
      </c>
      <c r="I50" s="2">
        <f t="shared" si="12"/>
        <v>4.6646485708302463E-3</v>
      </c>
      <c r="J50" s="2">
        <f t="shared" si="13"/>
        <v>1.1905745035059728E-2</v>
      </c>
      <c r="K50" s="2">
        <f t="shared" si="14"/>
        <v>1.0951168082226693E-2</v>
      </c>
      <c r="L50" s="2">
        <f t="shared" si="15"/>
        <v>1.0249099628614013E-2</v>
      </c>
      <c r="M50" s="2">
        <f t="shared" si="16"/>
        <v>1.8274668452348184E-2</v>
      </c>
      <c r="N50" s="2">
        <f t="shared" si="17"/>
        <v>1.6868019822017466E-2</v>
      </c>
      <c r="O50" s="2">
        <f t="shared" si="18"/>
        <v>1.5833550686397774E-2</v>
      </c>
      <c r="Z50" s="2">
        <v>2035</v>
      </c>
      <c r="AA50" s="2">
        <f t="shared" si="9"/>
        <v>3.2777297939761973E-2</v>
      </c>
      <c r="AB50" s="2">
        <f t="shared" si="9"/>
        <v>6.9600354026401634E-2</v>
      </c>
      <c r="AC50" s="2">
        <f t="shared" si="9"/>
        <v>0.10642341011304128</v>
      </c>
    </row>
    <row r="51" spans="1:29" x14ac:dyDescent="0.25">
      <c r="A51" s="2">
        <v>2036</v>
      </c>
      <c r="B51" s="2">
        <f>Output!D124</f>
        <v>0.10996152448901748</v>
      </c>
      <c r="C51" s="2">
        <f>Output!D154</f>
        <v>8.7571312402728613E-2</v>
      </c>
      <c r="D51" s="2">
        <f>Output!D184</f>
        <v>7.1329704537769198E-2</v>
      </c>
      <c r="F51" s="2">
        <v>2036</v>
      </c>
      <c r="G51" s="2">
        <f t="shared" si="10"/>
        <v>5.9330989768418777E-3</v>
      </c>
      <c r="H51" s="2">
        <f t="shared" si="11"/>
        <v>5.3499042589418132E-3</v>
      </c>
      <c r="I51" s="2">
        <f t="shared" si="12"/>
        <v>4.9217052737894462E-3</v>
      </c>
      <c r="J51" s="2">
        <f t="shared" si="13"/>
        <v>1.2478230189293817E-2</v>
      </c>
      <c r="K51" s="2">
        <f t="shared" si="14"/>
        <v>1.1407084608669219E-2</v>
      </c>
      <c r="L51" s="2">
        <f t="shared" si="15"/>
        <v>1.062045858433543E-2</v>
      </c>
      <c r="M51" s="2">
        <f t="shared" si="16"/>
        <v>1.9023361401745754E-2</v>
      </c>
      <c r="N51" s="2">
        <f t="shared" si="17"/>
        <v>1.746426495839663E-2</v>
      </c>
      <c r="O51" s="2">
        <f t="shared" si="18"/>
        <v>1.6319211894881412E-2</v>
      </c>
      <c r="Z51" s="2">
        <v>2036</v>
      </c>
      <c r="AA51" s="2">
        <f t="shared" si="9"/>
        <v>3.5508739434742143E-2</v>
      </c>
      <c r="AB51" s="2">
        <f t="shared" si="9"/>
        <v>7.354635212531517E-2</v>
      </c>
      <c r="AC51" s="2">
        <f t="shared" si="9"/>
        <v>0.11158396481588828</v>
      </c>
    </row>
    <row r="52" spans="1:29" x14ac:dyDescent="0.25">
      <c r="A52" s="2">
        <v>2037</v>
      </c>
      <c r="B52" s="2">
        <f>Output!D125</f>
        <v>0.10780964131218075</v>
      </c>
      <c r="C52" s="2">
        <f>Output!D155</f>
        <v>8.588562990018607E-2</v>
      </c>
      <c r="D52" s="2">
        <f>Output!D185</f>
        <v>7.0230887886059856E-2</v>
      </c>
      <c r="F52" s="2">
        <v>2037</v>
      </c>
      <c r="G52" s="2">
        <f t="shared" si="10"/>
        <v>6.321621418123668E-3</v>
      </c>
      <c r="H52" s="2">
        <f t="shared" si="11"/>
        <v>5.659417343242136E-3</v>
      </c>
      <c r="I52" s="2">
        <f t="shared" si="12"/>
        <v>5.1748020811136419E-3</v>
      </c>
      <c r="J52" s="2">
        <f t="shared" si="13"/>
        <v>1.305066552823341E-2</v>
      </c>
      <c r="K52" s="2">
        <f t="shared" si="14"/>
        <v>1.1863110332004954E-2</v>
      </c>
      <c r="L52" s="2">
        <f t="shared" si="15"/>
        <v>1.0993362543775122E-2</v>
      </c>
      <c r="M52" s="2">
        <f t="shared" si="16"/>
        <v>1.9779709638343152E-2</v>
      </c>
      <c r="N52" s="2">
        <f t="shared" si="17"/>
        <v>1.806680332076778E-2</v>
      </c>
      <c r="O52" s="2">
        <f t="shared" si="18"/>
        <v>1.6811923006436604E-2</v>
      </c>
      <c r="Z52" s="2">
        <v>2037</v>
      </c>
      <c r="AA52" s="2">
        <f t="shared" si="9"/>
        <v>3.8240180929722242E-2</v>
      </c>
      <c r="AB52" s="2">
        <f t="shared" si="9"/>
        <v>7.7570762228407766E-2</v>
      </c>
      <c r="AC52" s="2">
        <f t="shared" si="9"/>
        <v>0.11690134352709321</v>
      </c>
    </row>
    <row r="53" spans="1:29" x14ac:dyDescent="0.25">
      <c r="A53" s="2">
        <v>2038</v>
      </c>
      <c r="B53" s="2">
        <f>Output!D126</f>
        <v>0.10567503178094816</v>
      </c>
      <c r="C53" s="2">
        <f>Output!D156</f>
        <v>8.421722104324765E-2</v>
      </c>
      <c r="D53" s="2">
        <f>Output!D186</f>
        <v>6.9149282294282161E-2</v>
      </c>
      <c r="F53" s="2">
        <v>2038</v>
      </c>
      <c r="G53" s="2">
        <f t="shared" si="10"/>
        <v>6.7024511920691851E-3</v>
      </c>
      <c r="H53" s="2">
        <f t="shared" si="11"/>
        <v>5.9629178457894358E-3</v>
      </c>
      <c r="I53" s="2">
        <f t="shared" si="12"/>
        <v>5.4240010177102607E-3</v>
      </c>
      <c r="J53" s="2">
        <f t="shared" si="13"/>
        <v>1.3623031541914901E-2</v>
      </c>
      <c r="K53" s="2">
        <f t="shared" si="14"/>
        <v>1.2319254742652268E-2</v>
      </c>
      <c r="L53" s="2">
        <f t="shared" si="15"/>
        <v>1.1367894714607646E-2</v>
      </c>
      <c r="M53" s="2">
        <f t="shared" si="16"/>
        <v>2.0543611891760606E-2</v>
      </c>
      <c r="N53" s="2">
        <f t="shared" si="17"/>
        <v>1.8675591639515095E-2</v>
      </c>
      <c r="O53" s="2">
        <f t="shared" si="18"/>
        <v>1.7311788411505023E-2</v>
      </c>
      <c r="Z53" s="2">
        <v>2038</v>
      </c>
      <c r="AA53" s="2">
        <f t="shared" si="9"/>
        <v>4.0971622424702411E-2</v>
      </c>
      <c r="AB53" s="2">
        <f t="shared" si="9"/>
        <v>8.1675967196729551E-2</v>
      </c>
      <c r="AC53" s="2">
        <f t="shared" si="9"/>
        <v>0.12238031196875661</v>
      </c>
    </row>
    <row r="54" spans="1:29" x14ac:dyDescent="0.25">
      <c r="A54" s="2">
        <v>2039</v>
      </c>
      <c r="B54" s="2">
        <f>Output!D127</f>
        <v>0.10355700745292243</v>
      </c>
      <c r="C54" s="2">
        <f>Output!D157</f>
        <v>8.2565397389516099E-2</v>
      </c>
      <c r="D54" s="2">
        <f>Output!D187</f>
        <v>6.8084324491383824E-2</v>
      </c>
      <c r="F54" s="2">
        <v>2039</v>
      </c>
      <c r="G54" s="2">
        <f t="shared" si="10"/>
        <v>7.0756480681346658E-3</v>
      </c>
      <c r="H54" s="2">
        <f t="shared" si="11"/>
        <v>6.2604655360399509E-3</v>
      </c>
      <c r="I54" s="2">
        <f t="shared" si="12"/>
        <v>5.66936207858066E-3</v>
      </c>
      <c r="J54" s="2">
        <f t="shared" si="13"/>
        <v>1.4195300200960615E-2</v>
      </c>
      <c r="K54" s="2">
        <f t="shared" si="14"/>
        <v>1.2775521203124822E-2</v>
      </c>
      <c r="L54" s="2">
        <f t="shared" si="15"/>
        <v>1.1744136999287705E-2</v>
      </c>
      <c r="M54" s="2">
        <f t="shared" si="16"/>
        <v>2.1314952333786556E-2</v>
      </c>
      <c r="N54" s="2">
        <f t="shared" si="17"/>
        <v>1.9290576870209693E-2</v>
      </c>
      <c r="O54" s="2">
        <f t="shared" si="18"/>
        <v>1.7818911919994743E-2</v>
      </c>
      <c r="Z54" s="2">
        <v>2039</v>
      </c>
      <c r="AA54" s="2">
        <f t="shared" si="9"/>
        <v>4.370306391968258E-2</v>
      </c>
      <c r="AB54" s="2">
        <f t="shared" si="9"/>
        <v>8.5864422304054389E-2</v>
      </c>
      <c r="AC54" s="2">
        <f t="shared" si="9"/>
        <v>0.12802578068842602</v>
      </c>
    </row>
    <row r="55" spans="1:29" x14ac:dyDescent="0.25">
      <c r="A55" s="2">
        <v>2040</v>
      </c>
      <c r="B55" s="2">
        <f>Output!D128</f>
        <v>0.10145356558658425</v>
      </c>
      <c r="C55" s="2">
        <f>Output!D158</f>
        <v>8.0928156197472109E-2</v>
      </c>
      <c r="D55" s="2">
        <f>Output!D188</f>
        <v>6.7033949150173022E-2</v>
      </c>
      <c r="F55" s="2">
        <v>2040</v>
      </c>
      <c r="G55" s="2">
        <f t="shared" si="10"/>
        <v>7.4412645983325896E-3</v>
      </c>
      <c r="H55" s="2">
        <f t="shared" si="11"/>
        <v>6.5521129660061576E-3</v>
      </c>
      <c r="I55" s="2">
        <f t="shared" si="12"/>
        <v>5.9109378157373169E-3</v>
      </c>
      <c r="J55" s="2">
        <f t="shared" si="13"/>
        <v>1.4767427051045548E-2</v>
      </c>
      <c r="K55" s="2">
        <f t="shared" si="14"/>
        <v>1.3231899161067819E-2</v>
      </c>
      <c r="L55" s="2">
        <f t="shared" si="15"/>
        <v>1.2122161388615955E-2</v>
      </c>
      <c r="M55" s="2">
        <f t="shared" si="16"/>
        <v>2.2093589503758497E-2</v>
      </c>
      <c r="N55" s="2">
        <f t="shared" si="17"/>
        <v>1.9911685356129478E-2</v>
      </c>
      <c r="O55" s="2">
        <f t="shared" si="18"/>
        <v>1.8333384961494587E-2</v>
      </c>
      <c r="Z55" s="2">
        <v>2040</v>
      </c>
      <c r="AA55" s="2">
        <f t="shared" si="9"/>
        <v>4.6434505414662756E-2</v>
      </c>
      <c r="AB55" s="2">
        <f t="shared" si="9"/>
        <v>9.0138657437428452E-2</v>
      </c>
      <c r="AC55" s="2">
        <f t="shared" si="9"/>
        <v>0.133842809460194</v>
      </c>
    </row>
    <row r="56" spans="1:29" x14ac:dyDescent="0.25">
      <c r="A56" s="2">
        <v>2041</v>
      </c>
      <c r="B56" s="2">
        <f>Output!D129</f>
        <v>9.9537630394992402E-2</v>
      </c>
      <c r="C56" s="2">
        <f>Output!D159</f>
        <v>7.9478421680174424E-2</v>
      </c>
      <c r="D56" s="2">
        <f>Output!D189</f>
        <v>6.6171080483708553E-2</v>
      </c>
      <c r="F56" s="2">
        <v>2041</v>
      </c>
      <c r="G56" s="2">
        <f t="shared" si="10"/>
        <v>7.7999765158361855E-3</v>
      </c>
      <c r="H56" s="2">
        <f t="shared" si="11"/>
        <v>6.8385358688612874E-3</v>
      </c>
      <c r="I56" s="2">
        <f t="shared" si="12"/>
        <v>6.1494039623534611E-3</v>
      </c>
      <c r="J56" s="2">
        <f t="shared" si="13"/>
        <v>1.5308592875092735E-2</v>
      </c>
      <c r="K56" s="2">
        <f t="shared" si="14"/>
        <v>1.3664007152707184E-2</v>
      </c>
      <c r="L56" s="2">
        <f t="shared" si="15"/>
        <v>1.2481920076420325E-2</v>
      </c>
      <c r="M56" s="2">
        <f t="shared" si="16"/>
        <v>2.2817209234349281E-2</v>
      </c>
      <c r="N56" s="2">
        <f t="shared" si="17"/>
        <v>2.048947843655308E-2</v>
      </c>
      <c r="O56" s="2">
        <f t="shared" si="18"/>
        <v>1.8814436190487189E-2</v>
      </c>
      <c r="Z56" s="2">
        <v>2041</v>
      </c>
      <c r="AA56" s="2">
        <f t="shared" ref="AA56:AC65" si="19">0.181/10^3*AA23</f>
        <v>4.9165946909642988E-2</v>
      </c>
      <c r="AB56" s="2">
        <f t="shared" si="19"/>
        <v>9.4259409258986696E-2</v>
      </c>
      <c r="AC56" s="2">
        <f t="shared" si="19"/>
        <v>0.13935287160833063</v>
      </c>
    </row>
    <row r="57" spans="1:29" x14ac:dyDescent="0.25">
      <c r="A57" s="2">
        <v>2042</v>
      </c>
      <c r="B57" s="2">
        <f>Output!D130</f>
        <v>9.7625951029129091E-2</v>
      </c>
      <c r="C57" s="2">
        <f>Output!D160</f>
        <v>7.8032942988605303E-2</v>
      </c>
      <c r="D57" s="2">
        <f>Output!D190</f>
        <v>6.5312467642972633E-2</v>
      </c>
      <c r="F57" s="2">
        <v>2042</v>
      </c>
      <c r="G57" s="2">
        <f t="shared" si="10"/>
        <v>8.1517991577134685E-3</v>
      </c>
      <c r="H57" s="2">
        <f t="shared" si="11"/>
        <v>7.1197495816733552E-3</v>
      </c>
      <c r="I57" s="2">
        <f t="shared" si="12"/>
        <v>6.3847758554971094E-3</v>
      </c>
      <c r="J57" s="2">
        <f t="shared" si="13"/>
        <v>1.584927882466846E-2</v>
      </c>
      <c r="K57" s="2">
        <f t="shared" si="14"/>
        <v>1.4096180313974454E-2</v>
      </c>
      <c r="L57" s="2">
        <f t="shared" si="15"/>
        <v>1.2843642888996438E-2</v>
      </c>
      <c r="M57" s="2">
        <f t="shared" si="16"/>
        <v>2.3546758491623444E-2</v>
      </c>
      <c r="N57" s="2">
        <f t="shared" si="17"/>
        <v>2.1072611046275551E-2</v>
      </c>
      <c r="O57" s="2">
        <f t="shared" si="18"/>
        <v>1.9302509922495766E-2</v>
      </c>
      <c r="Z57" s="2">
        <v>2042</v>
      </c>
      <c r="AA57" s="2">
        <f t="shared" si="19"/>
        <v>5.1897388404623025E-2</v>
      </c>
      <c r="AB57" s="2">
        <f t="shared" si="19"/>
        <v>9.8457126695657607E-2</v>
      </c>
      <c r="AC57" s="2">
        <f t="shared" si="19"/>
        <v>0.14501686498669203</v>
      </c>
    </row>
    <row r="58" spans="1:29" x14ac:dyDescent="0.25">
      <c r="A58" s="2">
        <v>2043</v>
      </c>
      <c r="B58" s="2">
        <f>Output!D131</f>
        <v>9.5719341102736569E-2</v>
      </c>
      <c r="C58" s="2">
        <f>Output!D161</f>
        <v>7.6592596322179449E-2</v>
      </c>
      <c r="D58" s="2">
        <f>Output!D191</f>
        <v>6.4458924241707488E-2</v>
      </c>
      <c r="F58" s="2">
        <v>2043</v>
      </c>
      <c r="G58" s="2">
        <f t="shared" si="10"/>
        <v>8.4967507931189932E-3</v>
      </c>
      <c r="H58" s="2">
        <f t="shared" si="11"/>
        <v>7.395772599142033E-3</v>
      </c>
      <c r="I58" s="2">
        <f t="shared" si="12"/>
        <v>6.6170717643228138E-3</v>
      </c>
      <c r="J58" s="2">
        <f t="shared" si="13"/>
        <v>1.6389396783262417E-2</v>
      </c>
      <c r="K58" s="2">
        <f t="shared" si="14"/>
        <v>1.4528371303719615E-2</v>
      </c>
      <c r="L58" s="2">
        <f t="shared" si="15"/>
        <v>1.3207366898935305E-2</v>
      </c>
      <c r="M58" s="2">
        <f t="shared" si="16"/>
        <v>2.428204277340584E-2</v>
      </c>
      <c r="N58" s="2">
        <f t="shared" si="17"/>
        <v>2.1660970008297205E-2</v>
      </c>
      <c r="O58" s="2">
        <f t="shared" si="18"/>
        <v>1.9797662033547801E-2</v>
      </c>
      <c r="Z58" s="2">
        <v>2043</v>
      </c>
      <c r="AA58" s="2">
        <f t="shared" si="19"/>
        <v>5.4628829899603187E-2</v>
      </c>
      <c r="AB58" s="2">
        <f t="shared" si="19"/>
        <v>0.10273395988867358</v>
      </c>
      <c r="AC58" s="2">
        <f t="shared" si="19"/>
        <v>0.15083908987774405</v>
      </c>
    </row>
    <row r="59" spans="1:29" x14ac:dyDescent="0.25">
      <c r="A59" s="2">
        <v>2044</v>
      </c>
      <c r="B59" s="2">
        <f>Output!D132</f>
        <v>9.3817675444469867E-2</v>
      </c>
      <c r="C59" s="2">
        <f>Output!D162</f>
        <v>7.5157131338206923E-2</v>
      </c>
      <c r="D59" s="2">
        <f>Output!D192</f>
        <v>6.3610387694240655E-2</v>
      </c>
      <c r="F59" s="2">
        <v>2044</v>
      </c>
      <c r="G59" s="2">
        <f t="shared" si="10"/>
        <v>8.8348492401170726E-3</v>
      </c>
      <c r="H59" s="2">
        <f t="shared" si="11"/>
        <v>7.6666225137865147E-3</v>
      </c>
      <c r="I59" s="2">
        <f t="shared" si="12"/>
        <v>6.8463097324400063E-3</v>
      </c>
      <c r="J59" s="2">
        <f t="shared" si="13"/>
        <v>1.6928850711058856E-2</v>
      </c>
      <c r="K59" s="2">
        <f t="shared" si="14"/>
        <v>1.4960526646625189E-2</v>
      </c>
      <c r="L59" s="2">
        <f t="shared" si="15"/>
        <v>1.3573128183551903E-2</v>
      </c>
      <c r="M59" s="2">
        <f t="shared" si="16"/>
        <v>2.5022852182000628E-2</v>
      </c>
      <c r="N59" s="2">
        <f t="shared" si="17"/>
        <v>2.2254430779463857E-2</v>
      </c>
      <c r="O59" s="2">
        <f t="shared" si="18"/>
        <v>2.0299946634663796E-2</v>
      </c>
      <c r="Z59" s="2">
        <v>2044</v>
      </c>
      <c r="AA59" s="2">
        <f t="shared" si="19"/>
        <v>5.7360271394583363E-2</v>
      </c>
      <c r="AB59" s="2">
        <f t="shared" si="19"/>
        <v>0.10709211904644578</v>
      </c>
      <c r="AC59" s="2">
        <f t="shared" si="19"/>
        <v>0.15682396669830814</v>
      </c>
    </row>
    <row r="60" spans="1:29" x14ac:dyDescent="0.25">
      <c r="A60" s="2">
        <v>2045</v>
      </c>
      <c r="B60" s="2">
        <f>Output!D133</f>
        <v>9.1920954054328985E-2</v>
      </c>
      <c r="C60" s="2">
        <f>Output!D163</f>
        <v>7.3726610622360217E-2</v>
      </c>
      <c r="D60" s="2">
        <f>Output!D193</f>
        <v>6.2766670243554673E-2</v>
      </c>
      <c r="F60" s="2">
        <v>2045</v>
      </c>
      <c r="G60" s="2">
        <f t="shared" si="10"/>
        <v>9.1661123167720189E-3</v>
      </c>
      <c r="H60" s="2">
        <f t="shared" si="11"/>
        <v>7.9323171436711162E-3</v>
      </c>
      <c r="I60" s="2">
        <f t="shared" si="12"/>
        <v>7.0725071268227645E-3</v>
      </c>
      <c r="J60" s="2">
        <f t="shared" si="13"/>
        <v>1.7467537011868331E-2</v>
      </c>
      <c r="K60" s="2">
        <f t="shared" si="14"/>
        <v>1.5392588253861188E-2</v>
      </c>
      <c r="L60" s="2">
        <f t="shared" si="15"/>
        <v>1.3940961021618885E-2</v>
      </c>
      <c r="M60" s="2">
        <f t="shared" si="16"/>
        <v>2.5768961706964636E-2</v>
      </c>
      <c r="N60" s="2">
        <f t="shared" si="17"/>
        <v>2.2852859364051258E-2</v>
      </c>
      <c r="O60" s="2">
        <f t="shared" si="18"/>
        <v>2.0809414916415008E-2</v>
      </c>
      <c r="Z60" s="2">
        <v>2045</v>
      </c>
      <c r="AA60" s="2">
        <f t="shared" si="19"/>
        <v>6.0091712889563526E-2</v>
      </c>
      <c r="AB60" s="2">
        <f t="shared" si="19"/>
        <v>0.11153387612262301</v>
      </c>
      <c r="AC60" s="2">
        <f t="shared" si="19"/>
        <v>0.16297603935568258</v>
      </c>
    </row>
    <row r="61" spans="1:29" x14ac:dyDescent="0.25">
      <c r="A61" s="2">
        <v>2046</v>
      </c>
      <c r="B61" s="2">
        <f>Output!D134</f>
        <v>9.0028926589624012E-2</v>
      </c>
      <c r="C61" s="2">
        <f>Output!D164</f>
        <v>7.2300846417621911E-2</v>
      </c>
      <c r="D61" s="2">
        <f>Output!D194</f>
        <v>6.1927753113947819E-2</v>
      </c>
      <c r="F61" s="2">
        <v>2046</v>
      </c>
      <c r="G61" s="2">
        <f t="shared" si="10"/>
        <v>9.4905569389676786E-3</v>
      </c>
      <c r="H61" s="2">
        <f t="shared" si="11"/>
        <v>8.1928736302247975E-3</v>
      </c>
      <c r="I61" s="2">
        <f t="shared" si="12"/>
        <v>7.2956812467816325E-3</v>
      </c>
      <c r="J61" s="2">
        <f t="shared" si="13"/>
        <v>1.8005342712601513E-2</v>
      </c>
      <c r="K61" s="2">
        <f t="shared" si="14"/>
        <v>1.582449174137553E-2</v>
      </c>
      <c r="L61" s="2">
        <f t="shared" si="15"/>
        <v>1.4310898772960649E-2</v>
      </c>
      <c r="M61" s="2">
        <f t="shared" si="16"/>
        <v>2.652012848623533E-2</v>
      </c>
      <c r="N61" s="2">
        <f t="shared" si="17"/>
        <v>2.3456109852526254E-2</v>
      </c>
      <c r="O61" s="2">
        <f t="shared" si="18"/>
        <v>2.132611629913966E-2</v>
      </c>
      <c r="Z61" s="2">
        <v>2046</v>
      </c>
      <c r="AA61" s="2">
        <f t="shared" si="19"/>
        <v>6.2823154384543764E-2</v>
      </c>
      <c r="AB61" s="2">
        <f t="shared" si="19"/>
        <v>0.11606156654103168</v>
      </c>
      <c r="AC61" s="2">
        <f t="shared" si="19"/>
        <v>0.16929997869751953</v>
      </c>
    </row>
    <row r="62" spans="1:29" x14ac:dyDescent="0.25">
      <c r="A62" s="2">
        <v>2047</v>
      </c>
      <c r="B62" s="2">
        <f>Output!D135</f>
        <v>8.8141593050354947E-2</v>
      </c>
      <c r="C62" s="2">
        <f>Output!D165</f>
        <v>7.0879713552647022E-2</v>
      </c>
      <c r="D62" s="2">
        <f>Output!D195</f>
        <v>6.1093492358373379E-2</v>
      </c>
      <c r="F62" s="2">
        <v>2047</v>
      </c>
      <c r="G62" s="2">
        <f t="shared" si="10"/>
        <v>9.8082000225878912E-3</v>
      </c>
      <c r="H62" s="2">
        <f t="shared" si="11"/>
        <v>8.4483086637862827E-3</v>
      </c>
      <c r="I62" s="2">
        <f t="shared" si="12"/>
        <v>7.5158488728733807E-3</v>
      </c>
      <c r="J62" s="2">
        <f t="shared" si="13"/>
        <v>1.8542146534319081E-2</v>
      </c>
      <c r="K62" s="2">
        <f t="shared" si="14"/>
        <v>1.6256166502411112E-2</v>
      </c>
      <c r="L62" s="2">
        <f t="shared" si="15"/>
        <v>1.4682973057587114E-2</v>
      </c>
      <c r="M62" s="2">
        <f t="shared" si="16"/>
        <v>2.7276093046050248E-2</v>
      </c>
      <c r="N62" s="2">
        <f t="shared" si="17"/>
        <v>2.4064024341035925E-2</v>
      </c>
      <c r="O62" s="2">
        <f t="shared" si="18"/>
        <v>2.1850097242300838E-2</v>
      </c>
      <c r="Z62" s="2">
        <v>2047</v>
      </c>
      <c r="AA62" s="2">
        <f t="shared" si="19"/>
        <v>6.5554595879523864E-2</v>
      </c>
      <c r="AB62" s="2">
        <f t="shared" si="19"/>
        <v>0.12067759096880235</v>
      </c>
      <c r="AC62" s="2">
        <f t="shared" si="19"/>
        <v>0.17580058605808066</v>
      </c>
    </row>
    <row r="63" spans="1:29" x14ac:dyDescent="0.25">
      <c r="A63" s="2">
        <v>2048</v>
      </c>
      <c r="B63" s="2">
        <f>Output!D136</f>
        <v>8.6258828265176821E-2</v>
      </c>
      <c r="C63" s="2">
        <f>Output!D166</f>
        <v>6.9463149441763072E-2</v>
      </c>
      <c r="D63" s="2">
        <f>Output!D196</f>
        <v>6.0263800356889892E-2</v>
      </c>
      <c r="F63" s="2">
        <v>2048</v>
      </c>
      <c r="G63" s="2">
        <f t="shared" si="10"/>
        <v>1.0119058032426265E-2</v>
      </c>
      <c r="H63" s="2">
        <f t="shared" si="11"/>
        <v>8.6986387091491785E-3</v>
      </c>
      <c r="I63" s="2">
        <f t="shared" si="12"/>
        <v>7.7330264698916174E-3</v>
      </c>
      <c r="J63" s="2">
        <f t="shared" si="13"/>
        <v>1.9077817760893713E-2</v>
      </c>
      <c r="K63" s="2">
        <f t="shared" si="14"/>
        <v>1.668753580351983E-2</v>
      </c>
      <c r="L63" s="2">
        <f t="shared" si="15"/>
        <v>1.5057213984625725E-2</v>
      </c>
      <c r="M63" s="2">
        <f t="shared" si="16"/>
        <v>2.8036577489361156E-2</v>
      </c>
      <c r="N63" s="2">
        <f t="shared" si="17"/>
        <v>2.4676432897890475E-2</v>
      </c>
      <c r="O63" s="2">
        <f t="shared" si="18"/>
        <v>2.238140149935983E-2</v>
      </c>
      <c r="Z63" s="2">
        <v>2048</v>
      </c>
      <c r="AA63" s="2">
        <f t="shared" si="19"/>
        <v>6.8286037374504047E-2</v>
      </c>
      <c r="AB63" s="2">
        <f t="shared" si="19"/>
        <v>0.12538441713903239</v>
      </c>
      <c r="AC63" s="2">
        <f t="shared" si="19"/>
        <v>0.18248279690356067</v>
      </c>
    </row>
    <row r="64" spans="1:29" x14ac:dyDescent="0.25">
      <c r="A64" s="2">
        <v>2049</v>
      </c>
      <c r="B64" s="2">
        <f>Output!D137</f>
        <v>8.4380569648417184E-2</v>
      </c>
      <c r="C64" s="2">
        <f>Output!D167</f>
        <v>6.8051091499297611E-2</v>
      </c>
      <c r="D64" s="2">
        <f>Output!D197</f>
        <v>5.9438576972421386E-2</v>
      </c>
      <c r="F64" s="2">
        <v>2049</v>
      </c>
      <c r="G64" s="2">
        <f t="shared" si="10"/>
        <v>1.0423147207731288E-2</v>
      </c>
      <c r="H64" s="2">
        <f t="shared" si="11"/>
        <v>8.943880005561974E-3</v>
      </c>
      <c r="I64" s="2">
        <f t="shared" si="12"/>
        <v>7.9472301417577596E-3</v>
      </c>
      <c r="J64" s="2">
        <f t="shared" si="13"/>
        <v>1.9612216206829798E-2</v>
      </c>
      <c r="K64" s="2">
        <f t="shared" si="14"/>
        <v>1.71185165102513E-2</v>
      </c>
      <c r="L64" s="2">
        <f t="shared" si="15"/>
        <v>1.5433649973326236E-2</v>
      </c>
      <c r="M64" s="2">
        <f t="shared" si="16"/>
        <v>2.8801285205928298E-2</v>
      </c>
      <c r="N64" s="2">
        <f t="shared" si="17"/>
        <v>2.5293153014940617E-2</v>
      </c>
      <c r="O64" s="2">
        <f t="shared" si="18"/>
        <v>2.2920069804894708E-2</v>
      </c>
      <c r="Z64" s="2">
        <v>2049</v>
      </c>
      <c r="AA64" s="2">
        <f t="shared" si="19"/>
        <v>7.1017478869484202E-2</v>
      </c>
      <c r="AB64" s="2">
        <f t="shared" si="19"/>
        <v>0.13018458172436687</v>
      </c>
      <c r="AC64" s="2">
        <f t="shared" si="19"/>
        <v>0.18935168457924942</v>
      </c>
    </row>
    <row r="65" spans="1:29" x14ac:dyDescent="0.25">
      <c r="A65" s="2">
        <v>2050</v>
      </c>
      <c r="B65" s="2">
        <f>Output!D138</f>
        <v>8.249436265125272E-2</v>
      </c>
      <c r="C65" s="2">
        <f>Output!D168</f>
        <v>6.6631085176427338E-2</v>
      </c>
      <c r="D65" s="2">
        <f>Output!D198</f>
        <v>5.8605461534653305E-2</v>
      </c>
      <c r="F65" s="2">
        <v>2050</v>
      </c>
      <c r="G65" s="2">
        <f t="shared" si="10"/>
        <v>1.0720438904272985E-2</v>
      </c>
      <c r="H65" s="2">
        <f t="shared" si="11"/>
        <v>9.1840039087946954E-3</v>
      </c>
      <c r="I65" s="2">
        <f t="shared" si="12"/>
        <v>8.158431447232441E-3</v>
      </c>
      <c r="J65" s="2">
        <f t="shared" si="13"/>
        <v>2.0145111753425701E-2</v>
      </c>
      <c r="K65" s="2">
        <f t="shared" si="14"/>
        <v>1.7548938752622926E-2</v>
      </c>
      <c r="L65" s="2">
        <f t="shared" si="15"/>
        <v>1.5812228441651914E-2</v>
      </c>
      <c r="M65" s="2">
        <f t="shared" si="16"/>
        <v>2.9569784602578416E-2</v>
      </c>
      <c r="N65" s="2">
        <f t="shared" si="17"/>
        <v>2.591387359645116E-2</v>
      </c>
      <c r="O65" s="2">
        <f t="shared" si="18"/>
        <v>2.3466025436071389E-2</v>
      </c>
      <c r="Z65" s="2">
        <v>2050</v>
      </c>
      <c r="AA65" s="2">
        <f t="shared" si="19"/>
        <v>7.3748920364464385E-2</v>
      </c>
      <c r="AB65" s="2">
        <f t="shared" si="19"/>
        <v>0.13508069226292005</v>
      </c>
      <c r="AC65" s="2">
        <f t="shared" si="19"/>
        <v>0.19641246416137581</v>
      </c>
    </row>
  </sheetData>
  <mergeCells count="12">
    <mergeCell ref="B37:D37"/>
    <mergeCell ref="G37:I37"/>
    <mergeCell ref="J37:L37"/>
    <mergeCell ref="M37:O37"/>
    <mergeCell ref="R37:T37"/>
    <mergeCell ref="AA4:AC4"/>
    <mergeCell ref="AA37:AC37"/>
    <mergeCell ref="V4:X4"/>
    <mergeCell ref="G36:O36"/>
    <mergeCell ref="G4:I4"/>
    <mergeCell ref="L4:N4"/>
    <mergeCell ref="Q4:S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F428-A693-468A-8C4B-7F2A700B5D95}">
  <dimension ref="A2:AC65"/>
  <sheetViews>
    <sheetView workbookViewId="0">
      <selection activeCell="F2" sqref="F2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442.04615000000001</v>
      </c>
      <c r="B2" s="2">
        <v>0.61023746453764138</v>
      </c>
      <c r="D2" s="2">
        <v>1.7879701047349291E-3</v>
      </c>
    </row>
    <row r="4" spans="1:29" ht="44.25" customHeight="1" x14ac:dyDescent="0.25">
      <c r="G4" s="6" t="s">
        <v>42</v>
      </c>
      <c r="H4" s="6"/>
      <c r="I4" s="6"/>
      <c r="L4" s="6"/>
      <c r="M4" s="6"/>
      <c r="N4" s="6"/>
      <c r="Q4" s="7" t="s">
        <v>46</v>
      </c>
      <c r="R4" s="7"/>
      <c r="S4" s="7"/>
      <c r="V4" s="7" t="s">
        <v>47</v>
      </c>
      <c r="W4" s="7"/>
      <c r="X4" s="7"/>
      <c r="AA4" s="7" t="s">
        <v>45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23.904</v>
      </c>
      <c r="C6" s="2">
        <v>23.904</v>
      </c>
      <c r="D6" s="2">
        <v>23.904</v>
      </c>
      <c r="F6" s="2">
        <v>2024</v>
      </c>
      <c r="G6" s="2">
        <f>(B9-$B$6)*$B$2*Output!$E$98*$D$2/Output!$E$95/1000000</f>
        <v>0.61996158224045261</v>
      </c>
      <c r="H6" s="2">
        <f>(C9-$B$6)*$B$2*Output!$E$98*$D$2/Output!$E$95/1000000</f>
        <v>1.2222213927328132</v>
      </c>
      <c r="I6" s="2">
        <f>(D9-$B$6)*$B$2*Output!$E$98*$D$2/Output!$E$95/1000000</f>
        <v>1.824481203225176</v>
      </c>
      <c r="P6" s="2">
        <v>2024</v>
      </c>
      <c r="Q6" s="2">
        <f>($A$2-(G6*0.67/0.16))/$A$2*100</f>
        <v>99.41271083898549</v>
      </c>
      <c r="R6" s="2">
        <f t="shared" ref="R6:S6" si="0">($A$2-(H6*0.67/0.16))/$A$2*100</f>
        <v>98.842190553617854</v>
      </c>
      <c r="S6" s="2">
        <f t="shared" si="0"/>
        <v>98.271670268250162</v>
      </c>
      <c r="U6" s="2">
        <v>2024</v>
      </c>
      <c r="V6" s="2">
        <f>100-Q6</f>
        <v>0.58728916101451034</v>
      </c>
      <c r="W6" s="2">
        <f t="shared" ref="W6:X21" si="1">100-R6</f>
        <v>1.1578094463821458</v>
      </c>
      <c r="X6" s="2">
        <f t="shared" si="1"/>
        <v>1.7283297317498381</v>
      </c>
      <c r="Z6" s="2">
        <v>2024</v>
      </c>
      <c r="AA6" s="2">
        <f>V6/100*$A$2</f>
        <v>2.5960891256319441</v>
      </c>
      <c r="AB6" s="2">
        <f t="shared" ref="AB6:AC21" si="2">W6/100*$A$2</f>
        <v>5.1180520820685897</v>
      </c>
      <c r="AC6" s="2">
        <f t="shared" si="2"/>
        <v>7.6400150385054877</v>
      </c>
    </row>
    <row r="7" spans="1:29" x14ac:dyDescent="0.25">
      <c r="F7" s="2">
        <v>2025</v>
      </c>
      <c r="G7" s="2">
        <f>(B10-$B$6)*$B$2*Output!$E$98*$D$2/Output!$E$95/1000000</f>
        <v>1.2399231644809074</v>
      </c>
      <c r="H7" s="2">
        <f>(C10-$B$6)*$B$2*Output!$E$98*$D$2/Output!$E$95/1000000</f>
        <v>2.5601160771382645</v>
      </c>
      <c r="I7" s="2">
        <f>(D10-$B$6)*$B$2*Output!$E$98*$D$2/Output!$E$95/1000000</f>
        <v>3.880308989795624</v>
      </c>
      <c r="P7" s="2">
        <v>2025</v>
      </c>
      <c r="Q7" s="2">
        <f t="shared" ref="Q7:Q32" si="3">($A$2-(G7*0.67/0.16))/$A$2*100</f>
        <v>98.825421677971008</v>
      </c>
      <c r="R7" s="2">
        <f t="shared" ref="R7:R32" si="4">($A$2-(H7*0.67/0.16))/$A$2*100</f>
        <v>97.574803881219978</v>
      </c>
      <c r="S7" s="2">
        <f t="shared" ref="S7:S32" si="5">($A$2-(I7*0.67/0.16))/$A$2*100</f>
        <v>96.324186084468977</v>
      </c>
      <c r="U7" s="2">
        <v>2025</v>
      </c>
      <c r="V7" s="2">
        <f t="shared" ref="V7:X32" si="6">100-Q7</f>
        <v>1.1745783220289923</v>
      </c>
      <c r="W7" s="2">
        <f t="shared" si="1"/>
        <v>2.4251961187800219</v>
      </c>
      <c r="X7" s="2">
        <f t="shared" si="1"/>
        <v>3.6758139155310232</v>
      </c>
      <c r="Z7" s="2">
        <v>2025</v>
      </c>
      <c r="AA7" s="2">
        <f t="shared" ref="AA7:AC32" si="7">V7/100*$A$2</f>
        <v>5.192178251263762</v>
      </c>
      <c r="AB7" s="2">
        <f t="shared" si="2"/>
        <v>10.720486073016515</v>
      </c>
      <c r="AC7" s="2">
        <f t="shared" si="2"/>
        <v>16.24879389476914</v>
      </c>
    </row>
    <row r="8" spans="1:29" x14ac:dyDescent="0.25">
      <c r="F8" s="2">
        <v>2026</v>
      </c>
      <c r="G8" s="2">
        <f>(B11-$B$6)*$B$2*Output!$E$98*$D$2/Output!$E$95/1000000</f>
        <v>1.8598847467213604</v>
      </c>
      <c r="H8" s="2">
        <f>(C11-$B$6)*$B$2*Output!$E$98*$D$2/Output!$E$95/1000000</f>
        <v>4.0283515766555951</v>
      </c>
      <c r="I8" s="2">
        <f>(D11-$B$6)*$B$2*Output!$E$98*$D$2/Output!$E$95/1000000</f>
        <v>6.1968184065898289</v>
      </c>
      <c r="P8" s="2">
        <v>2026</v>
      </c>
      <c r="Q8" s="2">
        <f t="shared" si="3"/>
        <v>98.238132516956497</v>
      </c>
      <c r="R8" s="2">
        <f t="shared" si="4"/>
        <v>96.183945448400507</v>
      </c>
      <c r="S8" s="2">
        <f t="shared" si="5"/>
        <v>94.129758379844517</v>
      </c>
      <c r="U8" s="2">
        <v>2026</v>
      </c>
      <c r="V8" s="2">
        <f t="shared" si="6"/>
        <v>1.7618674830435026</v>
      </c>
      <c r="W8" s="2">
        <f t="shared" si="1"/>
        <v>3.8160545515994926</v>
      </c>
      <c r="X8" s="2">
        <f t="shared" si="1"/>
        <v>5.8702416201554826</v>
      </c>
      <c r="Z8" s="2">
        <v>2026</v>
      </c>
      <c r="AA8" s="2">
        <f t="shared" si="7"/>
        <v>7.7882673768957069</v>
      </c>
      <c r="AB8" s="2">
        <f t="shared" si="2"/>
        <v>16.868722227245321</v>
      </c>
      <c r="AC8" s="2">
        <f t="shared" si="2"/>
        <v>25.949177077594936</v>
      </c>
    </row>
    <row r="9" spans="1:29" x14ac:dyDescent="0.25">
      <c r="A9" s="2">
        <v>2024</v>
      </c>
      <c r="B9" s="2">
        <v>24.933958346417118</v>
      </c>
      <c r="C9" s="2">
        <v>25.934508277731432</v>
      </c>
      <c r="D9" s="2">
        <v>26.935058209045749</v>
      </c>
      <c r="F9" s="2">
        <v>2027</v>
      </c>
      <c r="G9" s="2">
        <f>(B12-$B$6)*$B$2*Output!$E$98*$D$2/Output!$E$95/1000000</f>
        <v>2.4798463289618149</v>
      </c>
      <c r="H9" s="2">
        <f>(C12-$B$6)*$B$2*Output!$E$98*$D$2/Output!$E$95/1000000</f>
        <v>5.6434552757233281</v>
      </c>
      <c r="I9" s="2">
        <f>(D12-$B$6)*$B$2*Output!$E$98*$D$2/Output!$E$95/1000000</f>
        <v>8.8070642224848452</v>
      </c>
      <c r="P9" s="2">
        <v>2027</v>
      </c>
      <c r="Q9" s="2">
        <f t="shared" si="3"/>
        <v>97.650843355942001</v>
      </c>
      <c r="R9" s="2">
        <f t="shared" si="4"/>
        <v>94.653958875766378</v>
      </c>
      <c r="S9" s="2">
        <f t="shared" si="5"/>
        <v>91.657074395590755</v>
      </c>
      <c r="U9" s="2">
        <v>2027</v>
      </c>
      <c r="V9" s="2">
        <f t="shared" si="6"/>
        <v>2.3491566440579987</v>
      </c>
      <c r="W9" s="2">
        <f t="shared" si="1"/>
        <v>5.3460411242336221</v>
      </c>
      <c r="X9" s="2">
        <f t="shared" si="1"/>
        <v>8.3429256044092455</v>
      </c>
      <c r="Z9" s="2">
        <v>2027</v>
      </c>
      <c r="AA9" s="2">
        <f t="shared" si="7"/>
        <v>10.384356502527588</v>
      </c>
      <c r="AB9" s="2">
        <f t="shared" si="2"/>
        <v>23.631968967091442</v>
      </c>
      <c r="AC9" s="2">
        <f t="shared" si="2"/>
        <v>36.879581431655303</v>
      </c>
    </row>
    <row r="10" spans="1:29" x14ac:dyDescent="0.25">
      <c r="A10" s="2">
        <v>2025</v>
      </c>
      <c r="B10" s="2">
        <v>25.963916692834239</v>
      </c>
      <c r="C10" s="2">
        <v>28.157187611909983</v>
      </c>
      <c r="D10" s="2">
        <v>30.35045853098573</v>
      </c>
      <c r="F10" s="2">
        <v>2028</v>
      </c>
      <c r="G10" s="2">
        <f>(B13-$B$6)*$B$2*Output!$E$98*$D$2/Output!$E$95/1000000</f>
        <v>3.0998079112022676</v>
      </c>
      <c r="H10" s="2">
        <f>(C13-$B$6)*$B$2*Output!$E$98*$D$2/Output!$E$95/1000000</f>
        <v>7.4240502525666656</v>
      </c>
      <c r="I10" s="2">
        <f>(D13-$B$6)*$B$2*Output!$E$98*$D$2/Output!$E$95/1000000</f>
        <v>11.748292593931065</v>
      </c>
      <c r="P10" s="2">
        <v>2028</v>
      </c>
      <c r="Q10" s="2">
        <f t="shared" si="3"/>
        <v>97.063554194927505</v>
      </c>
      <c r="R10" s="2">
        <f t="shared" si="4"/>
        <v>92.967202534707539</v>
      </c>
      <c r="S10" s="2">
        <f t="shared" si="5"/>
        <v>88.870850874487587</v>
      </c>
      <c r="U10" s="2">
        <v>2028</v>
      </c>
      <c r="V10" s="2">
        <f t="shared" si="6"/>
        <v>2.9364458050724949</v>
      </c>
      <c r="W10" s="2">
        <f t="shared" si="1"/>
        <v>7.032797465292461</v>
      </c>
      <c r="X10" s="2">
        <f t="shared" si="1"/>
        <v>11.129149125512413</v>
      </c>
      <c r="Z10" s="2">
        <v>2028</v>
      </c>
      <c r="AA10" s="2">
        <f t="shared" si="7"/>
        <v>12.980445628159469</v>
      </c>
      <c r="AB10" s="2">
        <f t="shared" si="2"/>
        <v>31.088210432622908</v>
      </c>
      <c r="AC10" s="2">
        <f t="shared" si="2"/>
        <v>49.195975237086287</v>
      </c>
    </row>
    <row r="11" spans="1:29" x14ac:dyDescent="0.25">
      <c r="A11" s="2">
        <v>2026</v>
      </c>
      <c r="B11" s="2">
        <v>26.993875039251357</v>
      </c>
      <c r="C11" s="2">
        <v>30.596405541783682</v>
      </c>
      <c r="D11" s="2">
        <v>34.198936044316007</v>
      </c>
      <c r="F11" s="2">
        <v>2029</v>
      </c>
      <c r="G11" s="2">
        <f>(B14-$B$6)*$B$2*Output!$E$98*$D$2/Output!$E$95/1000000</f>
        <v>3.7197694934427208</v>
      </c>
      <c r="H11" s="2">
        <f>(C14-$B$6)*$B$2*Output!$E$98*$D$2/Output!$E$95/1000000</f>
        <v>9.3911210158882117</v>
      </c>
      <c r="I11" s="2">
        <f>(D14-$B$6)*$B$2*Output!$E$98*$D$2/Output!$E$95/1000000</f>
        <v>15.062472538333713</v>
      </c>
      <c r="P11" s="2">
        <v>2029</v>
      </c>
      <c r="Q11" s="2">
        <f t="shared" si="3"/>
        <v>96.476265033912995</v>
      </c>
      <c r="R11" s="2">
        <f t="shared" si="4"/>
        <v>91.103797815220901</v>
      </c>
      <c r="S11" s="2">
        <f t="shared" si="5"/>
        <v>85.731330596528792</v>
      </c>
      <c r="U11" s="2">
        <v>2029</v>
      </c>
      <c r="V11" s="2">
        <f t="shared" si="6"/>
        <v>3.5237349660870052</v>
      </c>
      <c r="W11" s="2">
        <f t="shared" si="1"/>
        <v>8.8962021847790993</v>
      </c>
      <c r="X11" s="2">
        <f t="shared" si="1"/>
        <v>14.268669403471208</v>
      </c>
      <c r="Z11" s="2">
        <v>2029</v>
      </c>
      <c r="AA11" s="2">
        <f t="shared" si="7"/>
        <v>15.576534753791414</v>
      </c>
      <c r="AB11" s="2">
        <f t="shared" si="2"/>
        <v>39.325319254031896</v>
      </c>
      <c r="AC11" s="2">
        <f t="shared" si="2"/>
        <v>63.074103754272436</v>
      </c>
    </row>
    <row r="12" spans="1:29" x14ac:dyDescent="0.25">
      <c r="A12" s="2">
        <v>2027</v>
      </c>
      <c r="B12" s="2">
        <v>28.023833385668478</v>
      </c>
      <c r="C12" s="2">
        <v>33.279619442187574</v>
      </c>
      <c r="D12" s="2">
        <v>38.53540549870668</v>
      </c>
      <c r="F12" s="2">
        <v>2030</v>
      </c>
      <c r="G12" s="2">
        <f>(B15-$B$6)*$B$2*Output!$E$98*$D$2/Output!$E$95/1000000</f>
        <v>4.3397310756831757</v>
      </c>
      <c r="H12" s="2">
        <f>(C15-$B$6)*$B$2*Output!$E$98*$D$2/Output!$E$95/1000000</f>
        <v>11.568312937315863</v>
      </c>
      <c r="I12" s="2">
        <f>(D15-$B$6)*$B$2*Output!$E$98*$D$2/Output!$E$95/1000000</f>
        <v>18.796894798948554</v>
      </c>
      <c r="P12" s="2">
        <v>2030</v>
      </c>
      <c r="Q12" s="2">
        <f t="shared" si="3"/>
        <v>95.888975872898499</v>
      </c>
      <c r="R12" s="2">
        <f t="shared" si="4"/>
        <v>89.041345473767791</v>
      </c>
      <c r="S12" s="2">
        <f t="shared" si="5"/>
        <v>82.193715074637112</v>
      </c>
      <c r="U12" s="2">
        <v>2030</v>
      </c>
      <c r="V12" s="2">
        <f t="shared" si="6"/>
        <v>4.1110241271015013</v>
      </c>
      <c r="W12" s="2">
        <f t="shared" si="1"/>
        <v>10.958654526232209</v>
      </c>
      <c r="X12" s="2">
        <f t="shared" si="1"/>
        <v>17.806284925362888</v>
      </c>
      <c r="Z12" s="2">
        <v>2030</v>
      </c>
      <c r="AA12" s="2">
        <f t="shared" si="7"/>
        <v>18.172623879423295</v>
      </c>
      <c r="AB12" s="2">
        <f t="shared" si="2"/>
        <v>48.44231042501022</v>
      </c>
      <c r="AC12" s="2">
        <f t="shared" si="2"/>
        <v>78.711996970597028</v>
      </c>
    </row>
    <row r="13" spans="1:29" x14ac:dyDescent="0.25">
      <c r="A13" s="2">
        <v>2028</v>
      </c>
      <c r="B13" s="2">
        <v>29.053791732085596</v>
      </c>
      <c r="C13" s="2">
        <v>36.237768318704404</v>
      </c>
      <c r="D13" s="2">
        <v>43.421744905323209</v>
      </c>
      <c r="F13" s="2">
        <v>2031</v>
      </c>
      <c r="G13" s="2">
        <f>(B16-$B$6)*$B$2*Output!$E$98*$D$2/Output!$E$95/1000000</f>
        <v>4.9596926579236289</v>
      </c>
      <c r="H13" s="2">
        <f>(C16-$B$6)*$B$2*Output!$E$98*$D$2/Output!$E$95/1000000</f>
        <v>12.382529013566799</v>
      </c>
      <c r="I13" s="2">
        <f>(D16-$B$6)*$B$2*Output!$E$98*$D$2/Output!$E$95/1000000</f>
        <v>19.805365369209973</v>
      </c>
      <c r="P13" s="2">
        <v>2031</v>
      </c>
      <c r="Q13" s="2">
        <f t="shared" si="3"/>
        <v>95.301686711884003</v>
      </c>
      <c r="R13" s="2">
        <f t="shared" si="4"/>
        <v>88.270039170274188</v>
      </c>
      <c r="S13" s="2">
        <f t="shared" si="5"/>
        <v>81.238391628664388</v>
      </c>
      <c r="U13" s="2">
        <v>2031</v>
      </c>
      <c r="V13" s="2">
        <f t="shared" si="6"/>
        <v>4.6983132881159975</v>
      </c>
      <c r="W13" s="2">
        <f t="shared" si="1"/>
        <v>11.729960829725812</v>
      </c>
      <c r="X13" s="2">
        <f t="shared" si="1"/>
        <v>18.761608371335612</v>
      </c>
      <c r="Z13" s="2">
        <v>2031</v>
      </c>
      <c r="AA13" s="2">
        <f t="shared" si="7"/>
        <v>20.768713005055176</v>
      </c>
      <c r="AB13" s="2">
        <f t="shared" si="2"/>
        <v>51.851840244311006</v>
      </c>
      <c r="AC13" s="2">
        <f t="shared" si="2"/>
        <v>82.93496748356678</v>
      </c>
    </row>
    <row r="14" spans="1:29" x14ac:dyDescent="0.25">
      <c r="A14" s="2">
        <v>2029</v>
      </c>
      <c r="B14" s="2">
        <v>30.083750078502714</v>
      </c>
      <c r="C14" s="2">
        <v>39.505714282959865</v>
      </c>
      <c r="D14" s="2">
        <v>48.927678487417026</v>
      </c>
      <c r="F14" s="2">
        <v>2032</v>
      </c>
      <c r="G14" s="2">
        <f>(B17-$B$6)*$B$2*Output!$E$98*$D$2/Output!$E$95/1000000</f>
        <v>5.5796542401640794</v>
      </c>
      <c r="H14" s="2">
        <f>(C17-$B$6)*$B$2*Output!$E$98*$D$2/Output!$E$95/1000000</f>
        <v>13.212068287249616</v>
      </c>
      <c r="I14" s="2">
        <f>(D17-$B$6)*$B$2*Output!$E$98*$D$2/Output!$E$95/1000000</f>
        <v>20.844482334335158</v>
      </c>
      <c r="P14" s="2">
        <v>2032</v>
      </c>
      <c r="Q14" s="2">
        <f t="shared" si="3"/>
        <v>94.714397550869492</v>
      </c>
      <c r="R14" s="2">
        <f t="shared" si="4"/>
        <v>87.484217212872963</v>
      </c>
      <c r="S14" s="2">
        <f t="shared" si="5"/>
        <v>80.254036874876419</v>
      </c>
      <c r="U14" s="2">
        <v>2032</v>
      </c>
      <c r="V14" s="2">
        <f t="shared" si="6"/>
        <v>5.2856024491305078</v>
      </c>
      <c r="W14" s="2">
        <f t="shared" si="1"/>
        <v>12.515782787127037</v>
      </c>
      <c r="X14" s="2">
        <f t="shared" si="1"/>
        <v>19.745963125123581</v>
      </c>
      <c r="Z14" s="2">
        <v>2032</v>
      </c>
      <c r="AA14" s="2">
        <f t="shared" si="7"/>
        <v>23.364802130687121</v>
      </c>
      <c r="AB14" s="2">
        <f t="shared" si="2"/>
        <v>55.325535952857763</v>
      </c>
      <c r="AC14" s="2">
        <f t="shared" si="2"/>
        <v>87.286269775028472</v>
      </c>
    </row>
    <row r="15" spans="1:29" x14ac:dyDescent="0.25">
      <c r="A15" s="2">
        <v>2030</v>
      </c>
      <c r="B15" s="2">
        <v>31.113708424919835</v>
      </c>
      <c r="C15" s="2">
        <v>43.122740007558079</v>
      </c>
      <c r="D15" s="2">
        <v>55.13177159019633</v>
      </c>
      <c r="F15" s="2">
        <v>2033</v>
      </c>
      <c r="G15" s="2">
        <f>(B18-$B$6)*$B$2*Output!$E$98*$D$2/Output!$E$95/1000000</f>
        <v>6.199615822404529</v>
      </c>
      <c r="H15" s="2">
        <f>(C18-$B$6)*$B$2*Output!$E$98*$D$2/Output!$E$95/1000000</f>
        <v>14.057396414748274</v>
      </c>
      <c r="I15" s="2">
        <f>(D18-$B$6)*$B$2*Output!$E$98*$D$2/Output!$E$95/1000000</f>
        <v>21.915177007092019</v>
      </c>
      <c r="P15" s="2">
        <v>2033</v>
      </c>
      <c r="Q15" s="2">
        <f t="shared" si="3"/>
        <v>94.12710838985501</v>
      </c>
      <c r="R15" s="2">
        <f t="shared" si="4"/>
        <v>86.683438485606445</v>
      </c>
      <c r="S15" s="2">
        <f t="shared" si="5"/>
        <v>79.239768581357893</v>
      </c>
      <c r="U15" s="2">
        <v>2033</v>
      </c>
      <c r="V15" s="2">
        <f t="shared" si="6"/>
        <v>5.8728916101449897</v>
      </c>
      <c r="W15" s="2">
        <f t="shared" si="1"/>
        <v>13.316561514393555</v>
      </c>
      <c r="X15" s="2">
        <f t="shared" si="1"/>
        <v>20.760231418642107</v>
      </c>
      <c r="Z15" s="2">
        <v>2033</v>
      </c>
      <c r="AA15" s="2">
        <f t="shared" si="7"/>
        <v>25.960891256318938</v>
      </c>
      <c r="AB15" s="2">
        <f t="shared" si="2"/>
        <v>58.865347486758402</v>
      </c>
      <c r="AC15" s="2">
        <f t="shared" si="2"/>
        <v>91.769803717197817</v>
      </c>
    </row>
    <row r="16" spans="1:29" x14ac:dyDescent="0.25">
      <c r="A16" s="2">
        <v>2031</v>
      </c>
      <c r="B16" s="2">
        <v>32.143666771336953</v>
      </c>
      <c r="C16" s="2">
        <v>44.475418411421487</v>
      </c>
      <c r="D16" s="2">
        <v>56.807170051506027</v>
      </c>
      <c r="F16" s="2">
        <v>2034</v>
      </c>
      <c r="G16" s="2">
        <f>(B19-$B$6)*$B$2*Output!$E$98*$D$2/Output!$E$95/1000000</f>
        <v>6.8195774046449822</v>
      </c>
      <c r="H16" s="2">
        <f>(C19-$B$6)*$B$2*Output!$E$98*$D$2/Output!$E$95/1000000</f>
        <v>14.918993203270588</v>
      </c>
      <c r="I16" s="2">
        <f>(D19-$B$6)*$B$2*Output!$E$98*$D$2/Output!$E$95/1000000</f>
        <v>23.018409001896202</v>
      </c>
      <c r="P16" s="2">
        <v>2034</v>
      </c>
      <c r="Q16" s="2">
        <f t="shared" si="3"/>
        <v>93.539819228840486</v>
      </c>
      <c r="R16" s="2">
        <f t="shared" si="4"/>
        <v>85.867248467451745</v>
      </c>
      <c r="S16" s="2">
        <f t="shared" si="5"/>
        <v>78.194677706062961</v>
      </c>
      <c r="U16" s="2">
        <v>2034</v>
      </c>
      <c r="V16" s="2">
        <f t="shared" si="6"/>
        <v>6.4601807711595143</v>
      </c>
      <c r="W16" s="2">
        <f t="shared" si="1"/>
        <v>14.132751532548255</v>
      </c>
      <c r="X16" s="2">
        <f t="shared" si="1"/>
        <v>21.805322293937039</v>
      </c>
      <c r="Z16" s="2">
        <v>2034</v>
      </c>
      <c r="AA16" s="2">
        <f t="shared" si="7"/>
        <v>28.556980381950943</v>
      </c>
      <c r="AB16" s="2">
        <f t="shared" si="2"/>
        <v>62.47328403869556</v>
      </c>
      <c r="AC16" s="2">
        <f t="shared" si="2"/>
        <v>96.389587695440355</v>
      </c>
    </row>
    <row r="17" spans="1:29" x14ac:dyDescent="0.25">
      <c r="A17" s="2">
        <v>2032</v>
      </c>
      <c r="B17" s="2">
        <v>33.173625117754071</v>
      </c>
      <c r="C17" s="2">
        <v>45.853553642838193</v>
      </c>
      <c r="D17" s="2">
        <v>58.533482167922323</v>
      </c>
      <c r="F17" s="2">
        <v>2035</v>
      </c>
      <c r="G17" s="2">
        <f>(B20-$B$6)*$B$2*Output!$E$98*$D$2/Output!$E$95/1000000</f>
        <v>7.4395389868854336</v>
      </c>
      <c r="H17" s="2">
        <f>(C20-$B$6)*$B$2*Output!$E$98*$D$2/Output!$E$95/1000000</f>
        <v>15.797353040877397</v>
      </c>
      <c r="I17" s="2">
        <f>(D20-$B$6)*$B$2*Output!$E$98*$D$2/Output!$E$95/1000000</f>
        <v>24.155167094869352</v>
      </c>
      <c r="P17" s="2">
        <v>2035</v>
      </c>
      <c r="Q17" s="2">
        <f t="shared" si="3"/>
        <v>92.952530067826004</v>
      </c>
      <c r="R17" s="2">
        <f t="shared" si="4"/>
        <v>85.035178824954343</v>
      </c>
      <c r="S17" s="2">
        <f t="shared" si="5"/>
        <v>77.117827582082683</v>
      </c>
      <c r="U17" s="2">
        <v>2035</v>
      </c>
      <c r="V17" s="2">
        <f t="shared" si="6"/>
        <v>7.0474699321739962</v>
      </c>
      <c r="W17" s="2">
        <f t="shared" si="1"/>
        <v>14.964821175045657</v>
      </c>
      <c r="X17" s="2">
        <f t="shared" si="1"/>
        <v>22.882172417917317</v>
      </c>
      <c r="Z17" s="2">
        <v>2035</v>
      </c>
      <c r="AA17" s="2">
        <f t="shared" si="7"/>
        <v>31.15306950758276</v>
      </c>
      <c r="AB17" s="2">
        <f t="shared" si="2"/>
        <v>66.151415858674085</v>
      </c>
      <c r="AC17" s="2">
        <f t="shared" si="2"/>
        <v>101.14976220976541</v>
      </c>
    </row>
    <row r="18" spans="1:29" x14ac:dyDescent="0.25">
      <c r="A18" s="2">
        <v>2033</v>
      </c>
      <c r="B18" s="2">
        <v>34.203583464171182</v>
      </c>
      <c r="C18" s="2">
        <v>47.257919308904114</v>
      </c>
      <c r="D18" s="2">
        <v>60.312255153637047</v>
      </c>
      <c r="F18" s="2">
        <v>2036</v>
      </c>
      <c r="G18" s="2">
        <f>(B21-$B$6)*$B$2*Output!$E$98*$D$2/Output!$E$95/1000000</f>
        <v>8.0595005691258823</v>
      </c>
      <c r="H18" s="2">
        <f>(C21-$B$6)*$B$2*Output!$E$98*$D$2/Output!$E$95/1000000</f>
        <v>16.692985339579813</v>
      </c>
      <c r="I18" s="2">
        <f>(D21-$B$6)*$B$2*Output!$E$98*$D$2/Output!$E$95/1000000</f>
        <v>25.326470110033753</v>
      </c>
      <c r="P18" s="2">
        <v>2036</v>
      </c>
      <c r="Q18" s="2">
        <f t="shared" si="3"/>
        <v>92.365240906811508</v>
      </c>
      <c r="R18" s="2">
        <f t="shared" si="4"/>
        <v>84.186746992482469</v>
      </c>
      <c r="S18" s="2">
        <f t="shared" si="5"/>
        <v>76.008253078153416</v>
      </c>
      <c r="U18" s="2">
        <v>2036</v>
      </c>
      <c r="V18" s="2">
        <f t="shared" si="6"/>
        <v>7.6347590931884923</v>
      </c>
      <c r="W18" s="2">
        <f t="shared" si="1"/>
        <v>15.813253007517531</v>
      </c>
      <c r="X18" s="2">
        <f t="shared" si="1"/>
        <v>23.991746921846584</v>
      </c>
      <c r="Z18" s="2">
        <v>2036</v>
      </c>
      <c r="AA18" s="2">
        <f t="shared" si="7"/>
        <v>33.749158633214641</v>
      </c>
      <c r="AB18" s="2">
        <f t="shared" si="2"/>
        <v>69.901876109490459</v>
      </c>
      <c r="AC18" s="2">
        <f t="shared" si="2"/>
        <v>106.05459358576634</v>
      </c>
    </row>
    <row r="19" spans="1:29" x14ac:dyDescent="0.25">
      <c r="A19" s="2">
        <v>2034</v>
      </c>
      <c r="B19" s="2">
        <v>35.233541810588299</v>
      </c>
      <c r="C19" s="2">
        <v>48.689312525847932</v>
      </c>
      <c r="D19" s="2">
        <v>62.145083241107571</v>
      </c>
      <c r="F19" s="2">
        <v>2037</v>
      </c>
      <c r="G19" s="2">
        <f>(B22-$B$6)*$B$2*Output!$E$98*$D$2/Output!$E$95/1000000</f>
        <v>8.6794621513663337</v>
      </c>
      <c r="H19" s="2">
        <f>(C22-$B$6)*$B$2*Output!$E$98*$D$2/Output!$E$95/1000000</f>
        <v>17.606414991901865</v>
      </c>
      <c r="I19" s="2">
        <f>(D22-$B$6)*$B$2*Output!$E$98*$D$2/Output!$E$95/1000000</f>
        <v>26.533367832437399</v>
      </c>
      <c r="P19" s="2">
        <v>2037</v>
      </c>
      <c r="Q19" s="2">
        <f t="shared" si="3"/>
        <v>91.777951745796997</v>
      </c>
      <c r="R19" s="2">
        <f t="shared" si="4"/>
        <v>83.321455739725579</v>
      </c>
      <c r="S19" s="2">
        <f t="shared" si="5"/>
        <v>74.864959733654146</v>
      </c>
      <c r="U19" s="2">
        <v>2037</v>
      </c>
      <c r="V19" s="2">
        <f t="shared" si="6"/>
        <v>8.2220482542030027</v>
      </c>
      <c r="W19" s="2">
        <f t="shared" si="1"/>
        <v>16.678544260274421</v>
      </c>
      <c r="X19" s="2">
        <f t="shared" si="1"/>
        <v>25.135040266345854</v>
      </c>
      <c r="Z19" s="2">
        <v>2037</v>
      </c>
      <c r="AA19" s="2">
        <f t="shared" si="7"/>
        <v>36.34524775884659</v>
      </c>
      <c r="AB19" s="2">
        <f t="shared" si="2"/>
        <v>73.726862778589066</v>
      </c>
      <c r="AC19" s="2">
        <f t="shared" si="2"/>
        <v>111.10847779833159</v>
      </c>
    </row>
    <row r="20" spans="1:29" x14ac:dyDescent="0.25">
      <c r="A20" s="2">
        <v>2035</v>
      </c>
      <c r="B20" s="2">
        <v>36.263500157005417</v>
      </c>
      <c r="C20" s="2">
        <v>50.148554633449749</v>
      </c>
      <c r="D20" s="2">
        <v>64.033609109894073</v>
      </c>
      <c r="F20" s="2">
        <v>2038</v>
      </c>
      <c r="G20" s="2">
        <f>(B23-$B$6)*$B$2*Output!$E$98*$D$2/Output!$E$95/1000000</f>
        <v>9.2994237336067886</v>
      </c>
      <c r="H20" s="2">
        <f>(C23-$B$6)*$B$2*Output!$E$98*$D$2/Output!$E$95/1000000</f>
        <v>18.53818284131745</v>
      </c>
      <c r="I20" s="2">
        <f>(D23-$B$6)*$B$2*Output!$E$98*$D$2/Output!$E$95/1000000</f>
        <v>27.776941949028107</v>
      </c>
      <c r="P20" s="2">
        <v>2038</v>
      </c>
      <c r="Q20" s="2">
        <f t="shared" si="3"/>
        <v>91.190662584782515</v>
      </c>
      <c r="R20" s="2">
        <f t="shared" si="4"/>
        <v>82.438792726049797</v>
      </c>
      <c r="S20" s="2">
        <f t="shared" si="5"/>
        <v>73.686922867317094</v>
      </c>
      <c r="U20" s="2">
        <v>2038</v>
      </c>
      <c r="V20" s="2">
        <f t="shared" si="6"/>
        <v>8.8093374152174846</v>
      </c>
      <c r="W20" s="2">
        <f t="shared" si="1"/>
        <v>17.561207273950203</v>
      </c>
      <c r="X20" s="2">
        <f t="shared" si="1"/>
        <v>26.313077132682906</v>
      </c>
      <c r="Z20" s="2">
        <v>2038</v>
      </c>
      <c r="AA20" s="2">
        <f t="shared" si="7"/>
        <v>38.941336884478403</v>
      </c>
      <c r="AB20" s="2">
        <f t="shared" si="2"/>
        <v>77.628640648016827</v>
      </c>
      <c r="AC20" s="2">
        <f t="shared" si="2"/>
        <v>116.31594441155518</v>
      </c>
    </row>
    <row r="21" spans="1:29" x14ac:dyDescent="0.25">
      <c r="A21" s="2">
        <v>2036</v>
      </c>
      <c r="B21" s="2">
        <v>37.293458503422528</v>
      </c>
      <c r="C21" s="2">
        <v>51.63649193117012</v>
      </c>
      <c r="D21" s="2">
        <v>65.979525358917726</v>
      </c>
      <c r="F21" s="2">
        <v>2039</v>
      </c>
      <c r="G21" s="2">
        <f>(B24-$B$6)*$B$2*Output!$E$98*$D$2/Output!$E$95/1000000</f>
        <v>9.9193853158472383</v>
      </c>
      <c r="H21" s="2">
        <f>(C24-$B$6)*$B$2*Output!$E$98*$D$2/Output!$E$95/1000000</f>
        <v>19.488846166983521</v>
      </c>
      <c r="I21" s="2">
        <f>(D24-$B$6)*$B$2*Output!$E$98*$D$2/Output!$E$95/1000000</f>
        <v>29.058307018119809</v>
      </c>
      <c r="P21" s="2">
        <v>2039</v>
      </c>
      <c r="Q21" s="2">
        <f t="shared" si="3"/>
        <v>90.603373423768005</v>
      </c>
      <c r="R21" s="2">
        <f t="shared" si="4"/>
        <v>81.538230041310513</v>
      </c>
      <c r="S21" s="2">
        <f t="shared" si="5"/>
        <v>72.473086658853006</v>
      </c>
      <c r="U21" s="2">
        <v>2039</v>
      </c>
      <c r="V21" s="2">
        <f t="shared" si="6"/>
        <v>9.3966265762319949</v>
      </c>
      <c r="W21" s="2">
        <f t="shared" si="1"/>
        <v>18.461769958689487</v>
      </c>
      <c r="X21" s="2">
        <f t="shared" si="1"/>
        <v>27.526913341146994</v>
      </c>
      <c r="Z21" s="2">
        <v>2039</v>
      </c>
      <c r="AA21" s="2">
        <f t="shared" si="7"/>
        <v>41.537426010110352</v>
      </c>
      <c r="AB21" s="2">
        <f t="shared" si="2"/>
        <v>81.609543324243461</v>
      </c>
      <c r="AC21" s="2">
        <f t="shared" si="2"/>
        <v>121.68166063837664</v>
      </c>
    </row>
    <row r="22" spans="1:29" x14ac:dyDescent="0.25">
      <c r="A22" s="2">
        <v>2037</v>
      </c>
      <c r="B22" s="2">
        <v>38.323416849839646</v>
      </c>
      <c r="C22" s="2">
        <v>53.15399643664945</v>
      </c>
      <c r="D22" s="2">
        <v>67.984576023459255</v>
      </c>
      <c r="F22" s="2">
        <v>2040</v>
      </c>
      <c r="G22" s="2">
        <f>(B25-$B$6)*$B$2*Output!$E$98*$D$2/Output!$E$95/1000000</f>
        <v>10.53934689808769</v>
      </c>
      <c r="H22" s="2">
        <f>(C25-$B$6)*$B$2*Output!$E$98*$D$2/Output!$E$95/1000000</f>
        <v>20.458979183203798</v>
      </c>
      <c r="I22" s="2">
        <f>(D25-$B$6)*$B$2*Output!$E$98*$D$2/Output!$E$95/1000000</f>
        <v>30.378611468319907</v>
      </c>
      <c r="P22" s="2">
        <v>2040</v>
      </c>
      <c r="Q22" s="2">
        <f t="shared" si="3"/>
        <v>90.016084262753509</v>
      </c>
      <c r="R22" s="2">
        <f t="shared" si="4"/>
        <v>80.619223732710736</v>
      </c>
      <c r="S22" s="2">
        <f t="shared" si="5"/>
        <v>71.222363202667964</v>
      </c>
      <c r="U22" s="2">
        <v>2040</v>
      </c>
      <c r="V22" s="2">
        <f t="shared" si="6"/>
        <v>9.9839157372464911</v>
      </c>
      <c r="W22" s="2">
        <f t="shared" si="6"/>
        <v>19.380776267289264</v>
      </c>
      <c r="X22" s="2">
        <f t="shared" si="6"/>
        <v>28.777636797332036</v>
      </c>
      <c r="Z22" s="2">
        <v>2040</v>
      </c>
      <c r="AA22" s="2">
        <f t="shared" si="7"/>
        <v>44.133515135742229</v>
      </c>
      <c r="AB22" s="2">
        <f t="shared" si="7"/>
        <v>85.671975329665898</v>
      </c>
      <c r="AC22" s="2">
        <f t="shared" si="7"/>
        <v>127.21043552358957</v>
      </c>
    </row>
    <row r="23" spans="1:29" x14ac:dyDescent="0.25">
      <c r="A23" s="2">
        <v>2038</v>
      </c>
      <c r="B23" s="2">
        <v>39.353375196256764</v>
      </c>
      <c r="C23" s="2">
        <v>54.701966667257217</v>
      </c>
      <c r="D23" s="2">
        <v>70.050558138257671</v>
      </c>
      <c r="F23" s="2">
        <v>2041</v>
      </c>
      <c r="G23" s="2">
        <f>(B26-$B$6)*$B$2*Output!$E$98*$D$2/Output!$E$95/1000000</f>
        <v>11.159308480328143</v>
      </c>
      <c r="H23" s="2">
        <f>(C26-$B$6)*$B$2*Output!$E$98*$D$2/Output!$E$95/1000000</f>
        <v>21.394275737791759</v>
      </c>
      <c r="I23" s="2">
        <f>(D26-$B$6)*$B$2*Output!$E$98*$D$2/Output!$E$95/1000000</f>
        <v>31.629242995255375</v>
      </c>
      <c r="P23" s="2">
        <v>2041</v>
      </c>
      <c r="Q23" s="2">
        <f t="shared" si="3"/>
        <v>89.428795101739013</v>
      </c>
      <c r="R23" s="2">
        <f t="shared" si="4"/>
        <v>79.733217979162802</v>
      </c>
      <c r="S23" s="2">
        <f t="shared" si="5"/>
        <v>70.03764085658662</v>
      </c>
      <c r="U23" s="2">
        <v>2041</v>
      </c>
      <c r="V23" s="2">
        <f t="shared" si="6"/>
        <v>10.571204898260987</v>
      </c>
      <c r="W23" s="2">
        <f t="shared" si="6"/>
        <v>20.266782020837198</v>
      </c>
      <c r="X23" s="2">
        <f t="shared" si="6"/>
        <v>29.96235914341338</v>
      </c>
      <c r="Z23" s="2">
        <v>2041</v>
      </c>
      <c r="AA23" s="2">
        <f t="shared" si="7"/>
        <v>46.729604261374114</v>
      </c>
      <c r="AB23" s="2">
        <f t="shared" si="7"/>
        <v>89.588529652003032</v>
      </c>
      <c r="AC23" s="2">
        <f t="shared" si="7"/>
        <v>132.44745504263184</v>
      </c>
    </row>
    <row r="24" spans="1:29" x14ac:dyDescent="0.25">
      <c r="A24" s="2">
        <v>2039</v>
      </c>
      <c r="B24" s="2">
        <v>40.383333542673874</v>
      </c>
      <c r="C24" s="2">
        <v>56.281328445391829</v>
      </c>
      <c r="D24" s="2">
        <v>72.179323348109776</v>
      </c>
      <c r="F24" s="2">
        <v>2042</v>
      </c>
      <c r="G24" s="2">
        <f>(B27-$B$6)*$B$2*Output!$E$98*$D$2/Output!$E$95/1000000</f>
        <v>11.779270062568594</v>
      </c>
      <c r="H24" s="2">
        <f>(C27-$B$6)*$B$2*Output!$E$98*$D$2/Output!$E$95/1000000</f>
        <v>22.347041355733619</v>
      </c>
      <c r="I24" s="2">
        <f>(D27-$B$6)*$B$2*Output!$E$98*$D$2/Output!$E$95/1000000</f>
        <v>32.914812648898625</v>
      </c>
      <c r="P24" s="2">
        <v>2042</v>
      </c>
      <c r="Q24" s="2">
        <f t="shared" si="3"/>
        <v>88.841505940724517</v>
      </c>
      <c r="R24" s="2">
        <f t="shared" si="4"/>
        <v>78.830663794462509</v>
      </c>
      <c r="S24" s="2">
        <f t="shared" si="5"/>
        <v>68.819821648200545</v>
      </c>
      <c r="U24" s="2">
        <v>2042</v>
      </c>
      <c r="V24" s="2">
        <f t="shared" si="6"/>
        <v>11.158494059275483</v>
      </c>
      <c r="W24" s="2">
        <f t="shared" si="6"/>
        <v>21.169336205537491</v>
      </c>
      <c r="X24" s="2">
        <f t="shared" si="6"/>
        <v>31.180178351799455</v>
      </c>
      <c r="Z24" s="2">
        <v>2042</v>
      </c>
      <c r="AA24" s="2">
        <f t="shared" si="7"/>
        <v>49.325693387005998</v>
      </c>
      <c r="AB24" s="2">
        <f t="shared" si="7"/>
        <v>93.578235677134558</v>
      </c>
      <c r="AC24" s="2">
        <f t="shared" si="7"/>
        <v>137.83077796726295</v>
      </c>
    </row>
    <row r="25" spans="1:29" x14ac:dyDescent="0.25">
      <c r="A25" s="2">
        <v>2040</v>
      </c>
      <c r="B25" s="2">
        <v>41.413291889090992</v>
      </c>
      <c r="C25" s="2">
        <v>57.893035728252698</v>
      </c>
      <c r="D25" s="2">
        <v>74.372779567414398</v>
      </c>
      <c r="F25" s="2">
        <v>2043</v>
      </c>
      <c r="G25" s="2">
        <f>(B28-$B$6)*$B$2*Output!$E$98*$D$2/Output!$E$95/1000000</f>
        <v>12.399231644809044</v>
      </c>
      <c r="H25" s="2">
        <f>(C28-$B$6)*$B$2*Output!$E$98*$D$2/Output!$E$95/1000000</f>
        <v>23.317764059549003</v>
      </c>
      <c r="I25" s="2">
        <f>(D28-$B$6)*$B$2*Output!$E$98*$D$2/Output!$E$95/1000000</f>
        <v>34.236296474288977</v>
      </c>
      <c r="P25" s="2">
        <v>2043</v>
      </c>
      <c r="Q25" s="2">
        <f t="shared" si="3"/>
        <v>88.254216779710021</v>
      </c>
      <c r="R25" s="2">
        <f t="shared" si="4"/>
        <v>77.911098875227964</v>
      </c>
      <c r="S25" s="2">
        <f t="shared" si="5"/>
        <v>67.567980970745907</v>
      </c>
      <c r="U25" s="2">
        <v>2043</v>
      </c>
      <c r="V25" s="2">
        <f t="shared" si="6"/>
        <v>11.745783220289979</v>
      </c>
      <c r="W25" s="2">
        <f t="shared" si="6"/>
        <v>22.088901124772036</v>
      </c>
      <c r="X25" s="2">
        <f t="shared" si="6"/>
        <v>32.432019029254093</v>
      </c>
      <c r="Z25" s="2">
        <v>2043</v>
      </c>
      <c r="AA25" s="2">
        <f t="shared" si="7"/>
        <v>51.921782512637876</v>
      </c>
      <c r="AB25" s="2">
        <f t="shared" si="7"/>
        <v>97.643136999361488</v>
      </c>
      <c r="AC25" s="2">
        <f t="shared" si="7"/>
        <v>143.36449148608511</v>
      </c>
    </row>
    <row r="26" spans="1:29" x14ac:dyDescent="0.25">
      <c r="A26" s="2">
        <v>2041</v>
      </c>
      <c r="B26" s="2">
        <v>42.44325023550811</v>
      </c>
      <c r="C26" s="2">
        <v>59.446868288799045</v>
      </c>
      <c r="D26" s="2">
        <v>76.45048634208996</v>
      </c>
      <c r="F26" s="2">
        <v>2044</v>
      </c>
      <c r="G26" s="2">
        <f>(B29-$B$6)*$B$2*Output!$E$98*$D$2/Output!$E$95/1000000</f>
        <v>13.019193227049493</v>
      </c>
      <c r="H26" s="2">
        <f>(C29-$B$6)*$B$2*Output!$E$98*$D$2/Output!$E$95/1000000</f>
        <v>24.306945505343716</v>
      </c>
      <c r="I26" s="2">
        <f>(D29-$B$6)*$B$2*Output!$E$98*$D$2/Output!$E$95/1000000</f>
        <v>35.594697783637933</v>
      </c>
      <c r="P26" s="2">
        <v>2044</v>
      </c>
      <c r="Q26" s="2">
        <f t="shared" si="3"/>
        <v>87.666927618695524</v>
      </c>
      <c r="R26" s="2">
        <f t="shared" si="4"/>
        <v>76.974048002990898</v>
      </c>
      <c r="S26" s="2">
        <f t="shared" si="5"/>
        <v>66.2811683872863</v>
      </c>
      <c r="U26" s="2">
        <v>2044</v>
      </c>
      <c r="V26" s="2">
        <f t="shared" si="6"/>
        <v>12.333072381304476</v>
      </c>
      <c r="W26" s="2">
        <f t="shared" si="6"/>
        <v>23.025951997009102</v>
      </c>
      <c r="X26" s="2">
        <f t="shared" si="6"/>
        <v>33.7188316127137</v>
      </c>
      <c r="Z26" s="2">
        <v>2044</v>
      </c>
      <c r="AA26" s="2">
        <f t="shared" si="7"/>
        <v>54.51787163826976</v>
      </c>
      <c r="AB26" s="2">
        <f t="shared" si="7"/>
        <v>101.78533430362685</v>
      </c>
      <c r="AC26" s="2">
        <f t="shared" si="7"/>
        <v>149.05279696898384</v>
      </c>
    </row>
    <row r="27" spans="1:29" x14ac:dyDescent="0.25">
      <c r="A27" s="2">
        <v>2042</v>
      </c>
      <c r="B27" s="2">
        <v>43.473208581925228</v>
      </c>
      <c r="C27" s="2">
        <v>61.029722659923408</v>
      </c>
      <c r="D27" s="2">
        <v>78.586236737921567</v>
      </c>
      <c r="F27" s="2">
        <v>2045</v>
      </c>
      <c r="G27" s="2">
        <f>(B30-$B$6)*$B$2*Output!$E$98*$D$2/Output!$E$95/1000000</f>
        <v>13.639154809289948</v>
      </c>
      <c r="H27" s="2">
        <f>(C30-$B$6)*$B$2*Output!$E$98*$D$2/Output!$E$95/1000000</f>
        <v>25.315101363682746</v>
      </c>
      <c r="I27" s="2">
        <f>(D30-$B$6)*$B$2*Output!$E$98*$D$2/Output!$E$95/1000000</f>
        <v>36.991047918075559</v>
      </c>
      <c r="P27" s="2">
        <v>2045</v>
      </c>
      <c r="Q27" s="2">
        <f t="shared" si="3"/>
        <v>87.079638457681014</v>
      </c>
      <c r="R27" s="2">
        <f t="shared" si="4"/>
        <v>76.01902268339596</v>
      </c>
      <c r="S27" s="2">
        <f t="shared" si="5"/>
        <v>64.958406909110863</v>
      </c>
      <c r="U27" s="2">
        <v>2045</v>
      </c>
      <c r="V27" s="2">
        <f t="shared" si="6"/>
        <v>12.920361542318986</v>
      </c>
      <c r="W27" s="2">
        <f t="shared" si="6"/>
        <v>23.98097731660404</v>
      </c>
      <c r="X27" s="2">
        <f t="shared" si="6"/>
        <v>35.041593090889137</v>
      </c>
      <c r="Z27" s="2">
        <v>2045</v>
      </c>
      <c r="AA27" s="2">
        <f t="shared" si="7"/>
        <v>57.113960763901702</v>
      </c>
      <c r="AB27" s="2">
        <f t="shared" si="7"/>
        <v>106.00698696042147</v>
      </c>
      <c r="AC27" s="2">
        <f t="shared" si="7"/>
        <v>154.90001315694144</v>
      </c>
    </row>
    <row r="28" spans="1:29" x14ac:dyDescent="0.25">
      <c r="A28" s="2">
        <v>2043</v>
      </c>
      <c r="B28" s="2">
        <v>44.503166928342338</v>
      </c>
      <c r="C28" s="2">
        <v>62.642409606166268</v>
      </c>
      <c r="D28" s="2">
        <v>80.781652283990212</v>
      </c>
      <c r="F28" s="2">
        <v>2046</v>
      </c>
      <c r="G28" s="2">
        <f>(B31-$B$6)*$B$2*Output!$E$98*$D$2/Output!$E$95/1000000</f>
        <v>14.259116391530396</v>
      </c>
      <c r="H28" s="2">
        <f>(C31-$B$6)*$B$2*Output!$E$98*$D$2/Output!$E$95/1000000</f>
        <v>26.342761711103783</v>
      </c>
      <c r="I28" s="2">
        <f>(D31-$B$6)*$B$2*Output!$E$98*$D$2/Output!$E$95/1000000</f>
        <v>38.426407030677183</v>
      </c>
      <c r="P28" s="2">
        <v>2046</v>
      </c>
      <c r="Q28" s="2">
        <f t="shared" si="3"/>
        <v>86.492349296666532</v>
      </c>
      <c r="R28" s="2">
        <f t="shared" si="4"/>
        <v>75.045520775320156</v>
      </c>
      <c r="S28" s="2">
        <f t="shared" si="5"/>
        <v>63.598692253973766</v>
      </c>
      <c r="U28" s="2">
        <v>2046</v>
      </c>
      <c r="V28" s="2">
        <f t="shared" si="6"/>
        <v>13.507650703333468</v>
      </c>
      <c r="W28" s="2">
        <f t="shared" si="6"/>
        <v>24.954479224679844</v>
      </c>
      <c r="X28" s="2">
        <f t="shared" si="6"/>
        <v>36.401307746026234</v>
      </c>
      <c r="Z28" s="2">
        <v>2046</v>
      </c>
      <c r="AA28" s="2">
        <f t="shared" si="7"/>
        <v>59.710049889533522</v>
      </c>
      <c r="AB28" s="2">
        <f t="shared" si="7"/>
        <v>110.31031466524711</v>
      </c>
      <c r="AC28" s="2">
        <f t="shared" si="7"/>
        <v>160.91057944096076</v>
      </c>
    </row>
    <row r="29" spans="1:29" x14ac:dyDescent="0.25">
      <c r="A29" s="2">
        <v>2044</v>
      </c>
      <c r="B29" s="2">
        <v>45.533125274759456</v>
      </c>
      <c r="C29" s="2">
        <v>64.285762541900382</v>
      </c>
      <c r="D29" s="2">
        <v>83.038399809041309</v>
      </c>
      <c r="F29" s="2">
        <v>2047</v>
      </c>
      <c r="G29" s="2">
        <f>(B32-$B$6)*$B$2*Output!$E$98*$D$2/Output!$E$95/1000000</f>
        <v>14.879077973770851</v>
      </c>
      <c r="H29" s="2">
        <f>(C32-$B$6)*$B$2*Output!$E$98*$D$2/Output!$E$95/1000000</f>
        <v>27.390471432567928</v>
      </c>
      <c r="I29" s="2">
        <f>(D32-$B$6)*$B$2*Output!$E$98*$D$2/Output!$E$95/1000000</f>
        <v>39.901864891365001</v>
      </c>
      <c r="P29" s="2">
        <v>2047</v>
      </c>
      <c r="Q29" s="2">
        <f t="shared" si="3"/>
        <v>85.905060135652022</v>
      </c>
      <c r="R29" s="2">
        <f t="shared" si="4"/>
        <v>74.05302610963173</v>
      </c>
      <c r="S29" s="2">
        <f t="shared" si="5"/>
        <v>62.200992083611425</v>
      </c>
      <c r="U29" s="2">
        <v>2047</v>
      </c>
      <c r="V29" s="2">
        <f t="shared" si="6"/>
        <v>14.094939864347978</v>
      </c>
      <c r="W29" s="2">
        <f t="shared" si="6"/>
        <v>25.94697389036827</v>
      </c>
      <c r="X29" s="2">
        <f t="shared" si="6"/>
        <v>37.799007916388575</v>
      </c>
      <c r="Z29" s="2">
        <v>2047</v>
      </c>
      <c r="AA29" s="2">
        <f t="shared" si="7"/>
        <v>62.306139015165456</v>
      </c>
      <c r="AB29" s="2">
        <f t="shared" si="7"/>
        <v>114.69759912387816</v>
      </c>
      <c r="AC29" s="2">
        <f t="shared" si="7"/>
        <v>167.08905923259093</v>
      </c>
    </row>
    <row r="30" spans="1:29" x14ac:dyDescent="0.25">
      <c r="A30" s="2">
        <v>2045</v>
      </c>
      <c r="B30" s="2">
        <v>46.563083621176574</v>
      </c>
      <c r="C30" s="2">
        <v>65.960638164085097</v>
      </c>
      <c r="D30" s="2">
        <v>85.358192706993648</v>
      </c>
      <c r="F30" s="2">
        <v>2048</v>
      </c>
      <c r="G30" s="2">
        <f>(B33-$B$6)*$B$2*Output!$E$98*$D$2/Output!$E$95/1000000</f>
        <v>15.499039556011301</v>
      </c>
      <c r="H30" s="2">
        <f>(C33-$B$6)*$B$2*Output!$E$98*$D$2/Output!$E$95/1000000</f>
        <v>28.45879063515358</v>
      </c>
      <c r="I30" s="2">
        <f>(D33-$B$6)*$B$2*Output!$E$98*$D$2/Output!$E$95/1000000</f>
        <v>41.418541714295863</v>
      </c>
      <c r="P30" s="2">
        <v>2048</v>
      </c>
      <c r="Q30" s="2">
        <f t="shared" si="3"/>
        <v>85.317770974637526</v>
      </c>
      <c r="R30" s="2">
        <f t="shared" si="4"/>
        <v>73.041008097298061</v>
      </c>
      <c r="S30" s="2">
        <f t="shared" si="5"/>
        <v>60.764245219958603</v>
      </c>
      <c r="U30" s="2">
        <v>2048</v>
      </c>
      <c r="V30" s="2">
        <f t="shared" si="6"/>
        <v>14.682229025362474</v>
      </c>
      <c r="W30" s="2">
        <f t="shared" si="6"/>
        <v>26.958991902701939</v>
      </c>
      <c r="X30" s="2">
        <f t="shared" si="6"/>
        <v>39.235754780041397</v>
      </c>
      <c r="Z30" s="2">
        <v>2048</v>
      </c>
      <c r="AA30" s="2">
        <f t="shared" si="7"/>
        <v>64.902228140797348</v>
      </c>
      <c r="AB30" s="2">
        <f t="shared" si="7"/>
        <v>119.17118578470567</v>
      </c>
      <c r="AC30" s="2">
        <f t="shared" si="7"/>
        <v>173.44014342861396</v>
      </c>
    </row>
    <row r="31" spans="1:29" x14ac:dyDescent="0.25">
      <c r="A31" s="2">
        <v>2046</v>
      </c>
      <c r="B31" s="2">
        <v>47.593041967593685</v>
      </c>
      <c r="C31" s="2">
        <v>67.667917102697928</v>
      </c>
      <c r="D31" s="2">
        <v>87.742792237802192</v>
      </c>
      <c r="F31" s="2">
        <v>2049</v>
      </c>
      <c r="G31" s="2">
        <f>(B34-$B$6)*$B$2*Output!$E$98*$D$2/Output!$E$95/1000000</f>
        <v>16.11900113825175</v>
      </c>
      <c r="H31" s="2">
        <f>(C34-$B$6)*$B$2*Output!$E$98*$D$2/Output!$E$95/1000000</f>
        <v>29.548295073307457</v>
      </c>
      <c r="I31" s="2">
        <f>(D34-$B$6)*$B$2*Output!$E$98*$D$2/Output!$E$95/1000000</f>
        <v>42.977589008363168</v>
      </c>
      <c r="P31" s="2">
        <v>2049</v>
      </c>
      <c r="Q31" s="2">
        <f t="shared" si="3"/>
        <v>84.73048181362303</v>
      </c>
      <c r="R31" s="2">
        <f t="shared" si="4"/>
        <v>72.008921326545888</v>
      </c>
      <c r="S31" s="2">
        <f t="shared" si="5"/>
        <v>59.287360839468739</v>
      </c>
      <c r="U31" s="2">
        <v>2049</v>
      </c>
      <c r="V31" s="2">
        <f t="shared" si="6"/>
        <v>15.26951818637697</v>
      </c>
      <c r="W31" s="2">
        <f t="shared" si="6"/>
        <v>27.991078673454112</v>
      </c>
      <c r="X31" s="2">
        <f t="shared" si="6"/>
        <v>40.712639160531261</v>
      </c>
      <c r="Z31" s="2">
        <v>2049</v>
      </c>
      <c r="AA31" s="2">
        <f t="shared" si="7"/>
        <v>67.498317266429225</v>
      </c>
      <c r="AB31" s="2">
        <f t="shared" si="7"/>
        <v>123.73348561947498</v>
      </c>
      <c r="AC31" s="2">
        <f t="shared" si="7"/>
        <v>179.96865397252077</v>
      </c>
    </row>
    <row r="32" spans="1:29" x14ac:dyDescent="0.25">
      <c r="A32" s="2">
        <v>2047</v>
      </c>
      <c r="B32" s="2">
        <v>48.623000314010802</v>
      </c>
      <c r="C32" s="2">
        <v>69.408504589336445</v>
      </c>
      <c r="D32" s="2">
        <v>90.194008864662081</v>
      </c>
      <c r="F32" s="2">
        <v>2050</v>
      </c>
      <c r="G32" s="2">
        <f>(B35-$B$6)*$B$2*Output!$E$98*$D$2/Output!$E$95/1000000</f>
        <v>16.7389627204922</v>
      </c>
      <c r="H32" s="2">
        <f>(C35-$B$6)*$B$2*Output!$E$98*$D$2/Output!$E$95/1000000</f>
        <v>30.659576585975447</v>
      </c>
      <c r="I32" s="2">
        <f>(D35-$B$6)*$B$2*Output!$E$98*$D$2/Output!$E$95/1000000</f>
        <v>44.580190451458684</v>
      </c>
      <c r="P32" s="2">
        <v>2050</v>
      </c>
      <c r="Q32" s="2">
        <f t="shared" si="3"/>
        <v>84.143192652608533</v>
      </c>
      <c r="R32" s="2">
        <f t="shared" si="4"/>
        <v>70.956205148767339</v>
      </c>
      <c r="S32" s="2">
        <f t="shared" si="5"/>
        <v>57.769217644926165</v>
      </c>
      <c r="U32" s="2">
        <v>2050</v>
      </c>
      <c r="V32" s="2">
        <f t="shared" si="6"/>
        <v>15.856807347391467</v>
      </c>
      <c r="W32" s="2">
        <f t="shared" si="6"/>
        <v>29.043794851232661</v>
      </c>
      <c r="X32" s="2">
        <f t="shared" si="6"/>
        <v>42.230782355073835</v>
      </c>
      <c r="Z32" s="2">
        <v>2050</v>
      </c>
      <c r="AA32" s="2">
        <f t="shared" si="7"/>
        <v>70.094406392061103</v>
      </c>
      <c r="AB32" s="2">
        <f t="shared" si="7"/>
        <v>128.3869769537722</v>
      </c>
      <c r="AC32" s="2">
        <f t="shared" si="7"/>
        <v>186.67954751548322</v>
      </c>
    </row>
    <row r="33" spans="1:29" x14ac:dyDescent="0.25">
      <c r="A33" s="2">
        <v>2048</v>
      </c>
      <c r="B33" s="2">
        <v>49.65295866042792</v>
      </c>
      <c r="C33" s="2">
        <v>71.183331144498723</v>
      </c>
      <c r="D33" s="2">
        <v>92.713703628569533</v>
      </c>
    </row>
    <row r="34" spans="1:29" x14ac:dyDescent="0.25">
      <c r="A34" s="2">
        <v>2049</v>
      </c>
      <c r="B34" s="2">
        <v>50.682917006845031</v>
      </c>
      <c r="C34" s="2">
        <v>72.9933532840639</v>
      </c>
      <c r="D34" s="2">
        <v>95.30378956128277</v>
      </c>
    </row>
    <row r="35" spans="1:29" x14ac:dyDescent="0.25">
      <c r="A35" s="2">
        <v>2050</v>
      </c>
      <c r="B35" s="2">
        <v>51.712875353262149</v>
      </c>
      <c r="C35" s="2">
        <v>74.839554245509134</v>
      </c>
      <c r="D35" s="2">
        <v>97.96623313775612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43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/>
      <c r="S37" s="6"/>
      <c r="T37" s="6"/>
      <c r="AA37" s="7" t="s">
        <v>44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Output!E112</f>
        <v>0.17740478216013744</v>
      </c>
      <c r="C39" s="2">
        <f>Output!E142</f>
        <v>0.17740478216013744</v>
      </c>
      <c r="D39" s="2">
        <f>Output!E172</f>
        <v>0.17740478216013744</v>
      </c>
      <c r="F39" s="2">
        <v>2024</v>
      </c>
      <c r="G39" s="2">
        <f>((G6*B39+L6*R39)*1000000)/10^9</f>
        <v>1.0998414944502162E-4</v>
      </c>
      <c r="H39" s="2">
        <f>((G6*C39+L6*S39)*1000000)/10^9</f>
        <v>1.0998414944502162E-4</v>
      </c>
      <c r="I39" s="2">
        <f>((G6*D39+L6*T39)*1000000)/10^9</f>
        <v>1.0998414944502162E-4</v>
      </c>
      <c r="J39" s="2">
        <f>((H6*B39+M6*R39)*1000000)/10^9</f>
        <v>2.1682791992922451E-4</v>
      </c>
      <c r="K39" s="2">
        <f>((H6*C39+M6*S39)*1000000)/10^9</f>
        <v>2.1682791992922451E-4</v>
      </c>
      <c r="L39" s="2">
        <f>((H6*D39+M6*T39)*1000000)/10^9</f>
        <v>2.1682791992922451E-4</v>
      </c>
      <c r="M39" s="2">
        <f>((I6*B39+N6*R39)*1000000)/10^9</f>
        <v>3.2367169041342786E-4</v>
      </c>
      <c r="N39" s="2">
        <f>((I6*C39+N6*S39)*1000000)/10^9</f>
        <v>3.2367169041342786E-4</v>
      </c>
      <c r="O39" s="2">
        <f>((I6*D39+N6*T39)*1000000)/10^9</f>
        <v>3.2367169041342786E-4</v>
      </c>
      <c r="Z39" s="2">
        <v>2024</v>
      </c>
      <c r="AA39" s="2">
        <f>0.181/10^3*AA6</f>
        <v>4.6989213173938185E-4</v>
      </c>
      <c r="AB39" s="2">
        <f t="shared" ref="AB39:AC39" si="8">0.181/10^3*AB6</f>
        <v>9.2636742685441465E-4</v>
      </c>
      <c r="AC39" s="2">
        <f t="shared" si="8"/>
        <v>1.3828427219694931E-3</v>
      </c>
    </row>
    <row r="40" spans="1:29" x14ac:dyDescent="0.25">
      <c r="A40" s="2">
        <v>2025</v>
      </c>
      <c r="B40" s="2">
        <f>Output!E113</f>
        <v>0.17084023341833132</v>
      </c>
      <c r="C40" s="2">
        <f>Output!E143</f>
        <v>0.16782556472000709</v>
      </c>
      <c r="D40" s="2">
        <f>Output!E173</f>
        <v>0.16562828401062038</v>
      </c>
      <c r="F40" s="2">
        <v>2025</v>
      </c>
      <c r="G40" s="2">
        <f>G39+((G7-G6)*B40+(L7-L6)*R40)*1000000/10^9</f>
        <v>2.1589853086537896E-4</v>
      </c>
      <c r="H40" s="2">
        <f>H39+((G7-G6)*C40+(L7-L6)*S40)*1000000/10^9</f>
        <v>2.1402955208923508E-4</v>
      </c>
      <c r="I40" s="2">
        <f>I39+((G7-G6)*D40+(L7-L6)*T40)*1000000/10^9</f>
        <v>2.1266732246401728E-4</v>
      </c>
      <c r="J40" s="2">
        <f>J39+((H7-H6)*B40+(M7-M6)*R40)*1000000/10^9</f>
        <v>4.4539416010219658E-4</v>
      </c>
      <c r="K40" s="2">
        <f>K39+((H7-H6)*C40+(M7-M6)*S40)*1000000/10^9</f>
        <v>4.4136085087546505E-4</v>
      </c>
      <c r="L40" s="2">
        <f>L39+((H7-H6)*D40+(M7-M6)*T40)*1000000/10^9</f>
        <v>4.3842112069422993E-4</v>
      </c>
      <c r="M40" s="2">
        <f>M39+((I7-I6)*B40+(N7-N6)*R40)*1000000/10^9</f>
        <v>6.7488978933901453E-4</v>
      </c>
      <c r="N40" s="2">
        <f>N39+((I7-I6)*C40+(N7-N6)*S40)*1000000/10^9</f>
        <v>6.686921496616955E-4</v>
      </c>
      <c r="O40" s="2">
        <f>O39+((I7-I6)*D40+(N7-N6)*T40)*1000000/10^9</f>
        <v>6.6417491892444306E-4</v>
      </c>
      <c r="Z40" s="2">
        <v>2025</v>
      </c>
      <c r="AA40" s="2">
        <f t="shared" ref="AA40:AC55" si="9">0.181/10^3*AA7</f>
        <v>9.3978426347874082E-4</v>
      </c>
      <c r="AB40" s="2">
        <f t="shared" si="9"/>
        <v>1.940407979215989E-3</v>
      </c>
      <c r="AC40" s="2">
        <f t="shared" si="9"/>
        <v>2.9410316949532141E-3</v>
      </c>
    </row>
    <row r="41" spans="1:29" x14ac:dyDescent="0.25">
      <c r="A41" s="2">
        <v>2026</v>
      </c>
      <c r="B41" s="2">
        <f>Output!E114</f>
        <v>0.16481529993462049</v>
      </c>
      <c r="C41" s="2">
        <f>Output!E144</f>
        <v>0.15939430058561216</v>
      </c>
      <c r="D41" s="2">
        <f>Output!E174</f>
        <v>0.15542479831926079</v>
      </c>
      <c r="F41" s="2">
        <v>2026</v>
      </c>
      <c r="G41" s="2">
        <f t="shared" ref="G41:G65" si="10">G40+((G8-G7)*B41+(L8-L7)*R41)*1000000/10^9</f>
        <v>3.1807768499028113E-4</v>
      </c>
      <c r="H41" s="2">
        <f t="shared" ref="H41:H65" si="11">H40+((G8-G7)*C41+(L8-L7)*S41)*1000000/10^9</f>
        <v>3.1284789488040155E-4</v>
      </c>
      <c r="I41" s="2">
        <f t="shared" ref="I41:I65" si="12">I40+((G8-G7)*D41+(L8-L7)*T41)*1000000/10^9</f>
        <v>3.0902472634942947E-4</v>
      </c>
      <c r="J41" s="2">
        <f t="shared" ref="J41:J65" si="13">J40+((H8-H7)*B41+(M8-M7)*R41)*1000000/10^9</f>
        <v>6.8738183432980277E-4</v>
      </c>
      <c r="K41" s="2">
        <f t="shared" ref="K41:K65" si="14">K40+((H8-H7)*C41+(M8-M7)*S41)*1000000/10^9</f>
        <v>6.7538922141599685E-4</v>
      </c>
      <c r="L41" s="2">
        <f t="shared" ref="L41:L65" si="15">L40+((H8-H7)*D41+(M8-M7)*T41)*1000000/10^9</f>
        <v>6.6662132709189009E-4</v>
      </c>
      <c r="M41" s="2">
        <f t="shared" ref="M41:M65" si="16">M40+((I8-I7)*B41+(N8-N7)*R41)*1000000/10^9</f>
        <v>1.0566859836693243E-3</v>
      </c>
      <c r="N41" s="2">
        <f t="shared" ref="N41:N65" si="17">N40+((I8-I7)*C41+(N8-N7)*S41)*1000000/10^9</f>
        <v>1.0379305479515921E-3</v>
      </c>
      <c r="O41" s="2">
        <f t="shared" ref="O41:O65" si="18">O40+((I8-I7)*D41+(N8-N7)*T41)*1000000/10^9</f>
        <v>1.0242179278343508E-3</v>
      </c>
      <c r="Z41" s="2">
        <v>2026</v>
      </c>
      <c r="AA41" s="2">
        <f t="shared" si="9"/>
        <v>1.4096763952181229E-3</v>
      </c>
      <c r="AB41" s="2">
        <f t="shared" si="9"/>
        <v>3.0532387231314026E-3</v>
      </c>
      <c r="AC41" s="2">
        <f t="shared" si="9"/>
        <v>4.6968010510446828E-3</v>
      </c>
    </row>
    <row r="42" spans="1:29" x14ac:dyDescent="0.25">
      <c r="A42" s="2">
        <v>2027</v>
      </c>
      <c r="B42" s="2">
        <f>Output!E115</f>
        <v>0.15926680458760376</v>
      </c>
      <c r="C42" s="2">
        <f>Output!E145</f>
        <v>0.15143942021861581</v>
      </c>
      <c r="D42" s="2">
        <f>Output!E175</f>
        <v>0.14569769639529978</v>
      </c>
      <c r="F42" s="2">
        <v>2027</v>
      </c>
      <c r="G42" s="2">
        <f t="shared" si="10"/>
        <v>4.1681698516079325E-4</v>
      </c>
      <c r="H42" s="2">
        <f t="shared" si="11"/>
        <v>4.0673451745271171E-4</v>
      </c>
      <c r="I42" s="2">
        <f t="shared" si="12"/>
        <v>3.9935170073544888E-4</v>
      </c>
      <c r="J42" s="2">
        <f t="shared" si="13"/>
        <v>9.4461423955793933E-4</v>
      </c>
      <c r="K42" s="2">
        <f t="shared" si="14"/>
        <v>9.1997958919575601E-4</v>
      </c>
      <c r="L42" s="2">
        <f t="shared" si="15"/>
        <v>9.0193821548558632E-4</v>
      </c>
      <c r="M42" s="2">
        <f t="shared" si="16"/>
        <v>1.4724114939550863E-3</v>
      </c>
      <c r="N42" s="2">
        <f t="shared" si="17"/>
        <v>1.4332246609388012E-3</v>
      </c>
      <c r="O42" s="2">
        <f t="shared" si="18"/>
        <v>1.4045247302357244E-3</v>
      </c>
      <c r="Z42" s="2">
        <v>2027</v>
      </c>
      <c r="AA42" s="2">
        <f t="shared" si="9"/>
        <v>1.8795685269574931E-3</v>
      </c>
      <c r="AB42" s="2">
        <f t="shared" si="9"/>
        <v>4.2773863830435502E-3</v>
      </c>
      <c r="AC42" s="2">
        <f t="shared" si="9"/>
        <v>6.675204239129609E-3</v>
      </c>
    </row>
    <row r="43" spans="1:29" x14ac:dyDescent="0.25">
      <c r="A43" s="2">
        <v>2028</v>
      </c>
      <c r="B43" s="2">
        <f>Output!E116</f>
        <v>0.1541389644800715</v>
      </c>
      <c r="C43" s="2">
        <f>Output!E146</f>
        <v>0.14390514072180841</v>
      </c>
      <c r="D43" s="2">
        <f>Output!E176</f>
        <v>0.13639124971082325</v>
      </c>
      <c r="F43" s="2">
        <v>2028</v>
      </c>
      <c r="G43" s="2">
        <f t="shared" si="10"/>
        <v>5.1237722146476325E-4</v>
      </c>
      <c r="H43" s="2">
        <f t="shared" si="11"/>
        <v>4.9595017618713909E-4</v>
      </c>
      <c r="I43" s="2">
        <f t="shared" si="12"/>
        <v>4.8390903570992355E-4</v>
      </c>
      <c r="J43" s="2">
        <f t="shared" si="13"/>
        <v>1.2190733054469882E-3</v>
      </c>
      <c r="K43" s="2">
        <f t="shared" si="14"/>
        <v>1.1762163599069418E-3</v>
      </c>
      <c r="L43" s="2">
        <f t="shared" si="15"/>
        <v>1.1447957896060636E-3</v>
      </c>
      <c r="M43" s="2">
        <f t="shared" si="16"/>
        <v>1.9257693894292138E-3</v>
      </c>
      <c r="N43" s="2">
        <f t="shared" si="17"/>
        <v>1.8564825436267448E-3</v>
      </c>
      <c r="O43" s="2">
        <f t="shared" si="18"/>
        <v>1.8056825435022038E-3</v>
      </c>
      <c r="Z43" s="2">
        <v>2028</v>
      </c>
      <c r="AA43" s="2">
        <f t="shared" si="9"/>
        <v>2.3494606586968638E-3</v>
      </c>
      <c r="AB43" s="2">
        <f t="shared" si="9"/>
        <v>5.6269660883047461E-3</v>
      </c>
      <c r="AC43" s="2">
        <f t="shared" si="9"/>
        <v>8.9044715179126179E-3</v>
      </c>
    </row>
    <row r="44" spans="1:29" x14ac:dyDescent="0.25">
      <c r="A44" s="2">
        <v>2029</v>
      </c>
      <c r="B44" s="2">
        <f>Output!E117</f>
        <v>0.14938252103027716</v>
      </c>
      <c r="C44" s="2">
        <f>Output!E147</f>
        <v>0.13674231225203445</v>
      </c>
      <c r="D44" s="2">
        <f>Output!E177</f>
        <v>0.12745619968408464</v>
      </c>
      <c r="F44" s="2">
        <v>2029</v>
      </c>
      <c r="G44" s="2">
        <f t="shared" si="10"/>
        <v>6.049886455617617E-4</v>
      </c>
      <c r="H44" s="2">
        <f t="shared" si="11"/>
        <v>5.8072515645012849E-4</v>
      </c>
      <c r="I44" s="2">
        <f t="shared" si="12"/>
        <v>5.6292698293242377E-4</v>
      </c>
      <c r="J44" s="2">
        <f t="shared" si="13"/>
        <v>1.5129192951169124E-3</v>
      </c>
      <c r="K44" s="2">
        <f t="shared" si="14"/>
        <v>1.4451981644469044E-3</v>
      </c>
      <c r="L44" s="2">
        <f t="shared" si="15"/>
        <v>1.3955111536086994E-3</v>
      </c>
      <c r="M44" s="2">
        <f t="shared" si="16"/>
        <v>2.4208499446720651E-3</v>
      </c>
      <c r="N44" s="2">
        <f t="shared" si="17"/>
        <v>2.3096711724436818E-3</v>
      </c>
      <c r="O44" s="2">
        <f t="shared" si="18"/>
        <v>2.2280953242849763E-3</v>
      </c>
      <c r="Z44" s="2">
        <v>2029</v>
      </c>
      <c r="AA44" s="2">
        <f t="shared" si="9"/>
        <v>2.8193527904362458E-3</v>
      </c>
      <c r="AB44" s="2">
        <f t="shared" si="9"/>
        <v>7.1178827849797729E-3</v>
      </c>
      <c r="AC44" s="2">
        <f t="shared" si="9"/>
        <v>1.141641277952331E-2</v>
      </c>
    </row>
    <row r="45" spans="1:29" x14ac:dyDescent="0.25">
      <c r="A45" s="2">
        <v>2030</v>
      </c>
      <c r="B45" s="2">
        <f>Output!E118</f>
        <v>0.14494913993449818</v>
      </c>
      <c r="C45" s="2">
        <f>Output!E148</f>
        <v>0.12990254613627583</v>
      </c>
      <c r="D45" s="2">
        <f>Output!E178</f>
        <v>0.11884421201136136</v>
      </c>
      <c r="F45" s="2">
        <v>2030</v>
      </c>
      <c r="G45" s="2">
        <f t="shared" si="10"/>
        <v>6.948515436999463E-4</v>
      </c>
      <c r="H45" s="2">
        <f t="shared" si="11"/>
        <v>6.6125974448983781E-4</v>
      </c>
      <c r="I45" s="2">
        <f t="shared" si="12"/>
        <v>6.3660582865110742E-4</v>
      </c>
      <c r="J45" s="2">
        <f t="shared" si="13"/>
        <v>1.828501391600188E-3</v>
      </c>
      <c r="K45" s="2">
        <f t="shared" si="14"/>
        <v>1.7280209384676868E-3</v>
      </c>
      <c r="L45" s="2">
        <f t="shared" si="15"/>
        <v>1.6542578119082703E-3</v>
      </c>
      <c r="M45" s="2">
        <f t="shared" si="16"/>
        <v>2.9621512395004304E-3</v>
      </c>
      <c r="N45" s="2">
        <f t="shared" si="17"/>
        <v>2.7947821324455367E-3</v>
      </c>
      <c r="O45" s="2">
        <f t="shared" si="18"/>
        <v>2.6719097951654336E-3</v>
      </c>
      <c r="Z45" s="2">
        <v>2030</v>
      </c>
      <c r="AA45" s="2">
        <f t="shared" si="9"/>
        <v>3.289244922175616E-3</v>
      </c>
      <c r="AB45" s="2">
        <f t="shared" si="9"/>
        <v>8.7680581869268494E-3</v>
      </c>
      <c r="AC45" s="2">
        <f t="shared" si="9"/>
        <v>1.4246871451678061E-2</v>
      </c>
    </row>
    <row r="46" spans="1:29" x14ac:dyDescent="0.25">
      <c r="A46" s="2">
        <v>2031</v>
      </c>
      <c r="B46" s="2">
        <f>Output!E119</f>
        <v>0.14234871089878634</v>
      </c>
      <c r="C46" s="2">
        <f>Output!E149</f>
        <v>0.12489567771128887</v>
      </c>
      <c r="D46" s="2">
        <f>Output!E179</f>
        <v>0.11206512202940973</v>
      </c>
      <c r="F46" s="2">
        <v>2031</v>
      </c>
      <c r="G46" s="2">
        <f t="shared" si="10"/>
        <v>7.8310227573864669E-4</v>
      </c>
      <c r="H46" s="2">
        <f t="shared" si="11"/>
        <v>7.3869026645872213E-4</v>
      </c>
      <c r="I46" s="2">
        <f t="shared" si="12"/>
        <v>7.0608189901842969E-4</v>
      </c>
      <c r="J46" s="2">
        <f t="shared" si="13"/>
        <v>1.9444040004475767E-3</v>
      </c>
      <c r="K46" s="2">
        <f t="shared" si="14"/>
        <v>1.8297130071144739E-3</v>
      </c>
      <c r="L46" s="2">
        <f t="shared" si="15"/>
        <v>1.7455030358516387E-3</v>
      </c>
      <c r="M46" s="2">
        <f t="shared" si="16"/>
        <v>3.1057057251565076E-3</v>
      </c>
      <c r="N46" s="2">
        <f t="shared" si="17"/>
        <v>2.9207357477702266E-3</v>
      </c>
      <c r="O46" s="2">
        <f t="shared" si="18"/>
        <v>2.784924172684848E-3</v>
      </c>
      <c r="Z46" s="2">
        <v>2031</v>
      </c>
      <c r="AA46" s="2">
        <f t="shared" si="9"/>
        <v>3.7591370539149863E-3</v>
      </c>
      <c r="AB46" s="2">
        <f t="shared" si="9"/>
        <v>9.3851830842202905E-3</v>
      </c>
      <c r="AC46" s="2">
        <f t="shared" si="9"/>
        <v>1.5011229114525586E-2</v>
      </c>
    </row>
    <row r="47" spans="1:29" x14ac:dyDescent="0.25">
      <c r="A47" s="2">
        <v>2032</v>
      </c>
      <c r="B47" s="2">
        <f>Output!E120</f>
        <v>0.13977117133649095</v>
      </c>
      <c r="C47" s="2">
        <f>Output!E150</f>
        <v>0.11991175312901386</v>
      </c>
      <c r="D47" s="2">
        <f>Output!E180</f>
        <v>0.10530897589017006</v>
      </c>
      <c r="F47" s="2">
        <v>2032</v>
      </c>
      <c r="G47" s="2">
        <f t="shared" si="10"/>
        <v>8.6975503227201866E-4</v>
      </c>
      <c r="H47" s="2">
        <f t="shared" si="11"/>
        <v>8.1303094665781189E-4</v>
      </c>
      <c r="I47" s="2">
        <f t="shared" si="12"/>
        <v>7.7136941833542093E-4</v>
      </c>
      <c r="J47" s="2">
        <f t="shared" si="13"/>
        <v>2.0603496763998462E-3</v>
      </c>
      <c r="K47" s="2">
        <f t="shared" si="14"/>
        <v>1.9291845157111494E-3</v>
      </c>
      <c r="L47" s="2">
        <f t="shared" si="15"/>
        <v>1.8328609672238518E-3</v>
      </c>
      <c r="M47" s="2">
        <f t="shared" si="16"/>
        <v>3.2509443205276743E-3</v>
      </c>
      <c r="N47" s="2">
        <f t="shared" si="17"/>
        <v>3.0453380847644878E-3</v>
      </c>
      <c r="O47" s="2">
        <f t="shared" si="18"/>
        <v>2.8943525161122829E-3</v>
      </c>
      <c r="Z47" s="2">
        <v>2032</v>
      </c>
      <c r="AA47" s="2">
        <f t="shared" si="9"/>
        <v>4.2290291856543682E-3</v>
      </c>
      <c r="AB47" s="2">
        <f t="shared" si="9"/>
        <v>1.0013922007467254E-2</v>
      </c>
      <c r="AC47" s="2">
        <f t="shared" si="9"/>
        <v>1.5798814829280153E-2</v>
      </c>
    </row>
    <row r="48" spans="1:29" x14ac:dyDescent="0.25">
      <c r="A48" s="2">
        <v>2033</v>
      </c>
      <c r="B48" s="2">
        <f>Output!E121</f>
        <v>0.13721695620197621</v>
      </c>
      <c r="C48" s="2">
        <f>Output!E151</f>
        <v>0.11495115297451949</v>
      </c>
      <c r="D48" s="2">
        <f>Output!E181</f>
        <v>9.8576154178711045E-2</v>
      </c>
      <c r="F48" s="2">
        <v>2033</v>
      </c>
      <c r="G48" s="2">
        <f t="shared" si="10"/>
        <v>9.5482427354921426E-4</v>
      </c>
      <c r="H48" s="2">
        <f t="shared" si="11"/>
        <v>8.8429624533625892E-4</v>
      </c>
      <c r="I48" s="2">
        <f t="shared" si="12"/>
        <v>8.3248284685123318E-4</v>
      </c>
      <c r="J48" s="2">
        <f t="shared" si="13"/>
        <v>2.1763430290471283E-3</v>
      </c>
      <c r="K48" s="2">
        <f t="shared" si="14"/>
        <v>2.0263559586089115E-3</v>
      </c>
      <c r="L48" s="2">
        <f t="shared" si="15"/>
        <v>1.9161901630517606E-3</v>
      </c>
      <c r="M48" s="2">
        <f t="shared" si="16"/>
        <v>3.3978617845450416E-3</v>
      </c>
      <c r="N48" s="2">
        <f t="shared" si="17"/>
        <v>3.1684156718815651E-3</v>
      </c>
      <c r="O48" s="2">
        <f t="shared" si="18"/>
        <v>2.9998974792522877E-3</v>
      </c>
      <c r="Z48" s="2">
        <v>2033</v>
      </c>
      <c r="AA48" s="2">
        <f t="shared" si="9"/>
        <v>4.6989213173937276E-3</v>
      </c>
      <c r="AB48" s="2">
        <f t="shared" si="9"/>
        <v>1.0654627895103269E-2</v>
      </c>
      <c r="AC48" s="2">
        <f t="shared" si="9"/>
        <v>1.6610334472812804E-2</v>
      </c>
    </row>
    <row r="49" spans="1:29" x14ac:dyDescent="0.25">
      <c r="A49" s="2">
        <v>2034</v>
      </c>
      <c r="B49" s="2">
        <f>Output!E122</f>
        <v>0.13468524995580922</v>
      </c>
      <c r="C49" s="2">
        <f>Output!E152</f>
        <v>0.11001300733907736</v>
      </c>
      <c r="D49" s="2">
        <f>Output!E182</f>
        <v>9.1865841355599775E-2</v>
      </c>
      <c r="F49" s="2">
        <v>2034</v>
      </c>
      <c r="G49" s="2">
        <f t="shared" si="10"/>
        <v>1.0383239542162686E-3</v>
      </c>
      <c r="H49" s="2">
        <f t="shared" si="11"/>
        <v>9.5250008343322388E-4</v>
      </c>
      <c r="I49" s="2">
        <f t="shared" si="12"/>
        <v>8.894361392119013E-4</v>
      </c>
      <c r="J49" s="2">
        <f t="shared" si="13"/>
        <v>2.2923874078703789E-3</v>
      </c>
      <c r="K49" s="2">
        <f t="shared" si="14"/>
        <v>2.1211428124279425E-3</v>
      </c>
      <c r="L49" s="2">
        <f t="shared" si="15"/>
        <v>1.995341476938646E-3</v>
      </c>
      <c r="M49" s="2">
        <f t="shared" si="16"/>
        <v>3.5464508615244889E-3</v>
      </c>
      <c r="N49" s="2">
        <f t="shared" si="17"/>
        <v>3.2897855414226627E-3</v>
      </c>
      <c r="O49" s="2">
        <f t="shared" si="18"/>
        <v>3.1012468146653905E-3</v>
      </c>
      <c r="Z49" s="2">
        <v>2034</v>
      </c>
      <c r="AA49" s="2">
        <f t="shared" si="9"/>
        <v>5.16881344913312E-3</v>
      </c>
      <c r="AB49" s="2">
        <f t="shared" si="9"/>
        <v>1.1307664411003894E-2</v>
      </c>
      <c r="AC49" s="2">
        <f t="shared" si="9"/>
        <v>1.7446515372874703E-2</v>
      </c>
    </row>
    <row r="50" spans="1:29" x14ac:dyDescent="0.25">
      <c r="A50" s="2">
        <v>2035</v>
      </c>
      <c r="B50" s="2">
        <f>Output!E123</f>
        <v>0.13217518268926157</v>
      </c>
      <c r="C50" s="2">
        <f>Output!E153</f>
        <v>0.10509655505255008</v>
      </c>
      <c r="D50" s="2">
        <f>Output!E183</f>
        <v>8.517716751210784E-2</v>
      </c>
      <c r="F50" s="2">
        <v>2035</v>
      </c>
      <c r="G50" s="2">
        <f t="shared" si="10"/>
        <v>1.1202674896092239E-3</v>
      </c>
      <c r="H50" s="2">
        <f t="shared" si="11"/>
        <v>1.0176559099916236E-3</v>
      </c>
      <c r="I50" s="2">
        <f t="shared" si="12"/>
        <v>9.4224271075346762E-4</v>
      </c>
      <c r="J50" s="2">
        <f t="shared" si="13"/>
        <v>2.408484779872969E-3</v>
      </c>
      <c r="K50" s="2">
        <f t="shared" si="14"/>
        <v>2.2134554054569354E-3</v>
      </c>
      <c r="L50" s="2">
        <f t="shared" si="15"/>
        <v>2.0701576799623889E-3</v>
      </c>
      <c r="M50" s="2">
        <f t="shared" si="16"/>
        <v>3.6967020701367116E-3</v>
      </c>
      <c r="N50" s="2">
        <f t="shared" si="17"/>
        <v>3.409254900922247E-3</v>
      </c>
      <c r="O50" s="2">
        <f t="shared" si="18"/>
        <v>3.1980726491713089E-3</v>
      </c>
      <c r="Z50" s="2">
        <v>2035</v>
      </c>
      <c r="AA50" s="2">
        <f t="shared" si="9"/>
        <v>5.6387055808724794E-3</v>
      </c>
      <c r="AB50" s="2">
        <f t="shared" si="9"/>
        <v>1.1973406270420008E-2</v>
      </c>
      <c r="AC50" s="2">
        <f t="shared" si="9"/>
        <v>1.8308106959967537E-2</v>
      </c>
    </row>
    <row r="51" spans="1:29" x14ac:dyDescent="0.25">
      <c r="A51" s="2">
        <v>2036</v>
      </c>
      <c r="B51" s="2">
        <f>Output!E124</f>
        <v>0.12963755018988224</v>
      </c>
      <c r="C51" s="2">
        <f>Output!E154</f>
        <v>0.10311109711853256</v>
      </c>
      <c r="D51" s="2">
        <f>Output!E184</f>
        <v>8.388584237407043E-2</v>
      </c>
      <c r="F51" s="2">
        <v>2036</v>
      </c>
      <c r="G51" s="2">
        <f t="shared" si="10"/>
        <v>1.2006377903427188E-3</v>
      </c>
      <c r="H51" s="2">
        <f t="shared" si="11"/>
        <v>1.0815808289077777E-3</v>
      </c>
      <c r="I51" s="2">
        <f t="shared" si="12"/>
        <v>9.9424871031926921E-4</v>
      </c>
      <c r="J51" s="2">
        <f t="shared" si="13"/>
        <v>2.5245923569476832E-3</v>
      </c>
      <c r="K51" s="2">
        <f t="shared" si="14"/>
        <v>2.3058050343909347E-3</v>
      </c>
      <c r="L51" s="2">
        <f t="shared" si="15"/>
        <v>2.1452885497964661E-3</v>
      </c>
      <c r="M51" s="2">
        <f t="shared" si="16"/>
        <v>3.8485469235526471E-3</v>
      </c>
      <c r="N51" s="2">
        <f t="shared" si="17"/>
        <v>3.5300292398740937E-3</v>
      </c>
      <c r="O51" s="2">
        <f t="shared" si="18"/>
        <v>3.2963283892736631E-3</v>
      </c>
      <c r="Z51" s="2">
        <v>2036</v>
      </c>
      <c r="AA51" s="2">
        <f t="shared" si="9"/>
        <v>6.1085977126118492E-3</v>
      </c>
      <c r="AB51" s="2">
        <f t="shared" si="9"/>
        <v>1.2652239575817771E-2</v>
      </c>
      <c r="AC51" s="2">
        <f t="shared" si="9"/>
        <v>1.9195881439023704E-2</v>
      </c>
    </row>
    <row r="52" spans="1:29" x14ac:dyDescent="0.25">
      <c r="A52" s="2">
        <v>2037</v>
      </c>
      <c r="B52" s="2">
        <f>Output!E125</f>
        <v>0.12711997996055199</v>
      </c>
      <c r="C52" s="2">
        <f>Output!E155</f>
        <v>0.10114575582385964</v>
      </c>
      <c r="D52" s="2">
        <f>Output!E185</f>
        <v>8.26145795060821E-2</v>
      </c>
      <c r="F52" s="2">
        <v>2037</v>
      </c>
      <c r="G52" s="2">
        <f t="shared" si="10"/>
        <v>1.2794472942534371E-3</v>
      </c>
      <c r="H52" s="2">
        <f t="shared" si="11"/>
        <v>1.1442873117252441E-3</v>
      </c>
      <c r="I52" s="2">
        <f t="shared" si="12"/>
        <v>1.0454665757459894E-3</v>
      </c>
      <c r="J52" s="2">
        <f t="shared" si="13"/>
        <v>2.6407075160462365E-3</v>
      </c>
      <c r="K52" s="2">
        <f t="shared" si="14"/>
        <v>2.398194566966974E-3</v>
      </c>
      <c r="L52" s="2">
        <f t="shared" si="15"/>
        <v>2.220751156431439E-3</v>
      </c>
      <c r="M52" s="2">
        <f t="shared" si="16"/>
        <v>4.0019677378390342E-3</v>
      </c>
      <c r="N52" s="2">
        <f t="shared" si="17"/>
        <v>3.6521018222087052E-3</v>
      </c>
      <c r="O52" s="2">
        <f t="shared" si="18"/>
        <v>3.3960357371168883E-3</v>
      </c>
      <c r="Z52" s="2">
        <v>2037</v>
      </c>
      <c r="AA52" s="2">
        <f t="shared" si="9"/>
        <v>6.578489844351232E-3</v>
      </c>
      <c r="AB52" s="2">
        <f t="shared" si="9"/>
        <v>1.3344562162924619E-2</v>
      </c>
      <c r="AC52" s="2">
        <f t="shared" si="9"/>
        <v>2.0110634481498017E-2</v>
      </c>
    </row>
    <row r="53" spans="1:29" x14ac:dyDescent="0.25">
      <c r="A53" s="2">
        <v>2038</v>
      </c>
      <c r="B53" s="2">
        <f>Output!E126</f>
        <v>0.12462187393902006</v>
      </c>
      <c r="C53" s="2">
        <f>Output!E156</f>
        <v>9.9199769998393972E-2</v>
      </c>
      <c r="D53" s="2">
        <f>Output!E186</f>
        <v>8.1362726476596536E-2</v>
      </c>
      <c r="F53" s="2">
        <v>2038</v>
      </c>
      <c r="G53" s="2">
        <f t="shared" si="10"/>
        <v>1.3567080684024424E-3</v>
      </c>
      <c r="H53" s="2">
        <f t="shared" si="11"/>
        <v>1.2057873580913377E-3</v>
      </c>
      <c r="I53" s="2">
        <f t="shared" si="12"/>
        <v>1.0959083403878176E-3</v>
      </c>
      <c r="J53" s="2">
        <f t="shared" si="13"/>
        <v>2.7568261715165375E-3</v>
      </c>
      <c r="K53" s="2">
        <f t="shared" si="14"/>
        <v>2.4906257233208982E-3</v>
      </c>
      <c r="L53" s="2">
        <f t="shared" si="15"/>
        <v>2.2965623291031256E-3</v>
      </c>
      <c r="M53" s="2">
        <f t="shared" si="16"/>
        <v>4.15694427463063E-3</v>
      </c>
      <c r="N53" s="2">
        <f t="shared" si="17"/>
        <v>3.7754640885504596E-3</v>
      </c>
      <c r="O53" s="2">
        <f t="shared" si="18"/>
        <v>3.4972163178184331E-3</v>
      </c>
      <c r="Z53" s="2">
        <v>2038</v>
      </c>
      <c r="AA53" s="2">
        <f t="shared" si="9"/>
        <v>7.0483819760905906E-3</v>
      </c>
      <c r="AB53" s="2">
        <f t="shared" si="9"/>
        <v>1.4050783957291044E-2</v>
      </c>
      <c r="AC53" s="2">
        <f t="shared" si="9"/>
        <v>2.1053185938491484E-2</v>
      </c>
    </row>
    <row r="54" spans="1:29" x14ac:dyDescent="0.25">
      <c r="A54" s="2">
        <v>2039</v>
      </c>
      <c r="B54" s="2">
        <f>Output!E127</f>
        <v>0.12214241658585354</v>
      </c>
      <c r="C54" s="2">
        <f>Output!E157</f>
        <v>9.7272541579884755E-2</v>
      </c>
      <c r="D54" s="2">
        <f>Output!E187</f>
        <v>8.0129630854067449E-2</v>
      </c>
      <c r="F54" s="2">
        <v>2039</v>
      </c>
      <c r="G54" s="2">
        <f t="shared" si="10"/>
        <v>1.4324316742476803E-3</v>
      </c>
      <c r="H54" s="2">
        <f t="shared" si="11"/>
        <v>1.2660925968777529E-3</v>
      </c>
      <c r="I54" s="2">
        <f t="shared" si="12"/>
        <v>1.1455856331164483E-3</v>
      </c>
      <c r="J54" s="2">
        <f t="shared" si="13"/>
        <v>2.8729424874729356E-3</v>
      </c>
      <c r="K54" s="2">
        <f t="shared" si="14"/>
        <v>2.5830991611952227E-3</v>
      </c>
      <c r="L54" s="2">
        <f t="shared" si="15"/>
        <v>2.372738630455248E-3</v>
      </c>
      <c r="M54" s="2">
        <f t="shared" si="16"/>
        <v>4.3134533006981895E-3</v>
      </c>
      <c r="N54" s="2">
        <f t="shared" si="17"/>
        <v>3.9001057255126943E-3</v>
      </c>
      <c r="O54" s="2">
        <f t="shared" si="18"/>
        <v>3.5998916277940477E-3</v>
      </c>
      <c r="Z54" s="2">
        <v>2039</v>
      </c>
      <c r="AA54" s="2">
        <f t="shared" si="9"/>
        <v>7.5182741078299725E-3</v>
      </c>
      <c r="AB54" s="2">
        <f t="shared" si="9"/>
        <v>1.4771327341688066E-2</v>
      </c>
      <c r="AC54" s="2">
        <f t="shared" si="9"/>
        <v>2.2024380575546169E-2</v>
      </c>
    </row>
    <row r="55" spans="1:29" x14ac:dyDescent="0.25">
      <c r="A55" s="2">
        <v>2040</v>
      </c>
      <c r="B55" s="2">
        <f>Output!E128</f>
        <v>0.11967937875993585</v>
      </c>
      <c r="C55" s="2">
        <f>Output!E158</f>
        <v>9.5361623950033336E-2</v>
      </c>
      <c r="D55" s="2">
        <f>Output!E188</f>
        <v>7.8912846020196145E-2</v>
      </c>
      <c r="F55" s="2">
        <v>2040</v>
      </c>
      <c r="G55" s="2">
        <f t="shared" si="10"/>
        <v>1.5066282912652444E-3</v>
      </c>
      <c r="H55" s="2">
        <f t="shared" si="11"/>
        <v>1.3252131401468345E-3</v>
      </c>
      <c r="I55" s="2">
        <f t="shared" si="12"/>
        <v>1.1945085659942263E-3</v>
      </c>
      <c r="J55" s="2">
        <f t="shared" si="13"/>
        <v>2.989047404168681E-3</v>
      </c>
      <c r="K55" s="2">
        <f t="shared" si="14"/>
        <v>2.6756126210695326E-3</v>
      </c>
      <c r="L55" s="2">
        <f t="shared" si="15"/>
        <v>2.449294587783347E-3</v>
      </c>
      <c r="M55" s="2">
        <f t="shared" si="16"/>
        <v>4.4714665170721155E-3</v>
      </c>
      <c r="N55" s="2">
        <f t="shared" si="17"/>
        <v>4.0260121019922313E-3</v>
      </c>
      <c r="O55" s="2">
        <f t="shared" si="18"/>
        <v>3.7040806095724678E-3</v>
      </c>
      <c r="Z55" s="2">
        <v>2040</v>
      </c>
      <c r="AA55" s="2">
        <f t="shared" si="9"/>
        <v>7.9881662395693432E-3</v>
      </c>
      <c r="AB55" s="2">
        <f t="shared" si="9"/>
        <v>1.5506627534669526E-2</v>
      </c>
      <c r="AC55" s="2">
        <f t="shared" si="9"/>
        <v>2.302508882976971E-2</v>
      </c>
    </row>
    <row r="56" spans="1:29" x14ac:dyDescent="0.25">
      <c r="A56" s="2">
        <v>2041</v>
      </c>
      <c r="B56" s="2">
        <f>Output!E129</f>
        <v>0.11742729380065894</v>
      </c>
      <c r="C56" s="2">
        <f>Output!E159</f>
        <v>9.3661767925413753E-2</v>
      </c>
      <c r="D56" s="2">
        <f>Output!E189</f>
        <v>7.7907068422261139E-2</v>
      </c>
      <c r="F56" s="2">
        <v>2041</v>
      </c>
      <c r="G56" s="2">
        <f t="shared" si="10"/>
        <v>1.5794287021281155E-3</v>
      </c>
      <c r="H56" s="2">
        <f t="shared" si="11"/>
        <v>1.3832798379853121E-3</v>
      </c>
      <c r="I56" s="2">
        <f t="shared" si="12"/>
        <v>1.2428079554010064E-3</v>
      </c>
      <c r="J56" s="2">
        <f t="shared" si="13"/>
        <v>3.0988767474750254E-3</v>
      </c>
      <c r="K56" s="2">
        <f t="shared" si="14"/>
        <v>2.7632141499067892E-3</v>
      </c>
      <c r="L56" s="2">
        <f t="shared" si="15"/>
        <v>2.5221608004567363E-3</v>
      </c>
      <c r="M56" s="2">
        <f t="shared" si="16"/>
        <v>4.6183247928219331E-3</v>
      </c>
      <c r="N56" s="2">
        <f t="shared" si="17"/>
        <v>4.1431484618282667E-3</v>
      </c>
      <c r="O56" s="2">
        <f t="shared" si="18"/>
        <v>3.8015136455124663E-3</v>
      </c>
      <c r="Z56" s="2">
        <v>2041</v>
      </c>
      <c r="AA56" s="2">
        <f t="shared" ref="AA56:AC65" si="19">0.181/10^3*AA23</f>
        <v>8.4580583713087139E-3</v>
      </c>
      <c r="AB56" s="2">
        <f t="shared" si="19"/>
        <v>1.6215523867012548E-2</v>
      </c>
      <c r="AC56" s="2">
        <f t="shared" si="19"/>
        <v>2.3972989362716361E-2</v>
      </c>
    </row>
    <row r="57" spans="1:29" x14ac:dyDescent="0.25">
      <c r="A57" s="2">
        <v>2042</v>
      </c>
      <c r="B57" s="2">
        <f>Output!E130</f>
        <v>0.11517999333938833</v>
      </c>
      <c r="C57" s="2">
        <f>Output!E160</f>
        <v>9.1966587660209403E-2</v>
      </c>
      <c r="D57" s="2">
        <f>Output!E190</f>
        <v>7.6906020953036905E-2</v>
      </c>
      <c r="F57" s="2">
        <v>2042</v>
      </c>
      <c r="G57" s="2">
        <f t="shared" si="10"/>
        <v>1.6508358730412474E-3</v>
      </c>
      <c r="H57" s="2">
        <f t="shared" si="11"/>
        <v>1.4402955891843906E-3</v>
      </c>
      <c r="I57" s="2">
        <f t="shared" si="12"/>
        <v>1.2904867338348685E-3</v>
      </c>
      <c r="J57" s="2">
        <f t="shared" si="13"/>
        <v>3.2086162850035673E-3</v>
      </c>
      <c r="K57" s="2">
        <f t="shared" si="14"/>
        <v>2.8508367526288731E-3</v>
      </c>
      <c r="L57" s="2">
        <f t="shared" si="15"/>
        <v>2.5954342130335064E-3</v>
      </c>
      <c r="M57" s="2">
        <f t="shared" si="16"/>
        <v>4.7663966969658826E-3</v>
      </c>
      <c r="N57" s="2">
        <f t="shared" si="17"/>
        <v>4.2613779160733537E-3</v>
      </c>
      <c r="O57" s="2">
        <f t="shared" si="18"/>
        <v>3.9003816922321423E-3</v>
      </c>
      <c r="Z57" s="2">
        <v>2042</v>
      </c>
      <c r="AA57" s="2">
        <f t="shared" si="19"/>
        <v>8.9279505030480846E-3</v>
      </c>
      <c r="AB57" s="2">
        <f t="shared" si="19"/>
        <v>1.6937660657561353E-2</v>
      </c>
      <c r="AC57" s="2">
        <f t="shared" si="19"/>
        <v>2.4947370812074592E-2</v>
      </c>
    </row>
    <row r="58" spans="1:29" x14ac:dyDescent="0.25">
      <c r="A58" s="2">
        <v>2043</v>
      </c>
      <c r="B58" s="2">
        <f>Output!E131</f>
        <v>0.1129383472848524</v>
      </c>
      <c r="C58" s="2">
        <f>Output!E161</f>
        <v>9.0277170540330812E-2</v>
      </c>
      <c r="D58" s="2">
        <f>Output!E191</f>
        <v>7.5910736629138414E-2</v>
      </c>
      <c r="F58" s="2">
        <v>2043</v>
      </c>
      <c r="G58" s="2">
        <f t="shared" si="10"/>
        <v>1.7208533095195858E-3</v>
      </c>
      <c r="H58" s="2">
        <f t="shared" si="11"/>
        <v>1.4962639666727649E-3</v>
      </c>
      <c r="I58" s="2">
        <f t="shared" si="12"/>
        <v>1.3375484742245071E-3</v>
      </c>
      <c r="J58" s="2">
        <f t="shared" si="13"/>
        <v>3.31824810284436E-3</v>
      </c>
      <c r="K58" s="2">
        <f t="shared" si="14"/>
        <v>2.9384708517085855E-3</v>
      </c>
      <c r="L58" s="2">
        <f t="shared" si="15"/>
        <v>2.6691224885427613E-3</v>
      </c>
      <c r="M58" s="2">
        <f t="shared" si="16"/>
        <v>4.9156428961691333E-3</v>
      </c>
      <c r="N58" s="2">
        <f t="shared" si="17"/>
        <v>4.3806777367444072E-3</v>
      </c>
      <c r="O58" s="2">
        <f t="shared" si="18"/>
        <v>4.0006965028610156E-3</v>
      </c>
      <c r="Z58" s="2">
        <v>2043</v>
      </c>
      <c r="AA58" s="2">
        <f t="shared" si="19"/>
        <v>9.3978426347874552E-3</v>
      </c>
      <c r="AB58" s="2">
        <f t="shared" si="19"/>
        <v>1.7673407796884429E-2</v>
      </c>
      <c r="AC58" s="2">
        <f t="shared" si="19"/>
        <v>2.5948972958981402E-2</v>
      </c>
    </row>
    <row r="59" spans="1:29" x14ac:dyDescent="0.25">
      <c r="A59" s="2">
        <v>2044</v>
      </c>
      <c r="B59" s="2">
        <f>Output!E132</f>
        <v>0.11070235563705119</v>
      </c>
      <c r="C59" s="2">
        <f>Output!E162</f>
        <v>8.8593353457891391E-2</v>
      </c>
      <c r="D59" s="2">
        <f>Output!E192</f>
        <v>7.4921052342679109E-2</v>
      </c>
      <c r="F59" s="2">
        <v>2044</v>
      </c>
      <c r="G59" s="2">
        <f t="shared" si="10"/>
        <v>1.789484517078077E-3</v>
      </c>
      <c r="H59" s="2">
        <f t="shared" si="11"/>
        <v>1.5511884422585067E-3</v>
      </c>
      <c r="I59" s="2">
        <f t="shared" si="12"/>
        <v>1.3839966483779941E-3</v>
      </c>
      <c r="J59" s="2">
        <f t="shared" si="13"/>
        <v>3.4277528190462987E-3</v>
      </c>
      <c r="K59" s="2">
        <f t="shared" si="14"/>
        <v>3.0261057531698644E-3</v>
      </c>
      <c r="L59" s="2">
        <f t="shared" si="15"/>
        <v>2.743233003419554E-3</v>
      </c>
      <c r="M59" s="2">
        <f t="shared" si="16"/>
        <v>5.0660211210145174E-3</v>
      </c>
      <c r="N59" s="2">
        <f t="shared" si="17"/>
        <v>4.5010230640812219E-3</v>
      </c>
      <c r="O59" s="2">
        <f t="shared" si="18"/>
        <v>4.1024693584611124E-3</v>
      </c>
      <c r="Z59" s="2">
        <v>2044</v>
      </c>
      <c r="AA59" s="2">
        <f t="shared" si="19"/>
        <v>9.8677347665268259E-3</v>
      </c>
      <c r="AB59" s="2">
        <f t="shared" si="19"/>
        <v>1.8423145508956459E-2</v>
      </c>
      <c r="AC59" s="2">
        <f t="shared" si="19"/>
        <v>2.6978556251386072E-2</v>
      </c>
    </row>
    <row r="60" spans="1:29" x14ac:dyDescent="0.25">
      <c r="A60" s="2">
        <v>2045</v>
      </c>
      <c r="B60" s="2">
        <f>Output!E133</f>
        <v>0.10847185528809809</v>
      </c>
      <c r="C60" s="2">
        <f>Output!E163</f>
        <v>8.691502767430008E-2</v>
      </c>
      <c r="D60" s="2">
        <f>Output!E193</f>
        <v>7.3936804985772403E-2</v>
      </c>
      <c r="F60" s="2">
        <v>2045</v>
      </c>
      <c r="G60" s="2">
        <f t="shared" si="10"/>
        <v>1.8567329001110439E-3</v>
      </c>
      <c r="H60" s="2">
        <f t="shared" si="11"/>
        <v>1.6050724203359387E-3</v>
      </c>
      <c r="I60" s="2">
        <f t="shared" si="12"/>
        <v>1.4298346269827774E-3</v>
      </c>
      <c r="J60" s="2">
        <f t="shared" si="13"/>
        <v>3.5371093554198985E-3</v>
      </c>
      <c r="K60" s="2">
        <f t="shared" si="14"/>
        <v>3.113729647497409E-3</v>
      </c>
      <c r="L60" s="2">
        <f t="shared" si="15"/>
        <v>2.8177728265128309E-3</v>
      </c>
      <c r="M60" s="2">
        <f t="shared" si="16"/>
        <v>5.2174858107287515E-3</v>
      </c>
      <c r="N60" s="2">
        <f t="shared" si="17"/>
        <v>4.6223868746588809E-3</v>
      </c>
      <c r="O60" s="2">
        <f t="shared" si="18"/>
        <v>4.205711026042884E-3</v>
      </c>
      <c r="Z60" s="2">
        <v>2045</v>
      </c>
      <c r="AA60" s="2">
        <f t="shared" si="19"/>
        <v>1.0337626898266207E-2</v>
      </c>
      <c r="AB60" s="2">
        <f t="shared" si="19"/>
        <v>1.9187264639836284E-2</v>
      </c>
      <c r="AC60" s="2">
        <f t="shared" si="19"/>
        <v>2.8036902381406398E-2</v>
      </c>
    </row>
    <row r="61" spans="1:29" x14ac:dyDescent="0.25">
      <c r="A61" s="2">
        <v>2046</v>
      </c>
      <c r="B61" s="2">
        <f>Output!E134</f>
        <v>0.10624668313010655</v>
      </c>
      <c r="C61" s="2">
        <f>Output!E164</f>
        <v>8.5242084450965858E-2</v>
      </c>
      <c r="D61" s="2">
        <f>Output!E194</f>
        <v>7.2957940189122758E-2</v>
      </c>
      <c r="F61" s="2">
        <v>2046</v>
      </c>
      <c r="G61" s="2">
        <f t="shared" si="10"/>
        <v>1.9226017618921842E-3</v>
      </c>
      <c r="H61" s="2">
        <f t="shared" si="11"/>
        <v>1.6579192378856334E-3</v>
      </c>
      <c r="I61" s="2">
        <f t="shared" si="12"/>
        <v>1.4750657470194298E-3</v>
      </c>
      <c r="J61" s="2">
        <f t="shared" si="13"/>
        <v>3.6462948587177167E-3</v>
      </c>
      <c r="K61" s="2">
        <f t="shared" si="14"/>
        <v>3.2013295576191819E-3</v>
      </c>
      <c r="L61" s="2">
        <f t="shared" si="15"/>
        <v>2.892748808674708E-3</v>
      </c>
      <c r="M61" s="2">
        <f t="shared" si="16"/>
        <v>5.3699879555432475E-3</v>
      </c>
      <c r="N61" s="2">
        <f t="shared" si="17"/>
        <v>4.7447398773527317E-3</v>
      </c>
      <c r="O61" s="2">
        <f t="shared" si="18"/>
        <v>4.310431870329986E-3</v>
      </c>
      <c r="Z61" s="2">
        <v>2046</v>
      </c>
      <c r="AA61" s="2">
        <f t="shared" si="19"/>
        <v>1.0807519030005566E-2</v>
      </c>
      <c r="AB61" s="2">
        <f t="shared" si="19"/>
        <v>1.9966166954409725E-2</v>
      </c>
      <c r="AC61" s="2">
        <f t="shared" si="19"/>
        <v>2.9124814878813896E-2</v>
      </c>
    </row>
    <row r="62" spans="1:29" x14ac:dyDescent="0.25">
      <c r="A62" s="2">
        <v>2047</v>
      </c>
      <c r="B62" s="2">
        <f>Output!E135</f>
        <v>0.10402678479378101</v>
      </c>
      <c r="C62" s="2">
        <f>Output!E165</f>
        <v>8.35743063107066E-2</v>
      </c>
      <c r="D62" s="2">
        <f>Output!E195</f>
        <v>7.198434921413914E-2</v>
      </c>
      <c r="F62" s="2">
        <v>2047</v>
      </c>
      <c r="G62" s="2">
        <f t="shared" si="10"/>
        <v>1.9870943719883238E-3</v>
      </c>
      <c r="H62" s="2">
        <f t="shared" si="11"/>
        <v>1.7097320970606675E-3</v>
      </c>
      <c r="I62" s="2">
        <f t="shared" si="12"/>
        <v>1.519693278054777E-3</v>
      </c>
      <c r="J62" s="2">
        <f t="shared" si="13"/>
        <v>3.7552847324388195E-3</v>
      </c>
      <c r="K62" s="2">
        <f t="shared" si="14"/>
        <v>3.2888911708055316E-3</v>
      </c>
      <c r="L62" s="2">
        <f t="shared" si="15"/>
        <v>2.9681675111396313E-3</v>
      </c>
      <c r="M62" s="2">
        <f t="shared" si="16"/>
        <v>5.5234750928893116E-3</v>
      </c>
      <c r="N62" s="2">
        <f t="shared" si="17"/>
        <v>4.8680502445503952E-3</v>
      </c>
      <c r="O62" s="2">
        <f t="shared" si="18"/>
        <v>4.4166417442244848E-3</v>
      </c>
      <c r="Z62" s="2">
        <v>2047</v>
      </c>
      <c r="AA62" s="2">
        <f t="shared" si="19"/>
        <v>1.1277411161744947E-2</v>
      </c>
      <c r="AB62" s="2">
        <f t="shared" si="19"/>
        <v>2.0760265441421944E-2</v>
      </c>
      <c r="AC62" s="2">
        <f t="shared" si="19"/>
        <v>3.0243119721098954E-2</v>
      </c>
    </row>
    <row r="63" spans="1:29" x14ac:dyDescent="0.25">
      <c r="A63" s="2">
        <v>2048</v>
      </c>
      <c r="B63" s="2">
        <f>Output!E136</f>
        <v>0.10181199717123493</v>
      </c>
      <c r="C63" s="2">
        <f>Output!E166</f>
        <v>8.1911747622817832E-2</v>
      </c>
      <c r="D63" s="2">
        <f>Output!E196</f>
        <v>7.1015868952934963E-2</v>
      </c>
      <c r="F63" s="2">
        <v>2048</v>
      </c>
      <c r="G63" s="2">
        <f t="shared" si="10"/>
        <v>2.0502138988456628E-3</v>
      </c>
      <c r="H63" s="2">
        <f t="shared" si="11"/>
        <v>1.76051423372099E-3</v>
      </c>
      <c r="I63" s="2">
        <f t="shared" si="12"/>
        <v>1.563720388535019E-3</v>
      </c>
      <c r="J63" s="2">
        <f t="shared" si="13"/>
        <v>3.864052444070446E-3</v>
      </c>
      <c r="K63" s="2">
        <f t="shared" si="14"/>
        <v>3.3763990637083376E-3</v>
      </c>
      <c r="L63" s="2">
        <f t="shared" si="15"/>
        <v>3.0440351276303582E-3</v>
      </c>
      <c r="M63" s="2">
        <f t="shared" si="16"/>
        <v>5.6778909892952261E-3</v>
      </c>
      <c r="N63" s="2">
        <f t="shared" si="17"/>
        <v>4.9922838936956853E-3</v>
      </c>
      <c r="O63" s="2">
        <f t="shared" si="18"/>
        <v>4.5243498667256968E-3</v>
      </c>
      <c r="Z63" s="2">
        <v>2048</v>
      </c>
      <c r="AA63" s="2">
        <f t="shared" si="19"/>
        <v>1.1747303293484319E-2</v>
      </c>
      <c r="AB63" s="2">
        <f t="shared" si="19"/>
        <v>2.1569984627031726E-2</v>
      </c>
      <c r="AC63" s="2">
        <f t="shared" si="19"/>
        <v>3.1392665960579123E-2</v>
      </c>
    </row>
    <row r="64" spans="1:29" x14ac:dyDescent="0.25">
      <c r="A64" s="2">
        <v>2049</v>
      </c>
      <c r="B64" s="2">
        <f>Output!E137</f>
        <v>9.9602265893172753E-2</v>
      </c>
      <c r="C64" s="2">
        <f>Output!E167</f>
        <v>8.0254190910117457E-2</v>
      </c>
      <c r="D64" s="2">
        <f>Output!E197</f>
        <v>7.0052445036214689E-2</v>
      </c>
      <c r="F64" s="2">
        <v>2049</v>
      </c>
      <c r="G64" s="2">
        <f t="shared" si="10"/>
        <v>2.1119634772035281E-3</v>
      </c>
      <c r="H64" s="2">
        <f t="shared" si="11"/>
        <v>1.8102687488990535E-3</v>
      </c>
      <c r="I64" s="2">
        <f t="shared" si="12"/>
        <v>1.6071502131994829E-3</v>
      </c>
      <c r="J64" s="2">
        <f t="shared" si="13"/>
        <v>3.9725695548112399E-3</v>
      </c>
      <c r="K64" s="2">
        <f t="shared" si="14"/>
        <v>3.463836360885359E-3</v>
      </c>
      <c r="L64" s="2">
        <f t="shared" si="15"/>
        <v>3.1203575774008448E-3</v>
      </c>
      <c r="M64" s="2">
        <f t="shared" si="16"/>
        <v>5.8331756324189491E-3</v>
      </c>
      <c r="N64" s="2">
        <f t="shared" si="17"/>
        <v>5.1174039728716647E-3</v>
      </c>
      <c r="O64" s="2">
        <f t="shared" si="18"/>
        <v>4.6335649416022057E-3</v>
      </c>
      <c r="Z64" s="2">
        <v>2049</v>
      </c>
      <c r="AA64" s="2">
        <f t="shared" si="19"/>
        <v>1.2217195425223688E-2</v>
      </c>
      <c r="AB64" s="2">
        <f t="shared" si="19"/>
        <v>2.2395760897124969E-2</v>
      </c>
      <c r="AC64" s="2">
        <f t="shared" si="19"/>
        <v>3.2574326369026255E-2</v>
      </c>
    </row>
    <row r="65" spans="1:29" x14ac:dyDescent="0.25">
      <c r="A65" s="2">
        <v>2050</v>
      </c>
      <c r="B65" s="2">
        <f>Output!E138</f>
        <v>9.7383672419939851E-2</v>
      </c>
      <c r="C65" s="2">
        <f>Output!E168</f>
        <v>7.8587717632950818E-2</v>
      </c>
      <c r="D65" s="2">
        <f>Output!E198</f>
        <v>6.9080104555028166E-2</v>
      </c>
      <c r="F65" s="2">
        <v>2050</v>
      </c>
      <c r="G65" s="2">
        <f t="shared" si="10"/>
        <v>2.1723376128413795E-3</v>
      </c>
      <c r="H65" s="2">
        <f t="shared" si="11"/>
        <v>1.8589901146674433E-3</v>
      </c>
      <c r="I65" s="2">
        <f t="shared" si="12"/>
        <v>1.6499772241207538E-3</v>
      </c>
      <c r="J65" s="2">
        <f t="shared" si="13"/>
        <v>4.0807902296072351E-3</v>
      </c>
      <c r="K65" s="2">
        <f t="shared" si="14"/>
        <v>3.5511694386136296E-3</v>
      </c>
      <c r="L65" s="2">
        <f t="shared" si="15"/>
        <v>3.1971250204860194E-3</v>
      </c>
      <c r="M65" s="2">
        <f t="shared" si="16"/>
        <v>5.9892428463730859E-3</v>
      </c>
      <c r="N65" s="2">
        <f t="shared" si="17"/>
        <v>5.2433487625598149E-3</v>
      </c>
      <c r="O65" s="2">
        <f t="shared" si="18"/>
        <v>4.7442728168512827E-3</v>
      </c>
      <c r="Z65" s="2">
        <v>2050</v>
      </c>
      <c r="AA65" s="2">
        <f t="shared" si="19"/>
        <v>1.2687087556963059E-2</v>
      </c>
      <c r="AB65" s="2">
        <f t="shared" si="19"/>
        <v>2.3238042828632767E-2</v>
      </c>
      <c r="AC65" s="2">
        <f t="shared" si="19"/>
        <v>3.3788998100302461E-2</v>
      </c>
    </row>
  </sheetData>
  <mergeCells count="12">
    <mergeCell ref="B37:D37"/>
    <mergeCell ref="G37:I37"/>
    <mergeCell ref="J37:L37"/>
    <mergeCell ref="M37:O37"/>
    <mergeCell ref="R37:T37"/>
    <mergeCell ref="AA4:AC4"/>
    <mergeCell ref="AA37:AC37"/>
    <mergeCell ref="V4:X4"/>
    <mergeCell ref="G36:O36"/>
    <mergeCell ref="G4:I4"/>
    <mergeCell ref="L4:N4"/>
    <mergeCell ref="Q4:S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934C-0262-47BD-90FB-EED1E795FC19}">
  <dimension ref="A2:AC65"/>
  <sheetViews>
    <sheetView workbookViewId="0">
      <selection activeCell="G3" sqref="G3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2130.5375000000004</v>
      </c>
      <c r="B2" s="2">
        <v>0.60245388155351265</v>
      </c>
      <c r="D2" s="2">
        <v>5.4951390115907384E-3</v>
      </c>
    </row>
    <row r="4" spans="1:29" ht="44.25" customHeight="1" x14ac:dyDescent="0.25">
      <c r="G4" s="6" t="s">
        <v>42</v>
      </c>
      <c r="H4" s="6"/>
      <c r="I4" s="6"/>
      <c r="L4" s="6"/>
      <c r="M4" s="6"/>
      <c r="N4" s="6"/>
      <c r="Q4" s="7" t="s">
        <v>46</v>
      </c>
      <c r="R4" s="7"/>
      <c r="S4" s="7"/>
      <c r="V4" s="7" t="s">
        <v>47</v>
      </c>
      <c r="W4" s="7"/>
      <c r="X4" s="7"/>
      <c r="AA4" s="7" t="s">
        <v>45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31.015999999999998</v>
      </c>
      <c r="C6" s="2">
        <v>31.015999999999998</v>
      </c>
      <c r="D6" s="2">
        <v>31.015999999999998</v>
      </c>
      <c r="F6" s="2">
        <v>2024</v>
      </c>
      <c r="G6" s="2">
        <f>(B9-$B$6)*$B$2*Output!$F$98*$D$2/Output!$F$95/1000000</f>
        <v>4.7318504701967674</v>
      </c>
      <c r="H6" s="2">
        <f>(C9-$B$6)*$B$2*Output!$F$98*$D$2/Output!$F$95/1000000</f>
        <v>9.3285923475887405</v>
      </c>
      <c r="I6" s="2">
        <f>(D9-$B$6)*$B$2*Output!$F$98*$D$2/Output!$F$95/1000000</f>
        <v>13.925334224980737</v>
      </c>
      <c r="P6" s="2">
        <v>2024</v>
      </c>
      <c r="Q6" s="2">
        <f>($A$2-(G6*0.67/0.16))/$A$2*100</f>
        <v>99.069970660270045</v>
      </c>
      <c r="R6" s="2">
        <f t="shared" ref="R6:S6" si="0">($A$2-(H6*0.67/0.16))/$A$2*100</f>
        <v>98.166496461314196</v>
      </c>
      <c r="S6" s="2">
        <f t="shared" si="0"/>
        <v>97.263022262358362</v>
      </c>
      <c r="U6" s="2">
        <v>2024</v>
      </c>
      <c r="V6" s="2">
        <f>100-Q6</f>
        <v>0.9300293397299555</v>
      </c>
      <c r="W6" s="2">
        <f t="shared" ref="W6:X21" si="1">100-R6</f>
        <v>1.8335035386858038</v>
      </c>
      <c r="X6" s="2">
        <f t="shared" si="1"/>
        <v>2.736977737641638</v>
      </c>
      <c r="Z6" s="2">
        <v>2024</v>
      </c>
      <c r="AA6" s="2">
        <f>V6/100*$A$2</f>
        <v>19.814623843949104</v>
      </c>
      <c r="AB6" s="2">
        <f t="shared" ref="AB6:AC21" si="2">W6/100*$A$2</f>
        <v>39.063480455528065</v>
      </c>
      <c r="AC6" s="2">
        <f t="shared" si="2"/>
        <v>58.312337067106718</v>
      </c>
    </row>
    <row r="7" spans="1:29" x14ac:dyDescent="0.25">
      <c r="F7" s="2">
        <v>2025</v>
      </c>
      <c r="G7" s="2">
        <f>(B10-$B$6)*$B$2*Output!$F$98*$D$2/Output!$F$95/1000000</f>
        <v>9.4637009403935117</v>
      </c>
      <c r="H7" s="2">
        <f>(C10-$B$6)*$B$2*Output!$F$98*$D$2/Output!$F$95/1000000</f>
        <v>19.540059917239358</v>
      </c>
      <c r="I7" s="2">
        <f>(D10-$B$6)*$B$2*Output!$F$98*$D$2/Output!$F$95/1000000</f>
        <v>29.616418894085196</v>
      </c>
      <c r="P7" s="2">
        <v>2025</v>
      </c>
      <c r="Q7" s="2">
        <f t="shared" ref="Q7:Q32" si="3">($A$2-(G7*0.67/0.16))/$A$2*100</f>
        <v>98.139941320540103</v>
      </c>
      <c r="R7" s="2">
        <f t="shared" ref="R7:R32" si="4">($A$2-(H7*0.67/0.16))/$A$2*100</f>
        <v>96.159466758813693</v>
      </c>
      <c r="S7" s="2">
        <f t="shared" ref="S7:S32" si="5">($A$2-(I7*0.67/0.16))/$A$2*100</f>
        <v>94.178992197087268</v>
      </c>
      <c r="U7" s="2">
        <v>2025</v>
      </c>
      <c r="V7" s="2">
        <f t="shared" ref="V7:X32" si="6">100-Q7</f>
        <v>1.8600586794598968</v>
      </c>
      <c r="W7" s="2">
        <f t="shared" si="1"/>
        <v>3.8405332411863071</v>
      </c>
      <c r="X7" s="2">
        <f t="shared" si="1"/>
        <v>5.8210078029127317</v>
      </c>
      <c r="Z7" s="2">
        <v>2025</v>
      </c>
      <c r="AA7" s="2">
        <f t="shared" ref="AA7:AC32" si="7">V7/100*$A$2</f>
        <v>39.629247687897909</v>
      </c>
      <c r="AB7" s="2">
        <f t="shared" si="2"/>
        <v>81.824000903439739</v>
      </c>
      <c r="AC7" s="2">
        <f t="shared" si="2"/>
        <v>124.01875411898186</v>
      </c>
    </row>
    <row r="8" spans="1:29" x14ac:dyDescent="0.25">
      <c r="F8" s="2">
        <v>2026</v>
      </c>
      <c r="G8" s="2">
        <f>(B11-$B$6)*$B$2*Output!$F$98*$D$2/Output!$F$95/1000000</f>
        <v>14.195551410590255</v>
      </c>
      <c r="H8" s="2">
        <f>(C11-$B$6)*$B$2*Output!$F$98*$D$2/Output!$F$95/1000000</f>
        <v>30.746352432403718</v>
      </c>
      <c r="I8" s="2">
        <f>(D11-$B$6)*$B$2*Output!$F$98*$D$2/Output!$F$95/1000000</f>
        <v>47.29715345421716</v>
      </c>
      <c r="P8" s="2">
        <v>2026</v>
      </c>
      <c r="Q8" s="2">
        <f t="shared" si="3"/>
        <v>97.209911980810176</v>
      </c>
      <c r="R8" s="2">
        <f t="shared" si="4"/>
        <v>93.956907549822972</v>
      </c>
      <c r="S8" s="2">
        <f t="shared" si="5"/>
        <v>90.703903118835768</v>
      </c>
      <c r="U8" s="2">
        <v>2026</v>
      </c>
      <c r="V8" s="2">
        <f t="shared" si="6"/>
        <v>2.7900880191898239</v>
      </c>
      <c r="W8" s="2">
        <f t="shared" si="1"/>
        <v>6.0430924501770278</v>
      </c>
      <c r="X8" s="2">
        <f t="shared" si="1"/>
        <v>9.2960968811642317</v>
      </c>
      <c r="Z8" s="2">
        <v>2026</v>
      </c>
      <c r="AA8" s="2">
        <f t="shared" si="7"/>
        <v>59.443871531846405</v>
      </c>
      <c r="AB8" s="2">
        <f t="shared" si="2"/>
        <v>128.75035081069041</v>
      </c>
      <c r="AC8" s="2">
        <f t="shared" si="2"/>
        <v>198.05683008953443</v>
      </c>
    </row>
    <row r="9" spans="1:29" x14ac:dyDescent="0.25">
      <c r="A9" s="2">
        <v>2024</v>
      </c>
      <c r="B9" s="2">
        <v>32.352395083353137</v>
      </c>
      <c r="C9" s="2">
        <v>33.65063205915822</v>
      </c>
      <c r="D9" s="2">
        <v>34.948869034963309</v>
      </c>
      <c r="F9" s="2">
        <v>2027</v>
      </c>
      <c r="G9" s="2">
        <f>(B12-$B$6)*$B$2*Output!$F$98*$D$2/Output!$F$95/1000000</f>
        <v>18.927401880787023</v>
      </c>
      <c r="H9" s="2">
        <f>(C12-$B$6)*$B$2*Output!$F$98*$D$2/Output!$F$95/1000000</f>
        <v>43.07361498669222</v>
      </c>
      <c r="I9" s="2">
        <f>(D12-$B$6)*$B$2*Output!$F$98*$D$2/Output!$F$95/1000000</f>
        <v>67.21982809259741</v>
      </c>
      <c r="P9" s="2">
        <v>2027</v>
      </c>
      <c r="Q9" s="2">
        <f t="shared" si="3"/>
        <v>96.279882641080221</v>
      </c>
      <c r="R9" s="2">
        <f t="shared" si="4"/>
        <v>91.534025439271844</v>
      </c>
      <c r="S9" s="2">
        <f t="shared" si="5"/>
        <v>86.788168237463466</v>
      </c>
      <c r="U9" s="2">
        <v>2027</v>
      </c>
      <c r="V9" s="2">
        <f t="shared" si="6"/>
        <v>3.7201173589197793</v>
      </c>
      <c r="W9" s="2">
        <f t="shared" si="1"/>
        <v>8.4659745607281565</v>
      </c>
      <c r="X9" s="2">
        <f t="shared" si="1"/>
        <v>13.211831762536534</v>
      </c>
      <c r="Z9" s="2">
        <v>2027</v>
      </c>
      <c r="AA9" s="2">
        <f t="shared" si="7"/>
        <v>79.258495375795505</v>
      </c>
      <c r="AB9" s="2">
        <f t="shared" si="2"/>
        <v>180.37076275677367</v>
      </c>
      <c r="AC9" s="2">
        <f t="shared" si="2"/>
        <v>281.48303013775183</v>
      </c>
    </row>
    <row r="10" spans="1:29" x14ac:dyDescent="0.25">
      <c r="A10" s="2">
        <v>2025</v>
      </c>
      <c r="B10" s="2">
        <v>33.688790166706269</v>
      </c>
      <c r="C10" s="2">
        <v>36.534610566055889</v>
      </c>
      <c r="D10" s="2">
        <v>39.380430965405509</v>
      </c>
      <c r="F10" s="2">
        <v>2028</v>
      </c>
      <c r="G10" s="2">
        <f>(B13-$B$6)*$B$2*Output!$F$98*$D$2/Output!$F$95/1000000</f>
        <v>23.65925235098376</v>
      </c>
      <c r="H10" s="2">
        <f>(C13-$B$6)*$B$2*Output!$F$98*$D$2/Output!$F$95/1000000</f>
        <v>56.66398803522457</v>
      </c>
      <c r="I10" s="2">
        <f>(D13-$B$6)*$B$2*Output!$F$98*$D$2/Output!$F$95/1000000</f>
        <v>89.668723719465376</v>
      </c>
      <c r="P10" s="2">
        <v>2028</v>
      </c>
      <c r="Q10" s="2">
        <f t="shared" si="3"/>
        <v>95.349853301350279</v>
      </c>
      <c r="R10" s="2">
        <f t="shared" si="4"/>
        <v>88.862883197432438</v>
      </c>
      <c r="S10" s="2">
        <f t="shared" si="5"/>
        <v>82.375913093514612</v>
      </c>
      <c r="U10" s="2">
        <v>2028</v>
      </c>
      <c r="V10" s="2">
        <f t="shared" si="6"/>
        <v>4.6501466986497206</v>
      </c>
      <c r="W10" s="2">
        <f t="shared" si="1"/>
        <v>11.137116802567562</v>
      </c>
      <c r="X10" s="2">
        <f t="shared" si="1"/>
        <v>17.624086906485388</v>
      </c>
      <c r="Z10" s="2">
        <v>2028</v>
      </c>
      <c r="AA10" s="2">
        <f t="shared" si="7"/>
        <v>99.073119219744314</v>
      </c>
      <c r="AB10" s="2">
        <f t="shared" si="2"/>
        <v>237.2804498975029</v>
      </c>
      <c r="AC10" s="2">
        <f t="shared" si="2"/>
        <v>375.48778057526124</v>
      </c>
    </row>
    <row r="11" spans="1:29" x14ac:dyDescent="0.25">
      <c r="A11" s="2">
        <v>2026</v>
      </c>
      <c r="B11" s="2">
        <v>35.025185250059401</v>
      </c>
      <c r="C11" s="2">
        <v>39.699552973726682</v>
      </c>
      <c r="D11" s="2">
        <v>44.373920697393956</v>
      </c>
      <c r="F11" s="2">
        <v>2029</v>
      </c>
      <c r="G11" s="2">
        <f>(B14-$B$6)*$B$2*Output!$F$98*$D$2/Output!$F$95/1000000</f>
        <v>28.39110282118051</v>
      </c>
      <c r="H11" s="2">
        <f>(C14-$B$6)*$B$2*Output!$F$98*$D$2/Output!$F$95/1000000</f>
        <v>71.677635627218905</v>
      </c>
      <c r="I11" s="2">
        <f>(D14-$B$6)*$B$2*Output!$F$98*$D$2/Output!$F$95/1000000</f>
        <v>114.96416843325726</v>
      </c>
      <c r="P11" s="2">
        <v>2029</v>
      </c>
      <c r="Q11" s="2">
        <f t="shared" si="3"/>
        <v>94.419823961620324</v>
      </c>
      <c r="R11" s="2">
        <f t="shared" si="4"/>
        <v>85.91200111760628</v>
      </c>
      <c r="S11" s="2">
        <f t="shared" si="5"/>
        <v>77.404178273592251</v>
      </c>
      <c r="U11" s="2">
        <v>2029</v>
      </c>
      <c r="V11" s="2">
        <f t="shared" si="6"/>
        <v>5.5801760383796761</v>
      </c>
      <c r="W11" s="2">
        <f t="shared" si="1"/>
        <v>14.08799888239372</v>
      </c>
      <c r="X11" s="2">
        <f t="shared" si="1"/>
        <v>22.595821726407749</v>
      </c>
      <c r="Z11" s="2">
        <v>2029</v>
      </c>
      <c r="AA11" s="2">
        <f t="shared" si="7"/>
        <v>118.88774306369342</v>
      </c>
      <c r="AB11" s="2">
        <f t="shared" si="2"/>
        <v>300.1500991889792</v>
      </c>
      <c r="AC11" s="2">
        <f t="shared" si="2"/>
        <v>481.41245531426461</v>
      </c>
    </row>
    <row r="12" spans="1:29" x14ac:dyDescent="0.25">
      <c r="A12" s="2">
        <v>2027</v>
      </c>
      <c r="B12" s="2">
        <v>36.36158033341254</v>
      </c>
      <c r="C12" s="2">
        <v>43.181085869264138</v>
      </c>
      <c r="D12" s="2">
        <v>50.000591405115728</v>
      </c>
      <c r="F12" s="2">
        <v>2030</v>
      </c>
      <c r="G12" s="2">
        <f>(B15-$B$6)*$B$2*Output!$F$98*$D$2/Output!$F$95/1000000</f>
        <v>33.122953291377279</v>
      </c>
      <c r="H12" s="2">
        <f>(C15-$B$6)*$B$2*Output!$F$98*$D$2/Output!$F$95/1000000</f>
        <v>88.295030821104135</v>
      </c>
      <c r="I12" s="2">
        <f>(D15-$B$6)*$B$2*Output!$F$98*$D$2/Output!$F$95/1000000</f>
        <v>143.46710835083101</v>
      </c>
      <c r="P12" s="2">
        <v>2030</v>
      </c>
      <c r="Q12" s="2">
        <f t="shared" si="3"/>
        <v>93.489794621890383</v>
      </c>
      <c r="R12" s="2">
        <f t="shared" si="4"/>
        <v>82.645907825449044</v>
      </c>
      <c r="S12" s="2">
        <f t="shared" si="5"/>
        <v>71.802021029007705</v>
      </c>
      <c r="U12" s="2">
        <v>2030</v>
      </c>
      <c r="V12" s="2">
        <f t="shared" si="6"/>
        <v>6.5102053781096174</v>
      </c>
      <c r="W12" s="2">
        <f t="shared" si="1"/>
        <v>17.354092174550956</v>
      </c>
      <c r="X12" s="2">
        <f t="shared" si="1"/>
        <v>28.197978970992295</v>
      </c>
      <c r="Z12" s="2">
        <v>2030</v>
      </c>
      <c r="AA12" s="2">
        <f t="shared" si="7"/>
        <v>138.70236690764222</v>
      </c>
      <c r="AB12" s="2">
        <f t="shared" si="2"/>
        <v>369.73544156337363</v>
      </c>
      <c r="AC12" s="2">
        <f t="shared" si="2"/>
        <v>600.76851621910498</v>
      </c>
    </row>
    <row r="13" spans="1:29" x14ac:dyDescent="0.25">
      <c r="A13" s="2">
        <v>2028</v>
      </c>
      <c r="B13" s="2">
        <v>37.697975416765672</v>
      </c>
      <c r="C13" s="2">
        <v>47.019353337221212</v>
      </c>
      <c r="D13" s="2">
        <v>56.340731257676751</v>
      </c>
      <c r="F13" s="2">
        <v>2031</v>
      </c>
      <c r="G13" s="2">
        <f>(B16-$B$6)*$B$2*Output!$F$98*$D$2/Output!$F$95/1000000</f>
        <v>37.854803761574018</v>
      </c>
      <c r="H13" s="2">
        <f>(C16-$B$6)*$B$2*Output!$F$98*$D$2/Output!$F$95/1000000</f>
        <v>94.509526740877845</v>
      </c>
      <c r="I13" s="2">
        <f>(D16-$B$6)*$B$2*Output!$F$98*$D$2/Output!$F$95/1000000</f>
        <v>151.16424972018163</v>
      </c>
      <c r="P13" s="2">
        <v>2031</v>
      </c>
      <c r="Q13" s="2">
        <f t="shared" si="3"/>
        <v>92.559765282160427</v>
      </c>
      <c r="R13" s="2">
        <f t="shared" si="4"/>
        <v>81.424469495259956</v>
      </c>
      <c r="S13" s="2">
        <f t="shared" si="5"/>
        <v>70.289173708359485</v>
      </c>
      <c r="U13" s="2">
        <v>2031</v>
      </c>
      <c r="V13" s="2">
        <f t="shared" si="6"/>
        <v>7.4402347178395729</v>
      </c>
      <c r="W13" s="2">
        <f t="shared" si="1"/>
        <v>18.575530504740044</v>
      </c>
      <c r="X13" s="2">
        <f t="shared" si="1"/>
        <v>29.710826291640515</v>
      </c>
      <c r="Z13" s="2">
        <v>2031</v>
      </c>
      <c r="AA13" s="2">
        <f t="shared" si="7"/>
        <v>158.51699075159129</v>
      </c>
      <c r="AB13" s="2">
        <f t="shared" si="2"/>
        <v>395.75864322742603</v>
      </c>
      <c r="AC13" s="2">
        <f t="shared" si="2"/>
        <v>633.00029570326058</v>
      </c>
    </row>
    <row r="14" spans="1:29" x14ac:dyDescent="0.25">
      <c r="A14" s="2">
        <v>2029</v>
      </c>
      <c r="B14" s="2">
        <v>39.034370500118804</v>
      </c>
      <c r="C14" s="2">
        <v>51.259589784148403</v>
      </c>
      <c r="D14" s="2">
        <v>63.484809068177995</v>
      </c>
      <c r="F14" s="2">
        <v>2032</v>
      </c>
      <c r="G14" s="2">
        <f>(B17-$B$6)*$B$2*Output!$F$98*$D$2/Output!$F$95/1000000</f>
        <v>42.586654231770758</v>
      </c>
      <c r="H14" s="2">
        <f>(C17-$B$6)*$B$2*Output!$F$98*$D$2/Output!$F$95/1000000</f>
        <v>100.84097680918273</v>
      </c>
      <c r="I14" s="2">
        <f>(D17-$B$6)*$B$2*Output!$F$98*$D$2/Output!$F$95/1000000</f>
        <v>159.09529938659469</v>
      </c>
      <c r="P14" s="2">
        <v>2032</v>
      </c>
      <c r="Q14" s="2">
        <f t="shared" si="3"/>
        <v>91.629735942430486</v>
      </c>
      <c r="R14" s="2">
        <f t="shared" si="4"/>
        <v>80.180044219430414</v>
      </c>
      <c r="S14" s="2">
        <f t="shared" si="5"/>
        <v>68.730352496430356</v>
      </c>
      <c r="U14" s="2">
        <v>2032</v>
      </c>
      <c r="V14" s="2">
        <f t="shared" si="6"/>
        <v>8.3702640575695142</v>
      </c>
      <c r="W14" s="2">
        <f t="shared" si="1"/>
        <v>19.819955780569586</v>
      </c>
      <c r="X14" s="2">
        <f t="shared" si="1"/>
        <v>31.269647503569644</v>
      </c>
      <c r="Z14" s="2">
        <v>2032</v>
      </c>
      <c r="AA14" s="2">
        <f t="shared" si="7"/>
        <v>178.33161459554012</v>
      </c>
      <c r="AB14" s="2">
        <f t="shared" si="2"/>
        <v>422.27159038845281</v>
      </c>
      <c r="AC14" s="2">
        <f t="shared" si="2"/>
        <v>666.21156618136513</v>
      </c>
    </row>
    <row r="15" spans="1:29" x14ac:dyDescent="0.25">
      <c r="A15" s="2">
        <v>2030</v>
      </c>
      <c r="B15" s="2">
        <v>40.370765583471943</v>
      </c>
      <c r="C15" s="2">
        <v>55.952765398026344</v>
      </c>
      <c r="D15" s="2">
        <v>71.534765212580737</v>
      </c>
      <c r="F15" s="2">
        <v>2033</v>
      </c>
      <c r="G15" s="2">
        <f>(B18-$B$6)*$B$2*Output!$F$98*$D$2/Output!$F$95/1000000</f>
        <v>47.31850470196752</v>
      </c>
      <c r="H15" s="2">
        <f>(C18-$B$6)*$B$2*Output!$F$98*$D$2/Output!$F$95/1000000</f>
        <v>107.29293514363268</v>
      </c>
      <c r="I15" s="2">
        <f>(D18-$B$6)*$B$2*Output!$F$98*$D$2/Output!$F$95/1000000</f>
        <v>167.2673655852978</v>
      </c>
      <c r="P15" s="2">
        <v>2033</v>
      </c>
      <c r="Q15" s="2">
        <f t="shared" si="3"/>
        <v>90.69970660270053</v>
      </c>
      <c r="R15" s="2">
        <f t="shared" si="4"/>
        <v>78.911933448063607</v>
      </c>
      <c r="S15" s="2">
        <f t="shared" si="5"/>
        <v>67.124160293426684</v>
      </c>
      <c r="U15" s="2">
        <v>2033</v>
      </c>
      <c r="V15" s="2">
        <f t="shared" si="6"/>
        <v>9.3002933972994697</v>
      </c>
      <c r="W15" s="2">
        <f t="shared" si="1"/>
        <v>21.088066551936393</v>
      </c>
      <c r="X15" s="2">
        <f t="shared" si="1"/>
        <v>32.875839706573316</v>
      </c>
      <c r="Z15" s="2">
        <v>2033</v>
      </c>
      <c r="AA15" s="2">
        <f t="shared" si="7"/>
        <v>198.14623843948922</v>
      </c>
      <c r="AB15" s="2">
        <f t="shared" si="2"/>
        <v>449.28916591396194</v>
      </c>
      <c r="AC15" s="2">
        <f t="shared" si="2"/>
        <v>700.43209338843462</v>
      </c>
    </row>
    <row r="16" spans="1:29" x14ac:dyDescent="0.25">
      <c r="A16" s="2">
        <v>2031</v>
      </c>
      <c r="B16" s="2">
        <v>41.707160666825075</v>
      </c>
      <c r="C16" s="2">
        <v>57.707897316292218</v>
      </c>
      <c r="D16" s="2">
        <v>73.708633965759347</v>
      </c>
      <c r="F16" s="2">
        <v>2034</v>
      </c>
      <c r="G16" s="2">
        <f>(B19-$B$6)*$B$2*Output!$F$98*$D$2/Output!$F$95/1000000</f>
        <v>52.050355172164274</v>
      </c>
      <c r="H16" s="2">
        <f>(C19-$B$6)*$B$2*Output!$F$98*$D$2/Output!$F$95/1000000</f>
        <v>113.86906386786073</v>
      </c>
      <c r="I16" s="2">
        <f>(D19-$B$6)*$B$2*Output!$F$98*$D$2/Output!$F$95/1000000</f>
        <v>175.68777256355727</v>
      </c>
      <c r="P16" s="2">
        <v>2034</v>
      </c>
      <c r="Q16" s="2">
        <f t="shared" si="3"/>
        <v>89.769677262970589</v>
      </c>
      <c r="R16" s="2">
        <f t="shared" si="4"/>
        <v>77.619417403041865</v>
      </c>
      <c r="S16" s="2">
        <f t="shared" si="5"/>
        <v>65.469157543113127</v>
      </c>
      <c r="U16" s="2">
        <v>2034</v>
      </c>
      <c r="V16" s="2">
        <f t="shared" si="6"/>
        <v>10.230322737029411</v>
      </c>
      <c r="W16" s="2">
        <f t="shared" si="1"/>
        <v>22.380582596958135</v>
      </c>
      <c r="X16" s="2">
        <f t="shared" si="1"/>
        <v>34.530842456886873</v>
      </c>
      <c r="Z16" s="2">
        <v>2034</v>
      </c>
      <c r="AA16" s="2">
        <f t="shared" si="7"/>
        <v>217.96086228343802</v>
      </c>
      <c r="AB16" s="2">
        <f t="shared" si="2"/>
        <v>476.82670494666701</v>
      </c>
      <c r="AC16" s="2">
        <f t="shared" si="2"/>
        <v>735.69254760989634</v>
      </c>
    </row>
    <row r="17" spans="1:29" x14ac:dyDescent="0.25">
      <c r="A17" s="2">
        <v>2032</v>
      </c>
      <c r="B17" s="2">
        <v>43.043555750178207</v>
      </c>
      <c r="C17" s="2">
        <v>59.496060064686652</v>
      </c>
      <c r="D17" s="2">
        <v>75.948564379195091</v>
      </c>
      <c r="F17" s="2">
        <v>2035</v>
      </c>
      <c r="G17" s="2">
        <f>(B20-$B$6)*$B$2*Output!$F$98*$D$2/Output!$F$95/1000000</f>
        <v>56.782205642361021</v>
      </c>
      <c r="H17" s="2">
        <f>(C20-$B$6)*$B$2*Output!$F$98*$D$2/Output!$F$95/1000000</f>
        <v>120.57313639371237</v>
      </c>
      <c r="I17" s="2">
        <f>(D20-$B$6)*$B$2*Output!$F$98*$D$2/Output!$F$95/1000000</f>
        <v>184.36406714506367</v>
      </c>
      <c r="P17" s="2">
        <v>2035</v>
      </c>
      <c r="Q17" s="2">
        <f t="shared" si="3"/>
        <v>88.839647923240648</v>
      </c>
      <c r="R17" s="2">
        <f t="shared" si="4"/>
        <v>76.30175443292265</v>
      </c>
      <c r="S17" s="2">
        <f t="shared" si="5"/>
        <v>63.76386094260468</v>
      </c>
      <c r="U17" s="2">
        <v>2035</v>
      </c>
      <c r="V17" s="2">
        <f t="shared" si="6"/>
        <v>11.160352076759352</v>
      </c>
      <c r="W17" s="2">
        <f t="shared" si="1"/>
        <v>23.69824556707735</v>
      </c>
      <c r="X17" s="2">
        <f t="shared" si="1"/>
        <v>36.23613905739532</v>
      </c>
      <c r="Z17" s="2">
        <v>2035</v>
      </c>
      <c r="AA17" s="2">
        <f t="shared" si="7"/>
        <v>237.77548612738684</v>
      </c>
      <c r="AB17" s="2">
        <f t="shared" si="2"/>
        <v>504.90000864867068</v>
      </c>
      <c r="AC17" s="2">
        <f t="shared" si="2"/>
        <v>772.024531169954</v>
      </c>
    </row>
    <row r="18" spans="1:29" x14ac:dyDescent="0.25">
      <c r="A18" s="2">
        <v>2033</v>
      </c>
      <c r="B18" s="2">
        <v>44.379950833531346</v>
      </c>
      <c r="C18" s="2">
        <v>61.318257416539922</v>
      </c>
      <c r="D18" s="2">
        <v>78.25656399954849</v>
      </c>
      <c r="F18" s="2">
        <v>2036</v>
      </c>
      <c r="G18" s="2">
        <f>(B21-$B$6)*$B$2*Output!$F$98*$D$2/Output!$F$95/1000000</f>
        <v>61.514056112557782</v>
      </c>
      <c r="H18" s="2">
        <f>(C21-$B$6)*$B$2*Output!$F$98*$D$2/Output!$F$95/1000000</f>
        <v>127.40904080318064</v>
      </c>
      <c r="I18" s="2">
        <f>(D21-$B$6)*$B$2*Output!$F$98*$D$2/Output!$F$95/1000000</f>
        <v>193.30402549380358</v>
      </c>
      <c r="P18" s="2">
        <v>2036</v>
      </c>
      <c r="Q18" s="2">
        <f t="shared" si="3"/>
        <v>87.909618583510692</v>
      </c>
      <c r="R18" s="2">
        <f t="shared" si="4"/>
        <v>74.958180348230485</v>
      </c>
      <c r="S18" s="2">
        <f t="shared" si="5"/>
        <v>62.006742112950263</v>
      </c>
      <c r="U18" s="2">
        <v>2036</v>
      </c>
      <c r="V18" s="2">
        <f t="shared" si="6"/>
        <v>12.090381416489308</v>
      </c>
      <c r="W18" s="2">
        <f t="shared" si="1"/>
        <v>25.041819651769515</v>
      </c>
      <c r="X18" s="2">
        <f t="shared" si="1"/>
        <v>37.993257887049737</v>
      </c>
      <c r="Z18" s="2">
        <v>2036</v>
      </c>
      <c r="AA18" s="2">
        <f t="shared" si="7"/>
        <v>257.59010997133595</v>
      </c>
      <c r="AB18" s="2">
        <f t="shared" si="2"/>
        <v>533.52535836331901</v>
      </c>
      <c r="AC18" s="2">
        <f t="shared" si="2"/>
        <v>809.46060675530236</v>
      </c>
    </row>
    <row r="19" spans="1:29" x14ac:dyDescent="0.25">
      <c r="A19" s="2">
        <v>2034</v>
      </c>
      <c r="B19" s="2">
        <v>45.716345916884478</v>
      </c>
      <c r="C19" s="2">
        <v>63.175523648832822</v>
      </c>
      <c r="D19" s="2">
        <v>80.634701380781181</v>
      </c>
      <c r="F19" s="2">
        <v>2037</v>
      </c>
      <c r="G19" s="2">
        <f>(B22-$B$6)*$B$2*Output!$F$98*$D$2/Output!$F$95/1000000</f>
        <v>66.245906582754515</v>
      </c>
      <c r="H19" s="2">
        <f>(C22-$B$6)*$B$2*Output!$F$98*$D$2/Output!$F$95/1000000</f>
        <v>134.38078333311597</v>
      </c>
      <c r="I19" s="2">
        <f>(D22-$B$6)*$B$2*Output!$F$98*$D$2/Output!$F$95/1000000</f>
        <v>202.51566008347737</v>
      </c>
      <c r="P19" s="2">
        <v>2037</v>
      </c>
      <c r="Q19" s="2">
        <f t="shared" si="3"/>
        <v>86.979589243780765</v>
      </c>
      <c r="R19" s="2">
        <f t="shared" si="4"/>
        <v>73.587907736548956</v>
      </c>
      <c r="S19" s="2">
        <f t="shared" si="5"/>
        <v>60.196226229317183</v>
      </c>
      <c r="U19" s="2">
        <v>2037</v>
      </c>
      <c r="V19" s="2">
        <f t="shared" si="6"/>
        <v>13.020410756219235</v>
      </c>
      <c r="W19" s="2">
        <f t="shared" si="1"/>
        <v>26.412092263451044</v>
      </c>
      <c r="X19" s="2">
        <f t="shared" si="1"/>
        <v>39.803773770682817</v>
      </c>
      <c r="Z19" s="2">
        <v>2037</v>
      </c>
      <c r="AA19" s="2">
        <f t="shared" si="7"/>
        <v>277.40473381528443</v>
      </c>
      <c r="AB19" s="2">
        <f t="shared" si="2"/>
        <v>562.7195302074233</v>
      </c>
      <c r="AC19" s="2">
        <f t="shared" si="2"/>
        <v>848.0343265995615</v>
      </c>
    </row>
    <row r="20" spans="1:29" x14ac:dyDescent="0.25">
      <c r="A20" s="2">
        <v>2035</v>
      </c>
      <c r="B20" s="2">
        <v>47.05274100023761</v>
      </c>
      <c r="C20" s="2">
        <v>65.068924469171591</v>
      </c>
      <c r="D20" s="2">
        <v>83.085107938105565</v>
      </c>
      <c r="F20" s="2">
        <v>2038</v>
      </c>
      <c r="G20" s="2">
        <f>(B23-$B$6)*$B$2*Output!$F$98*$D$2/Output!$F$95/1000000</f>
        <v>70.977757052951276</v>
      </c>
      <c r="H20" s="2">
        <f>(C23-$B$6)*$B$2*Output!$F$98*$D$2/Output!$F$95/1000000</f>
        <v>141.49249196583136</v>
      </c>
      <c r="I20" s="2">
        <f>(D23-$B$6)*$B$2*Output!$F$98*$D$2/Output!$F$95/1000000</f>
        <v>212.00722687871146</v>
      </c>
      <c r="P20" s="2">
        <v>2038</v>
      </c>
      <c r="Q20" s="2">
        <f t="shared" si="3"/>
        <v>86.04955990405081</v>
      </c>
      <c r="R20" s="2">
        <f t="shared" si="4"/>
        <v>72.190125256799348</v>
      </c>
      <c r="S20" s="2">
        <f t="shared" si="5"/>
        <v>58.330690609547872</v>
      </c>
      <c r="U20" s="2">
        <v>2038</v>
      </c>
      <c r="V20" s="2">
        <f t="shared" si="6"/>
        <v>13.95044009594919</v>
      </c>
      <c r="W20" s="2">
        <f t="shared" si="1"/>
        <v>27.809874743200652</v>
      </c>
      <c r="X20" s="2">
        <f t="shared" si="1"/>
        <v>41.669309390452128</v>
      </c>
      <c r="Z20" s="2">
        <v>2038</v>
      </c>
      <c r="AA20" s="2">
        <f t="shared" si="7"/>
        <v>297.21935765923354</v>
      </c>
      <c r="AB20" s="2">
        <f t="shared" si="2"/>
        <v>592.49981010691874</v>
      </c>
      <c r="AC20" s="2">
        <f t="shared" si="2"/>
        <v>887.78026255460406</v>
      </c>
    </row>
    <row r="21" spans="1:29" x14ac:dyDescent="0.25">
      <c r="A21" s="2">
        <v>2036</v>
      </c>
      <c r="B21" s="2">
        <v>48.389136083590749</v>
      </c>
      <c r="C21" s="2">
        <v>66.999557970932599</v>
      </c>
      <c r="D21" s="2">
        <v>85.609979858274471</v>
      </c>
      <c r="F21" s="2">
        <v>2039</v>
      </c>
      <c r="G21" s="2">
        <f>(B24-$B$6)*$B$2*Output!$F$98*$D$2/Output!$F$95/1000000</f>
        <v>75.709607523148037</v>
      </c>
      <c r="H21" s="2">
        <f>(C24-$B$6)*$B$2*Output!$F$98*$D$2/Output!$F$95/1000000</f>
        <v>148.74842012882377</v>
      </c>
      <c r="I21" s="2">
        <f>(D24-$B$6)*$B$2*Output!$F$98*$D$2/Output!$F$95/1000000</f>
        <v>221.78723273449953</v>
      </c>
      <c r="P21" s="2">
        <v>2039</v>
      </c>
      <c r="Q21" s="2">
        <f t="shared" si="3"/>
        <v>85.119530564320854</v>
      </c>
      <c r="R21" s="2">
        <f t="shared" si="4"/>
        <v>70.763996912072685</v>
      </c>
      <c r="S21" s="2">
        <f t="shared" si="5"/>
        <v>56.408463259824501</v>
      </c>
      <c r="U21" s="2">
        <v>2039</v>
      </c>
      <c r="V21" s="2">
        <f t="shared" si="6"/>
        <v>14.880469435679146</v>
      </c>
      <c r="W21" s="2">
        <f t="shared" si="1"/>
        <v>29.236003087927315</v>
      </c>
      <c r="X21" s="2">
        <f t="shared" si="1"/>
        <v>43.591536740175499</v>
      </c>
      <c r="Z21" s="2">
        <v>2039</v>
      </c>
      <c r="AA21" s="2">
        <f t="shared" si="7"/>
        <v>317.03398150318259</v>
      </c>
      <c r="AB21" s="2">
        <f t="shared" si="2"/>
        <v>622.88400928944952</v>
      </c>
      <c r="AC21" s="2">
        <f t="shared" si="2"/>
        <v>928.73403707571674</v>
      </c>
    </row>
    <row r="22" spans="1:29" x14ac:dyDescent="0.25">
      <c r="A22" s="2">
        <v>2037</v>
      </c>
      <c r="B22" s="2">
        <v>49.725531166943881</v>
      </c>
      <c r="C22" s="2">
        <v>68.968555617433054</v>
      </c>
      <c r="D22" s="2">
        <v>88.211580067922242</v>
      </c>
      <c r="F22" s="2">
        <v>2040</v>
      </c>
      <c r="G22" s="2">
        <f>(B25-$B$6)*$B$2*Output!$F$98*$D$2/Output!$F$95/1000000</f>
        <v>80.441457993344784</v>
      </c>
      <c r="H22" s="2">
        <f>(C25-$B$6)*$B$2*Output!$F$98*$D$2/Output!$F$95/1000000</f>
        <v>156.15295050692529</v>
      </c>
      <c r="I22" s="2">
        <f>(D25-$B$6)*$B$2*Output!$F$98*$D$2/Output!$F$95/1000000</f>
        <v>231.86444302050572</v>
      </c>
      <c r="P22" s="2">
        <v>2040</v>
      </c>
      <c r="Q22" s="2">
        <f t="shared" si="3"/>
        <v>84.189501224590927</v>
      </c>
      <c r="R22" s="2">
        <f t="shared" si="4"/>
        <v>69.308661300364378</v>
      </c>
      <c r="S22" s="2">
        <f t="shared" si="5"/>
        <v>54.427821376137828</v>
      </c>
      <c r="U22" s="2">
        <v>2040</v>
      </c>
      <c r="V22" s="2">
        <f t="shared" si="6"/>
        <v>15.810498775409073</v>
      </c>
      <c r="W22" s="2">
        <f t="shared" si="6"/>
        <v>30.691338699635622</v>
      </c>
      <c r="X22" s="2">
        <f t="shared" si="6"/>
        <v>45.572178623862172</v>
      </c>
      <c r="Z22" s="2">
        <v>2040</v>
      </c>
      <c r="AA22" s="2">
        <f t="shared" si="7"/>
        <v>336.84860534713113</v>
      </c>
      <c r="AB22" s="2">
        <f t="shared" si="7"/>
        <v>653.89048024774945</v>
      </c>
      <c r="AC22" s="2">
        <f t="shared" si="7"/>
        <v>970.93235514836761</v>
      </c>
    </row>
    <row r="23" spans="1:29" x14ac:dyDescent="0.25">
      <c r="A23" s="2">
        <v>2038</v>
      </c>
      <c r="B23" s="2">
        <v>51.061926250297013</v>
      </c>
      <c r="C23" s="2">
        <v>70.977083256009465</v>
      </c>
      <c r="D23" s="2">
        <v>90.892240261721909</v>
      </c>
      <c r="F23" s="2">
        <v>2041</v>
      </c>
      <c r="G23" s="2">
        <f>(B26-$B$6)*$B$2*Output!$F$98*$D$2/Output!$F$95/1000000</f>
        <v>85.173308463541517</v>
      </c>
      <c r="H23" s="2">
        <f>(C26-$B$6)*$B$2*Output!$F$98*$D$2/Output!$F$95/1000000</f>
        <v>163.29159194597491</v>
      </c>
      <c r="I23" s="2">
        <f>(D26-$B$6)*$B$2*Output!$F$98*$D$2/Output!$F$95/1000000</f>
        <v>241.40987542840818</v>
      </c>
      <c r="P23" s="2">
        <v>2041</v>
      </c>
      <c r="Q23" s="2">
        <f t="shared" si="3"/>
        <v>83.259471884860986</v>
      </c>
      <c r="R23" s="2">
        <f t="shared" si="4"/>
        <v>67.905585267859877</v>
      </c>
      <c r="S23" s="2">
        <f t="shared" si="5"/>
        <v>52.551698650858803</v>
      </c>
      <c r="U23" s="2">
        <v>2041</v>
      </c>
      <c r="V23" s="2">
        <f t="shared" si="6"/>
        <v>16.740528115139014</v>
      </c>
      <c r="W23" s="2">
        <f t="shared" si="6"/>
        <v>32.094414732140123</v>
      </c>
      <c r="X23" s="2">
        <f t="shared" si="6"/>
        <v>47.448301349141197</v>
      </c>
      <c r="Z23" s="2">
        <v>2041</v>
      </c>
      <c r="AA23" s="2">
        <f t="shared" si="7"/>
        <v>356.66322919107995</v>
      </c>
      <c r="AB23" s="2">
        <f t="shared" si="7"/>
        <v>683.78354127377008</v>
      </c>
      <c r="AC23" s="2">
        <f t="shared" si="7"/>
        <v>1010.9038533564593</v>
      </c>
    </row>
    <row r="24" spans="1:29" x14ac:dyDescent="0.25">
      <c r="A24" s="2">
        <v>2039</v>
      </c>
      <c r="B24" s="2">
        <v>52.398321333650152</v>
      </c>
      <c r="C24" s="2">
        <v>73.026342162913039</v>
      </c>
      <c r="D24" s="2">
        <v>93.654362992175933</v>
      </c>
      <c r="F24" s="2">
        <v>2042</v>
      </c>
      <c r="G24" s="2">
        <f>(B27-$B$6)*$B$2*Output!$F$98*$D$2/Output!$F$95/1000000</f>
        <v>89.905158933738278</v>
      </c>
      <c r="H24" s="2">
        <f>(C27-$B$6)*$B$2*Output!$F$98*$D$2/Output!$F$95/1000000</f>
        <v>170.56356583337768</v>
      </c>
      <c r="I24" s="2">
        <f>(D27-$B$6)*$B$2*Output!$F$98*$D$2/Output!$F$95/1000000</f>
        <v>251.221972733017</v>
      </c>
      <c r="P24" s="2">
        <v>2042</v>
      </c>
      <c r="Q24" s="2">
        <f t="shared" si="3"/>
        <v>82.32944254513103</v>
      </c>
      <c r="R24" s="2">
        <f t="shared" si="4"/>
        <v>66.47630318981625</v>
      </c>
      <c r="S24" s="2">
        <f t="shared" si="5"/>
        <v>50.623163834501447</v>
      </c>
      <c r="U24" s="2">
        <v>2042</v>
      </c>
      <c r="V24" s="2">
        <f t="shared" si="6"/>
        <v>17.67055745486897</v>
      </c>
      <c r="W24" s="2">
        <f t="shared" si="6"/>
        <v>33.52369681018375</v>
      </c>
      <c r="X24" s="2">
        <f t="shared" si="6"/>
        <v>49.376836165498553</v>
      </c>
      <c r="Z24" s="2">
        <v>2042</v>
      </c>
      <c r="AA24" s="2">
        <f t="shared" si="7"/>
        <v>376.47785303502906</v>
      </c>
      <c r="AB24" s="2">
        <f t="shared" si="7"/>
        <v>714.2349319272688</v>
      </c>
      <c r="AC24" s="2">
        <f t="shared" si="7"/>
        <v>1051.9920108195088</v>
      </c>
    </row>
    <row r="25" spans="1:29" x14ac:dyDescent="0.25">
      <c r="A25" s="2">
        <v>2040</v>
      </c>
      <c r="B25" s="2">
        <v>53.734716417003284</v>
      </c>
      <c r="C25" s="2">
        <v>75.11757011995843</v>
      </c>
      <c r="D25" s="2">
        <v>96.500423822913561</v>
      </c>
      <c r="F25" s="2">
        <v>2043</v>
      </c>
      <c r="G25" s="2">
        <f>(B28-$B$6)*$B$2*Output!$F$98*$D$2/Output!$F$95/1000000</f>
        <v>94.637009403935039</v>
      </c>
      <c r="H25" s="2">
        <f>(C28-$B$6)*$B$2*Output!$F$98*$D$2/Output!$F$95/1000000</f>
        <v>177.97259699605053</v>
      </c>
      <c r="I25" s="2">
        <f>(D28-$B$6)*$B$2*Output!$F$98*$D$2/Output!$F$95/1000000</f>
        <v>261.30818458816606</v>
      </c>
      <c r="P25" s="2">
        <v>2043</v>
      </c>
      <c r="Q25" s="2">
        <f t="shared" si="3"/>
        <v>81.399413205401089</v>
      </c>
      <c r="R25" s="2">
        <f t="shared" si="4"/>
        <v>65.020082963995634</v>
      </c>
      <c r="S25" s="2">
        <f t="shared" si="5"/>
        <v>48.640752722590186</v>
      </c>
      <c r="U25" s="2">
        <v>2043</v>
      </c>
      <c r="V25" s="2">
        <f t="shared" si="6"/>
        <v>18.600586794598911</v>
      </c>
      <c r="W25" s="2">
        <f t="shared" si="6"/>
        <v>34.979917036004366</v>
      </c>
      <c r="X25" s="2">
        <f t="shared" si="6"/>
        <v>51.359247277409814</v>
      </c>
      <c r="Z25" s="2">
        <v>2043</v>
      </c>
      <c r="AA25" s="2">
        <f t="shared" si="7"/>
        <v>396.29247687897782</v>
      </c>
      <c r="AB25" s="2">
        <f t="shared" si="7"/>
        <v>745.26024992096166</v>
      </c>
      <c r="AC25" s="2">
        <f t="shared" si="7"/>
        <v>1094.2280229629453</v>
      </c>
    </row>
    <row r="26" spans="1:29" x14ac:dyDescent="0.25">
      <c r="A26" s="2">
        <v>2041</v>
      </c>
      <c r="B26" s="2">
        <v>55.071111500356416</v>
      </c>
      <c r="C26" s="2">
        <v>77.133704268967193</v>
      </c>
      <c r="D26" s="2">
        <v>99.196297037577935</v>
      </c>
      <c r="F26" s="2">
        <v>2044</v>
      </c>
      <c r="G26" s="2">
        <f>(B29-$B$6)*$B$2*Output!$F$98*$D$2/Output!$F$95/1000000</f>
        <v>99.368859874131786</v>
      </c>
      <c r="H26" s="2">
        <f>(C29-$B$6)*$B$2*Output!$F$98*$D$2/Output!$F$95/1000000</f>
        <v>185.52251431911816</v>
      </c>
      <c r="I26" s="2">
        <f>(D29-$B$6)*$B$2*Output!$F$98*$D$2/Output!$F$95/1000000</f>
        <v>271.67616876410449</v>
      </c>
      <c r="P26" s="2">
        <v>2044</v>
      </c>
      <c r="Q26" s="2">
        <f t="shared" si="3"/>
        <v>80.469383865671134</v>
      </c>
      <c r="R26" s="2">
        <f t="shared" si="4"/>
        <v>63.536172035868553</v>
      </c>
      <c r="S26" s="2">
        <f t="shared" si="5"/>
        <v>46.602960206065966</v>
      </c>
      <c r="U26" s="2">
        <v>2044</v>
      </c>
      <c r="V26" s="2">
        <f t="shared" si="6"/>
        <v>19.530616134328866</v>
      </c>
      <c r="W26" s="2">
        <f t="shared" si="6"/>
        <v>36.463827964131447</v>
      </c>
      <c r="X26" s="2">
        <f t="shared" si="6"/>
        <v>53.397039793934034</v>
      </c>
      <c r="Z26" s="2">
        <v>2044</v>
      </c>
      <c r="AA26" s="2">
        <f t="shared" si="7"/>
        <v>416.10710072292693</v>
      </c>
      <c r="AB26" s="2">
        <f t="shared" si="7"/>
        <v>776.87552871130708</v>
      </c>
      <c r="AC26" s="2">
        <f t="shared" si="7"/>
        <v>1137.6439566996874</v>
      </c>
    </row>
    <row r="27" spans="1:29" x14ac:dyDescent="0.25">
      <c r="A27" s="2">
        <v>2042</v>
      </c>
      <c r="B27" s="2">
        <v>56.407506583709555</v>
      </c>
      <c r="C27" s="2">
        <v>79.187494897096101</v>
      </c>
      <c r="D27" s="2">
        <v>101.96748321048261</v>
      </c>
      <c r="F27" s="2">
        <v>2045</v>
      </c>
      <c r="G27" s="2">
        <f>(B30-$B$6)*$B$2*Output!$F$98*$D$2/Output!$F$95/1000000</f>
        <v>104.10071034432855</v>
      </c>
      <c r="H27" s="2">
        <f>(C30-$B$6)*$B$2*Output!$F$98*$D$2/Output!$F$95/1000000</f>
        <v>193.21725365292255</v>
      </c>
      <c r="I27" s="2">
        <f>(D30-$B$6)*$B$2*Output!$F$98*$D$2/Output!$F$95/1000000</f>
        <v>282.3337969615165</v>
      </c>
      <c r="P27" s="2">
        <v>2045</v>
      </c>
      <c r="Q27" s="2">
        <f t="shared" si="3"/>
        <v>79.539354525941192</v>
      </c>
      <c r="R27" s="2">
        <f t="shared" si="4"/>
        <v>62.023796827250735</v>
      </c>
      <c r="S27" s="2">
        <f t="shared" si="5"/>
        <v>44.50823912856027</v>
      </c>
      <c r="U27" s="2">
        <v>2045</v>
      </c>
      <c r="V27" s="2">
        <f t="shared" si="6"/>
        <v>20.460645474058808</v>
      </c>
      <c r="W27" s="2">
        <f t="shared" si="6"/>
        <v>37.976203172749265</v>
      </c>
      <c r="X27" s="2">
        <f t="shared" si="6"/>
        <v>55.49176087143973</v>
      </c>
      <c r="Z27" s="2">
        <v>2045</v>
      </c>
      <c r="AA27" s="2">
        <f t="shared" si="7"/>
        <v>435.92172456687575</v>
      </c>
      <c r="AB27" s="2">
        <f t="shared" si="7"/>
        <v>809.0972496716131</v>
      </c>
      <c r="AC27" s="2">
        <f t="shared" si="7"/>
        <v>1182.2727747763504</v>
      </c>
    </row>
    <row r="28" spans="1:29" x14ac:dyDescent="0.25">
      <c r="A28" s="2">
        <v>2043</v>
      </c>
      <c r="B28" s="2">
        <v>57.743901667062687</v>
      </c>
      <c r="C28" s="2">
        <v>81.279993990330226</v>
      </c>
      <c r="D28" s="2">
        <v>104.81608631359776</v>
      </c>
      <c r="F28" s="2">
        <v>2046</v>
      </c>
      <c r="G28" s="2">
        <f>(B31-$B$6)*$B$2*Output!$F$98*$D$2/Output!$F$95/1000000</f>
        <v>108.83256081452531</v>
      </c>
      <c r="H28" s="2">
        <f>(C31-$B$6)*$B$2*Output!$F$98*$D$2/Output!$F$95/1000000</f>
        <v>201.06086080124544</v>
      </c>
      <c r="I28" s="2">
        <f>(D31-$B$6)*$B$2*Output!$F$98*$D$2/Output!$F$95/1000000</f>
        <v>293.2891607879655</v>
      </c>
      <c r="P28" s="2">
        <v>2046</v>
      </c>
      <c r="Q28" s="2">
        <f t="shared" si="3"/>
        <v>78.609325186211237</v>
      </c>
      <c r="R28" s="2">
        <f t="shared" si="4"/>
        <v>60.482162148978126</v>
      </c>
      <c r="S28" s="2">
        <f t="shared" si="5"/>
        <v>42.354999111745023</v>
      </c>
      <c r="U28" s="2">
        <v>2046</v>
      </c>
      <c r="V28" s="2">
        <f t="shared" si="6"/>
        <v>21.390674813788763</v>
      </c>
      <c r="W28" s="2">
        <f t="shared" si="6"/>
        <v>39.517837851021874</v>
      </c>
      <c r="X28" s="2">
        <f t="shared" si="6"/>
        <v>57.645000888254977</v>
      </c>
      <c r="Z28" s="2">
        <v>2046</v>
      </c>
      <c r="AA28" s="2">
        <f t="shared" si="7"/>
        <v>455.73634841082486</v>
      </c>
      <c r="AB28" s="2">
        <f t="shared" si="7"/>
        <v>841.94235460521531</v>
      </c>
      <c r="AC28" s="2">
        <f t="shared" si="7"/>
        <v>1228.1483607996054</v>
      </c>
    </row>
    <row r="29" spans="1:29" x14ac:dyDescent="0.25">
      <c r="A29" s="2">
        <v>2044</v>
      </c>
      <c r="B29" s="2">
        <v>59.080296750415819</v>
      </c>
      <c r="C29" s="2">
        <v>83.412282923342659</v>
      </c>
      <c r="D29" s="2">
        <v>107.74426909626949</v>
      </c>
      <c r="F29" s="2">
        <v>2047</v>
      </c>
      <c r="G29" s="2">
        <f>(B32-$B$6)*$B$2*Output!$F$98*$D$2/Output!$F$95/1000000</f>
        <v>113.56441128472206</v>
      </c>
      <c r="H29" s="2">
        <f>(C32-$B$6)*$B$2*Output!$F$98*$D$2/Output!$F$95/1000000</f>
        <v>209.05749459300995</v>
      </c>
      <c r="I29" s="2">
        <f>(D32-$B$6)*$B$2*Output!$F$98*$D$2/Output!$F$95/1000000</f>
        <v>304.5505779012978</v>
      </c>
      <c r="P29" s="2">
        <v>2047</v>
      </c>
      <c r="Q29" s="2">
        <f t="shared" si="3"/>
        <v>77.679295846481295</v>
      </c>
      <c r="R29" s="2">
        <f t="shared" si="4"/>
        <v>58.910450597174233</v>
      </c>
      <c r="S29" s="2">
        <f t="shared" si="5"/>
        <v>40.14160534786717</v>
      </c>
      <c r="U29" s="2">
        <v>2047</v>
      </c>
      <c r="V29" s="2">
        <f t="shared" si="6"/>
        <v>22.320704153518705</v>
      </c>
      <c r="W29" s="2">
        <f t="shared" si="6"/>
        <v>41.089549402825767</v>
      </c>
      <c r="X29" s="2">
        <f t="shared" si="6"/>
        <v>59.85839465213283</v>
      </c>
      <c r="Z29" s="2">
        <v>2047</v>
      </c>
      <c r="AA29" s="2">
        <f t="shared" si="7"/>
        <v>475.55097225477368</v>
      </c>
      <c r="AB29" s="2">
        <f t="shared" si="7"/>
        <v>875.42825860822916</v>
      </c>
      <c r="AC29" s="2">
        <f t="shared" si="7"/>
        <v>1275.3055449616847</v>
      </c>
    </row>
    <row r="30" spans="1:29" x14ac:dyDescent="0.25">
      <c r="A30" s="2">
        <v>2045</v>
      </c>
      <c r="B30" s="2">
        <v>60.416691833768958</v>
      </c>
      <c r="C30" s="2">
        <v>85.585473280508054</v>
      </c>
      <c r="D30" s="2">
        <v>110.75425472724716</v>
      </c>
      <c r="F30" s="2">
        <v>2048</v>
      </c>
      <c r="G30" s="2">
        <f>(B33-$B$6)*$B$2*Output!$F$98*$D$2/Output!$F$95/1000000</f>
        <v>118.29626175491877</v>
      </c>
      <c r="H30" s="2">
        <f>(C33-$B$6)*$B$2*Output!$F$98*$D$2/Output!$F$95/1000000</f>
        <v>217.21143003979469</v>
      </c>
      <c r="I30" s="2">
        <f>(D33-$B$6)*$B$2*Output!$F$98*$D$2/Output!$F$95/1000000</f>
        <v>316.12659832467045</v>
      </c>
      <c r="P30" s="2">
        <v>2048</v>
      </c>
      <c r="Q30" s="2">
        <f t="shared" si="3"/>
        <v>76.74926650675134</v>
      </c>
      <c r="R30" s="2">
        <f t="shared" si="4"/>
        <v>57.307821932651258</v>
      </c>
      <c r="S30" s="2">
        <f t="shared" si="5"/>
        <v>37.866377358551198</v>
      </c>
      <c r="U30" s="2">
        <v>2048</v>
      </c>
      <c r="V30" s="2">
        <f t="shared" si="6"/>
        <v>23.25073349324866</v>
      </c>
      <c r="W30" s="2">
        <f t="shared" si="6"/>
        <v>42.692178067348742</v>
      </c>
      <c r="X30" s="2">
        <f t="shared" si="6"/>
        <v>62.133622641448802</v>
      </c>
      <c r="Z30" s="2">
        <v>2048</v>
      </c>
      <c r="AA30" s="2">
        <f t="shared" si="7"/>
        <v>495.36559609872273</v>
      </c>
      <c r="AB30" s="2">
        <f t="shared" si="7"/>
        <v>909.57286329164037</v>
      </c>
      <c r="AC30" s="2">
        <f t="shared" si="7"/>
        <v>1323.7801304845575</v>
      </c>
    </row>
    <row r="31" spans="1:29" x14ac:dyDescent="0.25">
      <c r="A31" s="2">
        <v>2046</v>
      </c>
      <c r="B31" s="2">
        <v>61.75308691712209</v>
      </c>
      <c r="C31" s="2">
        <v>87.800707699852751</v>
      </c>
      <c r="D31" s="2">
        <v>113.8483284825834</v>
      </c>
      <c r="F31" s="2">
        <v>2049</v>
      </c>
      <c r="G31" s="2">
        <f>(B34-$B$6)*$B$2*Output!$F$98*$D$2/Output!$F$95/1000000</f>
        <v>123.02811222511555</v>
      </c>
      <c r="H31" s="2">
        <f>(C34-$B$6)*$B$2*Output!$F$98*$D$2/Output!$F$95/1000000</f>
        <v>225.52706158155749</v>
      </c>
      <c r="I31" s="2">
        <f>(D34-$B$6)*$B$2*Output!$F$98*$D$2/Output!$F$95/1000000</f>
        <v>328.02601093799927</v>
      </c>
      <c r="P31" s="2">
        <v>2049</v>
      </c>
      <c r="Q31" s="2">
        <f t="shared" si="3"/>
        <v>75.819237167021399</v>
      </c>
      <c r="R31" s="2">
        <f t="shared" si="4"/>
        <v>55.673412442974048</v>
      </c>
      <c r="S31" s="2">
        <f t="shared" si="5"/>
        <v>35.527587718926711</v>
      </c>
      <c r="U31" s="2">
        <v>2049</v>
      </c>
      <c r="V31" s="2">
        <f t="shared" si="6"/>
        <v>24.180762832978601</v>
      </c>
      <c r="W31" s="2">
        <f t="shared" si="6"/>
        <v>44.326587557025952</v>
      </c>
      <c r="X31" s="2">
        <f t="shared" si="6"/>
        <v>64.472412281073289</v>
      </c>
      <c r="Z31" s="2">
        <v>2049</v>
      </c>
      <c r="AA31" s="2">
        <f t="shared" si="7"/>
        <v>515.18021994267156</v>
      </c>
      <c r="AB31" s="2">
        <f t="shared" si="7"/>
        <v>944.39457037277202</v>
      </c>
      <c r="AC31" s="2">
        <f t="shared" si="7"/>
        <v>1373.608920802872</v>
      </c>
    </row>
    <row r="32" spans="1:29" x14ac:dyDescent="0.25">
      <c r="A32" s="2">
        <v>2047</v>
      </c>
      <c r="B32" s="2">
        <v>63.089482000475229</v>
      </c>
      <c r="C32" s="2">
        <v>90.059160740581504</v>
      </c>
      <c r="D32" s="2">
        <v>117.02883948068776</v>
      </c>
      <c r="F32" s="2">
        <v>2050</v>
      </c>
      <c r="G32" s="2">
        <f>(B35-$B$6)*$B$2*Output!$F$98*$D$2/Output!$F$95/1000000</f>
        <v>127.75996269531231</v>
      </c>
      <c r="H32" s="2">
        <f>(C35-$B$6)*$B$2*Output!$F$98*$D$2/Output!$F$95/1000000</f>
        <v>234.00890642303261</v>
      </c>
      <c r="I32" s="2">
        <f>(D35-$B$6)*$B$2*Output!$F$98*$D$2/Output!$F$95/1000000</f>
        <v>340.25785015075286</v>
      </c>
      <c r="P32" s="2">
        <v>2050</v>
      </c>
      <c r="Q32" s="2">
        <f t="shared" si="3"/>
        <v>74.889207827291457</v>
      </c>
      <c r="R32" s="2">
        <f t="shared" si="4"/>
        <v>54.006334286702362</v>
      </c>
      <c r="S32" s="2">
        <f t="shared" si="5"/>
        <v>33.123460746113246</v>
      </c>
      <c r="U32" s="2">
        <v>2050</v>
      </c>
      <c r="V32" s="2">
        <f t="shared" si="6"/>
        <v>25.110792172708543</v>
      </c>
      <c r="W32" s="2">
        <f t="shared" si="6"/>
        <v>45.993665713297638</v>
      </c>
      <c r="X32" s="2">
        <f t="shared" si="6"/>
        <v>66.876539253886762</v>
      </c>
      <c r="Z32" s="2">
        <v>2050</v>
      </c>
      <c r="AA32" s="2">
        <f t="shared" si="7"/>
        <v>534.99484378662032</v>
      </c>
      <c r="AB32" s="2">
        <f t="shared" si="7"/>
        <v>979.9122956464488</v>
      </c>
      <c r="AC32" s="2">
        <f t="shared" si="7"/>
        <v>1424.8297475062777</v>
      </c>
    </row>
    <row r="33" spans="1:29" x14ac:dyDescent="0.25">
      <c r="A33" s="2">
        <v>2048</v>
      </c>
      <c r="B33" s="2">
        <v>64.425877083828354</v>
      </c>
      <c r="C33" s="2">
        <v>92.362039774839928</v>
      </c>
      <c r="D33" s="2">
        <v>120.29820246585147</v>
      </c>
    </row>
    <row r="34" spans="1:29" x14ac:dyDescent="0.25">
      <c r="A34" s="2">
        <v>2049</v>
      </c>
      <c r="B34" s="2">
        <v>65.762272167181493</v>
      </c>
      <c r="C34" s="2">
        <v>94.710585904389518</v>
      </c>
      <c r="D34" s="2">
        <v>123.65889964159751</v>
      </c>
    </row>
    <row r="35" spans="1:29" x14ac:dyDescent="0.25">
      <c r="A35" s="2">
        <v>2050</v>
      </c>
      <c r="B35" s="2">
        <v>67.098667250534632</v>
      </c>
      <c r="C35" s="2">
        <v>97.106074902891251</v>
      </c>
      <c r="D35" s="2">
        <v>127.11348255524784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43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/>
      <c r="S37" s="6"/>
      <c r="T37" s="6"/>
      <c r="AA37" s="7" t="s">
        <v>44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Output!F112</f>
        <v>0.1235015659438737</v>
      </c>
      <c r="C39" s="2">
        <f>Output!F142</f>
        <v>0.1235015659438737</v>
      </c>
      <c r="D39" s="2">
        <f>Output!F172</f>
        <v>0.1235015659438737</v>
      </c>
      <c r="F39" s="2">
        <v>2024</v>
      </c>
      <c r="G39" s="2">
        <f>((G6*B39+L6*R39)*1000000)/10^9</f>
        <v>5.8439094288155577E-4</v>
      </c>
      <c r="H39" s="2">
        <f>((G6*C39+L6*S39)*1000000)/10^9</f>
        <v>5.8439094288155577E-4</v>
      </c>
      <c r="I39" s="2">
        <f>((G6*D39+L6*T39)*1000000)/10^9</f>
        <v>5.8439094288155577E-4</v>
      </c>
      <c r="J39" s="2">
        <f>((H6*B39+M6*R39)*1000000)/10^9</f>
        <v>1.1520957629792463E-3</v>
      </c>
      <c r="K39" s="2">
        <f>((H6*C39+M6*S39)*1000000)/10^9</f>
        <v>1.1520957629792463E-3</v>
      </c>
      <c r="L39" s="2">
        <f>((H6*D39+M6*T39)*1000000)/10^9</f>
        <v>1.1520957629792463E-3</v>
      </c>
      <c r="M39" s="2">
        <f>((I6*B39+N6*R39)*1000000)/10^9</f>
        <v>1.7198005830769399E-3</v>
      </c>
      <c r="N39" s="2">
        <f>((I6*C39+N6*S39)*1000000)/10^9</f>
        <v>1.7198005830769399E-3</v>
      </c>
      <c r="O39" s="2">
        <f>((I6*D39+N6*T39)*1000000)/10^9</f>
        <v>1.7198005830769399E-3</v>
      </c>
      <c r="Z39" s="2">
        <v>2024</v>
      </c>
      <c r="AA39" s="2">
        <f>0.181/10^3*AA6</f>
        <v>3.5864469157547872E-3</v>
      </c>
      <c r="AB39" s="2">
        <f t="shared" ref="AB39:AC39" si="8">0.181/10^3*AB6</f>
        <v>7.0704899624505794E-3</v>
      </c>
      <c r="AC39" s="2">
        <f t="shared" si="8"/>
        <v>1.0554533009146315E-2</v>
      </c>
    </row>
    <row r="40" spans="1:29" x14ac:dyDescent="0.25">
      <c r="A40" s="2">
        <v>2025</v>
      </c>
      <c r="B40" s="2">
        <f>Output!F113</f>
        <v>0.11872666061130255</v>
      </c>
      <c r="C40" s="2">
        <f>Output!F143</f>
        <v>0.11668860629185959</v>
      </c>
      <c r="D40" s="2">
        <f>Output!F173</f>
        <v>0.11520213987799456</v>
      </c>
      <c r="F40" s="2">
        <v>2025</v>
      </c>
      <c r="G40" s="2">
        <f>G39+((G7-G6)*B40+(L7-L6)*R40)*1000000/10^9</f>
        <v>1.146187747720037E-3</v>
      </c>
      <c r="H40" s="2">
        <f>H39+((G7-G6)*C40+(L7-L6)*S40)*1000000/10^9</f>
        <v>1.1365439794302945E-3</v>
      </c>
      <c r="I40" s="2">
        <f>I39+((G7-G6)*D40+(L7-L6)*T40)*1000000/10^9</f>
        <v>1.1295102426309156E-3</v>
      </c>
      <c r="J40" s="2">
        <f>J39+((H7-H6)*B40+(M7-M6)*R40)*1000000/10^9</f>
        <v>2.3644692074644776E-3</v>
      </c>
      <c r="K40" s="2">
        <f>K39+((H7-H6)*C40+(M7-M6)*S40)*1000000/10^9</f>
        <v>2.3436576818762992E-3</v>
      </c>
      <c r="L40" s="2">
        <f>L39+((H7-H6)*D40+(M7-M6)*T40)*1000000/10^9</f>
        <v>2.3284786782977419E-3</v>
      </c>
      <c r="M40" s="2">
        <f>M39+((I7-I6)*B40+(N7-N6)*R40)*1000000/10^9</f>
        <v>3.5827506672089175E-3</v>
      </c>
      <c r="N40" s="2">
        <f>N39+((I7-I6)*C40+(N7-N6)*S40)*1000000/10^9</f>
        <v>3.5507713843223043E-3</v>
      </c>
      <c r="O40" s="2">
        <f>O39+((I7-I6)*D40+(N7-N6)*T40)*1000000/10^9</f>
        <v>3.5274471139645678E-3</v>
      </c>
      <c r="Z40" s="2">
        <v>2025</v>
      </c>
      <c r="AA40" s="2">
        <f t="shared" ref="AA40:AC55" si="9">0.181/10^3*AA7</f>
        <v>7.1728938315095206E-3</v>
      </c>
      <c r="AB40" s="2">
        <f t="shared" si="9"/>
        <v>1.4810144163522592E-2</v>
      </c>
      <c r="AC40" s="2">
        <f t="shared" si="9"/>
        <v>2.2447394495535716E-2</v>
      </c>
    </row>
    <row r="41" spans="1:29" x14ac:dyDescent="0.25">
      <c r="A41" s="2">
        <v>2026</v>
      </c>
      <c r="B41" s="2">
        <f>Output!F114</f>
        <v>0.11435442266610774</v>
      </c>
      <c r="C41" s="2">
        <f>Output!F144</f>
        <v>0.11067396332121165</v>
      </c>
      <c r="D41" s="2">
        <f>Output!F174</f>
        <v>0.10797747490370638</v>
      </c>
      <c r="F41" s="2">
        <v>2026</v>
      </c>
      <c r="G41" s="2">
        <f t="shared" ref="G41:G65" si="10">G40+((G8-G7)*B41+(L8-L7)*R41)*1000000/10^9</f>
        <v>1.6872957763817359E-3</v>
      </c>
      <c r="H41" s="2">
        <f t="shared" ref="H41:H65" si="11">H40+((G8-G7)*C41+(L8-L7)*S41)*1000000/10^9</f>
        <v>1.6602366248103071E-3</v>
      </c>
      <c r="I41" s="2">
        <f t="shared" ref="I41:I65" si="12">I40+((G8-G7)*D41+(L8-L7)*T41)*1000000/10^9</f>
        <v>1.6404435080246756E-3</v>
      </c>
      <c r="J41" s="2">
        <f t="shared" ref="J41:J65" si="13">J40+((H8-H7)*B41+(M8-M7)*R41)*1000000/10^9</f>
        <v>3.6459583182636224E-3</v>
      </c>
      <c r="K41" s="2">
        <f t="shared" ref="K41:K65" si="14">K40+((H8-H7)*C41+(M8-M7)*S41)*1000000/10^9</f>
        <v>3.5839024886663686E-3</v>
      </c>
      <c r="L41" s="2">
        <f t="shared" ref="L41:L65" si="15">L40+((H8-H7)*D41+(M8-M7)*T41)*1000000/10^9</f>
        <v>3.5385058471174942E-3</v>
      </c>
      <c r="M41" s="2">
        <f t="shared" ref="M41:M65" si="16">M40+((I8-I7)*B41+(N8-N7)*R41)*1000000/10^9</f>
        <v>5.6046208601455063E-3</v>
      </c>
      <c r="N41" s="2">
        <f t="shared" ref="N41:N65" si="17">N40+((I8-I7)*C41+(N8-N7)*S41)*1000000/10^9</f>
        <v>5.5075683525224288E-3</v>
      </c>
      <c r="O41" s="2">
        <f t="shared" ref="O41:O65" si="18">O40+((I8-I7)*D41+(N8-N7)*T41)*1000000/10^9</f>
        <v>5.4365681862103112E-3</v>
      </c>
      <c r="Z41" s="2">
        <v>2026</v>
      </c>
      <c r="AA41" s="2">
        <f t="shared" si="9"/>
        <v>1.0759340747264198E-2</v>
      </c>
      <c r="AB41" s="2">
        <f t="shared" si="9"/>
        <v>2.3303813496734962E-2</v>
      </c>
      <c r="AC41" s="2">
        <f t="shared" si="9"/>
        <v>3.5848286246205729E-2</v>
      </c>
    </row>
    <row r="42" spans="1:29" x14ac:dyDescent="0.25">
      <c r="A42" s="2">
        <v>2027</v>
      </c>
      <c r="B42" s="2">
        <f>Output!F115</f>
        <v>0.11033760835768738</v>
      </c>
      <c r="C42" s="2">
        <f>Output!F145</f>
        <v>0.10501474398733818</v>
      </c>
      <c r="D42" s="2">
        <f>Output!F175</f>
        <v>0.10110830203539642</v>
      </c>
      <c r="F42" s="2">
        <v>2027</v>
      </c>
      <c r="G42" s="2">
        <f t="shared" si="10"/>
        <v>2.2093968403694457E-3</v>
      </c>
      <c r="H42" s="2">
        <f t="shared" si="11"/>
        <v>2.1571506905243864E-3</v>
      </c>
      <c r="I42" s="2">
        <f t="shared" si="12"/>
        <v>2.1188728745516628E-3</v>
      </c>
      <c r="J42" s="2">
        <f t="shared" si="13"/>
        <v>5.0061189861010918E-3</v>
      </c>
      <c r="K42" s="2">
        <f t="shared" si="14"/>
        <v>4.8784468098696764E-3</v>
      </c>
      <c r="L42" s="2">
        <f t="shared" si="15"/>
        <v>4.7848944327261288E-3</v>
      </c>
      <c r="M42" s="2">
        <f t="shared" si="16"/>
        <v>7.802841131832737E-3</v>
      </c>
      <c r="N42" s="2">
        <f t="shared" si="17"/>
        <v>7.5997429292149659E-3</v>
      </c>
      <c r="O42" s="2">
        <f t="shared" si="18"/>
        <v>7.4509159909005931E-3</v>
      </c>
      <c r="Z42" s="2">
        <v>2027</v>
      </c>
      <c r="AA42" s="2">
        <f t="shared" si="9"/>
        <v>1.4345787663018986E-2</v>
      </c>
      <c r="AB42" s="2">
        <f t="shared" si="9"/>
        <v>3.2647108058976033E-2</v>
      </c>
      <c r="AC42" s="2">
        <f t="shared" si="9"/>
        <v>5.0948428454933074E-2</v>
      </c>
    </row>
    <row r="43" spans="1:29" x14ac:dyDescent="0.25">
      <c r="A43" s="2">
        <v>2028</v>
      </c>
      <c r="B43" s="2">
        <f>Output!F116</f>
        <v>0.10663465687935259</v>
      </c>
      <c r="C43" s="2">
        <f>Output!F146</f>
        <v>9.966938748355024E-2</v>
      </c>
      <c r="D43" s="2">
        <f>Output!F176</f>
        <v>9.455292352796825E-2</v>
      </c>
      <c r="F43" s="2">
        <v>2028</v>
      </c>
      <c r="G43" s="2">
        <f t="shared" si="10"/>
        <v>2.713976091663278E-3</v>
      </c>
      <c r="H43" s="2">
        <f t="shared" si="11"/>
        <v>2.6287713285526445E-3</v>
      </c>
      <c r="I43" s="2">
        <f t="shared" si="12"/>
        <v>2.5662831702059556E-3</v>
      </c>
      <c r="J43" s="2">
        <f t="shared" si="13"/>
        <v>6.4553237529937401E-3</v>
      </c>
      <c r="K43" s="2">
        <f t="shared" si="14"/>
        <v>6.2329909672898445E-3</v>
      </c>
      <c r="L43" s="2">
        <f t="shared" si="15"/>
        <v>6.069903936300569E-3</v>
      </c>
      <c r="M43" s="2">
        <f t="shared" si="16"/>
        <v>1.0196671414324201E-2</v>
      </c>
      <c r="N43" s="2">
        <f t="shared" si="17"/>
        <v>9.8372106060270453E-3</v>
      </c>
      <c r="O43" s="2">
        <f t="shared" si="18"/>
        <v>9.5735247023951801E-3</v>
      </c>
      <c r="Z43" s="2">
        <v>2028</v>
      </c>
      <c r="AA43" s="2">
        <f t="shared" si="9"/>
        <v>1.7932234578773718E-2</v>
      </c>
      <c r="AB43" s="2">
        <f t="shared" si="9"/>
        <v>4.2947761431448024E-2</v>
      </c>
      <c r="AC43" s="2">
        <f t="shared" si="9"/>
        <v>6.7963288284122278E-2</v>
      </c>
    </row>
    <row r="44" spans="1:29" x14ac:dyDescent="0.25">
      <c r="A44" s="2">
        <v>2029</v>
      </c>
      <c r="B44" s="2">
        <f>Output!F117</f>
        <v>0.10320880026867839</v>
      </c>
      <c r="C44" s="2">
        <f>Output!F147</f>
        <v>9.4601125847422918E-2</v>
      </c>
      <c r="D44" s="2">
        <f>Output!F177</f>
        <v>8.8274674122802557E-2</v>
      </c>
      <c r="F44" s="2">
        <v>2029</v>
      </c>
      <c r="G44" s="2">
        <f t="shared" si="10"/>
        <v>3.2023447017430662E-3</v>
      </c>
      <c r="H44" s="2">
        <f t="shared" si="11"/>
        <v>3.0764097103749147E-3</v>
      </c>
      <c r="I44" s="2">
        <f t="shared" si="12"/>
        <v>2.9839857284604037E-3</v>
      </c>
      <c r="J44" s="2">
        <f t="shared" si="13"/>
        <v>8.0048643086202079E-3</v>
      </c>
      <c r="K44" s="2">
        <f t="shared" si="14"/>
        <v>7.6532989325689589E-3</v>
      </c>
      <c r="L44" s="2">
        <f t="shared" si="15"/>
        <v>7.395228784878468E-3</v>
      </c>
      <c r="M44" s="2">
        <f t="shared" si="16"/>
        <v>1.2807383915497343E-2</v>
      </c>
      <c r="N44" s="2">
        <f t="shared" si="17"/>
        <v>1.2230188154763001E-2</v>
      </c>
      <c r="O44" s="2">
        <f t="shared" si="18"/>
        <v>1.1806471841296528E-2</v>
      </c>
      <c r="Z44" s="2">
        <v>2029</v>
      </c>
      <c r="AA44" s="2">
        <f t="shared" si="9"/>
        <v>2.1518681494528506E-2</v>
      </c>
      <c r="AB44" s="2">
        <f t="shared" si="9"/>
        <v>5.4327167953205233E-2</v>
      </c>
      <c r="AC44" s="2">
        <f t="shared" si="9"/>
        <v>8.7135654411881883E-2</v>
      </c>
    </row>
    <row r="45" spans="1:29" x14ac:dyDescent="0.25">
      <c r="A45" s="2">
        <v>2030</v>
      </c>
      <c r="B45" s="2">
        <f>Output!F118</f>
        <v>0.10002398948987945</v>
      </c>
      <c r="C45" s="2">
        <f>Output!F148</f>
        <v>8.9773875808568965E-2</v>
      </c>
      <c r="D45" s="2">
        <f>Output!F178</f>
        <v>8.2237470549512123E-2</v>
      </c>
      <c r="F45" s="2">
        <v>2030</v>
      </c>
      <c r="G45" s="2">
        <f t="shared" si="10"/>
        <v>3.6756432634417087E-3</v>
      </c>
      <c r="H45" s="2">
        <f t="shared" si="11"/>
        <v>3.5012062668310778E-3</v>
      </c>
      <c r="I45" s="2">
        <f t="shared" si="12"/>
        <v>3.3731211421479056E-3</v>
      </c>
      <c r="J45" s="2">
        <f t="shared" si="13"/>
        <v>9.6670024708425568E-3</v>
      </c>
      <c r="K45" s="2">
        <f t="shared" si="14"/>
        <v>9.1451069049667232E-3</v>
      </c>
      <c r="L45" s="2">
        <f t="shared" si="15"/>
        <v>8.7618013327452095E-3</v>
      </c>
      <c r="M45" s="2">
        <f t="shared" si="16"/>
        <v>1.5658361678243405E-2</v>
      </c>
      <c r="N45" s="2">
        <f t="shared" si="17"/>
        <v>1.478900754310237E-2</v>
      </c>
      <c r="O45" s="2">
        <f t="shared" si="18"/>
        <v>1.4150481523342513E-2</v>
      </c>
      <c r="Z45" s="2">
        <v>2030</v>
      </c>
      <c r="AA45" s="2">
        <f t="shared" si="9"/>
        <v>2.5105128410283239E-2</v>
      </c>
      <c r="AB45" s="2">
        <f t="shared" si="9"/>
        <v>6.6922114922970621E-2</v>
      </c>
      <c r="AC45" s="2">
        <f t="shared" si="9"/>
        <v>0.10873910143565799</v>
      </c>
    </row>
    <row r="46" spans="1:29" x14ac:dyDescent="0.25">
      <c r="A46" s="2">
        <v>2031</v>
      </c>
      <c r="B46" s="2">
        <f>Output!F119</f>
        <v>9.8206714117995586E-2</v>
      </c>
      <c r="C46" s="2">
        <f>Output!F149</f>
        <v>8.6314195411231975E-2</v>
      </c>
      <c r="D46" s="2">
        <f>Output!F179</f>
        <v>7.7567802383136777E-2</v>
      </c>
      <c r="F46" s="2">
        <v>2031</v>
      </c>
      <c r="G46" s="2">
        <f t="shared" si="10"/>
        <v>4.1403427498174225E-3</v>
      </c>
      <c r="H46" s="2">
        <f t="shared" si="11"/>
        <v>3.9096321329723689E-3</v>
      </c>
      <c r="I46" s="2">
        <f t="shared" si="12"/>
        <v>3.7401603843266792E-3</v>
      </c>
      <c r="J46" s="2">
        <f t="shared" si="13"/>
        <v>1.0277307695023224E-2</v>
      </c>
      <c r="K46" s="2">
        <f t="shared" si="14"/>
        <v>9.6815061201683747E-3</v>
      </c>
      <c r="L46" s="2">
        <f t="shared" si="15"/>
        <v>9.243846124161027E-3</v>
      </c>
      <c r="M46" s="2">
        <f t="shared" si="16"/>
        <v>1.641427264022902E-2</v>
      </c>
      <c r="N46" s="2">
        <f t="shared" si="17"/>
        <v>1.5453380107364377E-2</v>
      </c>
      <c r="O46" s="2">
        <f t="shared" si="18"/>
        <v>1.4747531863995368E-2</v>
      </c>
      <c r="Z46" s="2">
        <v>2031</v>
      </c>
      <c r="AA46" s="2">
        <f t="shared" si="9"/>
        <v>2.869157532603802E-2</v>
      </c>
      <c r="AB46" s="2">
        <f t="shared" si="9"/>
        <v>7.1632314424164109E-2</v>
      </c>
      <c r="AC46" s="2">
        <f t="shared" si="9"/>
        <v>0.11457305352229015</v>
      </c>
    </row>
    <row r="47" spans="1:29" x14ac:dyDescent="0.25">
      <c r="A47" s="2">
        <v>2032</v>
      </c>
      <c r="B47" s="2">
        <f>Output!F120</f>
        <v>9.6406556047054434E-2</v>
      </c>
      <c r="C47" s="2">
        <f>Output!F150</f>
        <v>8.2871632314837684E-2</v>
      </c>
      <c r="D47" s="2">
        <f>Output!F180</f>
        <v>7.291525151770413E-2</v>
      </c>
      <c r="F47" s="2">
        <v>2032</v>
      </c>
      <c r="G47" s="2">
        <f t="shared" si="10"/>
        <v>4.5965241573787258E-3</v>
      </c>
      <c r="H47" s="2">
        <f t="shared" si="11"/>
        <v>4.3017683053073047E-3</v>
      </c>
      <c r="I47" s="2">
        <f t="shared" si="12"/>
        <v>4.0851844515052407E-3</v>
      </c>
      <c r="J47" s="2">
        <f t="shared" si="13"/>
        <v>1.0887700990892386E-2</v>
      </c>
      <c r="K47" s="2">
        <f t="shared" si="14"/>
        <v>1.0206203722248692E-2</v>
      </c>
      <c r="L47" s="2">
        <f t="shared" si="15"/>
        <v>9.7055053983632622E-3</v>
      </c>
      <c r="M47" s="2">
        <f t="shared" si="16"/>
        <v>1.7178877824406042E-2</v>
      </c>
      <c r="N47" s="2">
        <f t="shared" si="17"/>
        <v>1.6110639139190076E-2</v>
      </c>
      <c r="O47" s="2">
        <f t="shared" si="18"/>
        <v>1.5325826345221279E-2</v>
      </c>
      <c r="Z47" s="2">
        <v>2032</v>
      </c>
      <c r="AA47" s="2">
        <f t="shared" si="9"/>
        <v>3.2278022241792756E-2</v>
      </c>
      <c r="AB47" s="2">
        <f t="shared" si="9"/>
        <v>7.6431157860309948E-2</v>
      </c>
      <c r="AC47" s="2">
        <f t="shared" si="9"/>
        <v>0.12058429347882707</v>
      </c>
    </row>
    <row r="48" spans="1:29" x14ac:dyDescent="0.25">
      <c r="A48" s="2">
        <v>2033</v>
      </c>
      <c r="B48" s="2">
        <f>Output!F121</f>
        <v>9.4623789153871068E-2</v>
      </c>
      <c r="C48" s="2">
        <f>Output!F151</f>
        <v>7.9446460396201193E-2</v>
      </c>
      <c r="D48" s="2">
        <f>Output!F181</f>
        <v>6.8280057595427393E-2</v>
      </c>
      <c r="F48" s="2">
        <v>2033</v>
      </c>
      <c r="G48" s="2">
        <f t="shared" si="10"/>
        <v>5.0442697785782701E-3</v>
      </c>
      <c r="H48" s="2">
        <f t="shared" si="11"/>
        <v>4.6776970762885377E-3</v>
      </c>
      <c r="I48" s="2">
        <f t="shared" si="12"/>
        <v>4.4082754741432261E-3</v>
      </c>
      <c r="J48" s="2">
        <f t="shared" si="13"/>
        <v>1.1498209735960939E-2</v>
      </c>
      <c r="K48" s="2">
        <f t="shared" si="14"/>
        <v>1.0718788974544509E-2</v>
      </c>
      <c r="L48" s="2">
        <f t="shared" si="15"/>
        <v>1.0146045485042802E-2</v>
      </c>
      <c r="M48" s="2">
        <f t="shared" si="16"/>
        <v>1.7952149693343602E-2</v>
      </c>
      <c r="N48" s="2">
        <f t="shared" si="17"/>
        <v>1.6759880872800476E-2</v>
      </c>
      <c r="O48" s="2">
        <f t="shared" si="18"/>
        <v>1.5883815495942373E-2</v>
      </c>
      <c r="Z48" s="2">
        <v>2033</v>
      </c>
      <c r="AA48" s="2">
        <f t="shared" si="9"/>
        <v>3.5864469157547547E-2</v>
      </c>
      <c r="AB48" s="2">
        <f t="shared" si="9"/>
        <v>8.1321339030427098E-2</v>
      </c>
      <c r="AC48" s="2">
        <f t="shared" si="9"/>
        <v>0.12677820890330666</v>
      </c>
    </row>
    <row r="49" spans="1:29" x14ac:dyDescent="0.25">
      <c r="A49" s="2">
        <v>2034</v>
      </c>
      <c r="B49" s="2">
        <f>Output!F122</f>
        <v>9.2857797215611562E-2</v>
      </c>
      <c r="C49" s="2">
        <f>Output!F152</f>
        <v>7.6038063432488562E-2</v>
      </c>
      <c r="D49" s="2">
        <f>Output!F182</f>
        <v>6.3661672862676405E-2</v>
      </c>
      <c r="F49" s="2">
        <v>2034</v>
      </c>
      <c r="G49" s="2">
        <f t="shared" si="10"/>
        <v>5.4836589899943961E-3</v>
      </c>
      <c r="H49" s="2">
        <f t="shared" si="11"/>
        <v>5.0374978224944095E-3</v>
      </c>
      <c r="I49" s="2">
        <f t="shared" si="12"/>
        <v>4.7095129908119931E-3</v>
      </c>
      <c r="J49" s="2">
        <f t="shared" si="13"/>
        <v>1.2108854563499066E-2</v>
      </c>
      <c r="K49" s="2">
        <f t="shared" si="14"/>
        <v>1.1218825067617573E-2</v>
      </c>
      <c r="L49" s="2">
        <f t="shared" si="15"/>
        <v>1.0564692840587458E-2</v>
      </c>
      <c r="M49" s="2">
        <f t="shared" si="16"/>
        <v>1.873405013700374E-2</v>
      </c>
      <c r="N49" s="2">
        <f t="shared" si="17"/>
        <v>1.7400152312740738E-2</v>
      </c>
      <c r="O49" s="2">
        <f t="shared" si="18"/>
        <v>1.6419872690362925E-2</v>
      </c>
      <c r="Z49" s="2">
        <v>2034</v>
      </c>
      <c r="AA49" s="2">
        <f t="shared" si="9"/>
        <v>3.9450916073302277E-2</v>
      </c>
      <c r="AB49" s="2">
        <f t="shared" si="9"/>
        <v>8.6305633595346723E-2</v>
      </c>
      <c r="AC49" s="2">
        <f t="shared" si="9"/>
        <v>0.13316035111739122</v>
      </c>
    </row>
    <row r="50" spans="1:29" x14ac:dyDescent="0.25">
      <c r="A50" s="2">
        <v>2035</v>
      </c>
      <c r="B50" s="2">
        <f>Output!F123</f>
        <v>9.1107998244043864E-2</v>
      </c>
      <c r="C50" s="2">
        <f>Output!F153</f>
        <v>7.2645825200865849E-2</v>
      </c>
      <c r="D50" s="2">
        <f>Output!F183</f>
        <v>5.9059481096617211E-2</v>
      </c>
      <c r="F50" s="2">
        <v>2035</v>
      </c>
      <c r="G50" s="2">
        <f t="shared" si="10"/>
        <v>5.9147684143241591E-3</v>
      </c>
      <c r="H50" s="2">
        <f t="shared" si="11"/>
        <v>5.3812470046289574E-3</v>
      </c>
      <c r="I50" s="2">
        <f t="shared" si="12"/>
        <v>4.988973624208597E-3</v>
      </c>
      <c r="J50" s="2">
        <f t="shared" si="13"/>
        <v>1.27196491914123E-2</v>
      </c>
      <c r="K50" s="2">
        <f t="shared" si="14"/>
        <v>1.1705847948464519E-2</v>
      </c>
      <c r="L50" s="2">
        <f t="shared" si="15"/>
        <v>1.0960631885198344E-2</v>
      </c>
      <c r="M50" s="2">
        <f t="shared" si="16"/>
        <v>1.9524529968500431E-2</v>
      </c>
      <c r="N50" s="2">
        <f t="shared" si="17"/>
        <v>1.8030448892300072E-2</v>
      </c>
      <c r="O50" s="2">
        <f t="shared" si="18"/>
        <v>1.6932290146188085E-2</v>
      </c>
      <c r="Z50" s="2">
        <v>2035</v>
      </c>
      <c r="AA50" s="2">
        <f t="shared" si="9"/>
        <v>4.3037362989057013E-2</v>
      </c>
      <c r="AB50" s="2">
        <f t="shared" si="9"/>
        <v>9.1386901565409379E-2</v>
      </c>
      <c r="AC50" s="2">
        <f t="shared" si="9"/>
        <v>0.13973644014176165</v>
      </c>
    </row>
    <row r="51" spans="1:29" x14ac:dyDescent="0.25">
      <c r="A51" s="2">
        <v>2036</v>
      </c>
      <c r="B51" s="2">
        <f>Output!F124</f>
        <v>8.9340671156310836E-2</v>
      </c>
      <c r="C51" s="2">
        <f>Output!F154</f>
        <v>7.1255010264668697E-2</v>
      </c>
      <c r="D51" s="2">
        <f>Output!F184</f>
        <v>5.8142267642902978E-2</v>
      </c>
      <c r="F51" s="2">
        <v>2036</v>
      </c>
      <c r="G51" s="2">
        <f t="shared" si="10"/>
        <v>6.3375151111428425E-3</v>
      </c>
      <c r="H51" s="2">
        <f t="shared" si="11"/>
        <v>5.7184150584537047E-3</v>
      </c>
      <c r="I51" s="2">
        <f t="shared" si="12"/>
        <v>5.2640941406929733E-3</v>
      </c>
      <c r="J51" s="2">
        <f t="shared" si="13"/>
        <v>1.3330373479314581E-2</v>
      </c>
      <c r="K51" s="2">
        <f t="shared" si="14"/>
        <v>1.2192940387329475E-2</v>
      </c>
      <c r="L51" s="2">
        <f t="shared" si="15"/>
        <v>1.1358086868954948E-2</v>
      </c>
      <c r="M51" s="2">
        <f t="shared" si="16"/>
        <v>2.0323231847486318E-2</v>
      </c>
      <c r="N51" s="2">
        <f t="shared" si="17"/>
        <v>1.8667465716205246E-2</v>
      </c>
      <c r="O51" s="2">
        <f t="shared" si="18"/>
        <v>1.7452079597216924E-2</v>
      </c>
      <c r="Z51" s="2">
        <v>2036</v>
      </c>
      <c r="AA51" s="2">
        <f t="shared" si="9"/>
        <v>4.6623809904811804E-2</v>
      </c>
      <c r="AB51" s="2">
        <f t="shared" si="9"/>
        <v>9.6568089863760725E-2</v>
      </c>
      <c r="AC51" s="2">
        <f t="shared" si="9"/>
        <v>0.14651236982270971</v>
      </c>
    </row>
    <row r="52" spans="1:29" x14ac:dyDescent="0.25">
      <c r="A52" s="2">
        <v>2037</v>
      </c>
      <c r="B52" s="2">
        <f>Output!F125</f>
        <v>8.7588373058805499E-2</v>
      </c>
      <c r="C52" s="2">
        <f>Output!F155</f>
        <v>6.9879224318699237E-2</v>
      </c>
      <c r="D52" s="2">
        <f>Output!F185</f>
        <v>5.7240083179416451E-2</v>
      </c>
      <c r="F52" s="2">
        <v>2037</v>
      </c>
      <c r="G52" s="2">
        <f t="shared" si="10"/>
        <v>6.7519701953849178E-3</v>
      </c>
      <c r="H52" s="2">
        <f t="shared" si="11"/>
        <v>6.0490730989031247E-3</v>
      </c>
      <c r="I52" s="2">
        <f t="shared" si="12"/>
        <v>5.5349456551995954E-3</v>
      </c>
      <c r="J52" s="2">
        <f t="shared" si="13"/>
        <v>1.3941017064896496E-2</v>
      </c>
      <c r="K52" s="2">
        <f t="shared" si="14"/>
        <v>1.2680120347471041E-2</v>
      </c>
      <c r="L52" s="2">
        <f t="shared" si="15"/>
        <v>1.1757149991273922E-2</v>
      </c>
      <c r="M52" s="2">
        <f t="shared" si="16"/>
        <v>2.1130063934408062E-2</v>
      </c>
      <c r="N52" s="2">
        <f t="shared" si="17"/>
        <v>1.9311167596038948E-2</v>
      </c>
      <c r="O52" s="2">
        <f t="shared" si="18"/>
        <v>1.7979354327348242E-2</v>
      </c>
      <c r="Z52" s="2">
        <v>2037</v>
      </c>
      <c r="AA52" s="2">
        <f t="shared" si="9"/>
        <v>5.0210256820566478E-2</v>
      </c>
      <c r="AB52" s="2">
        <f t="shared" si="9"/>
        <v>0.10185223496754361</v>
      </c>
      <c r="AC52" s="2">
        <f t="shared" si="9"/>
        <v>0.15349421311452061</v>
      </c>
    </row>
    <row r="53" spans="1:29" x14ac:dyDescent="0.25">
      <c r="A53" s="2">
        <v>2038</v>
      </c>
      <c r="B53" s="2">
        <f>Output!F126</f>
        <v>8.5850521963295817E-2</v>
      </c>
      <c r="C53" s="2">
        <f>Output!F156</f>
        <v>6.8517919609327307E-2</v>
      </c>
      <c r="D53" s="2">
        <f>Output!F186</f>
        <v>5.6352345717925564E-2</v>
      </c>
      <c r="F53" s="2">
        <v>2038</v>
      </c>
      <c r="G53" s="2">
        <f t="shared" si="10"/>
        <v>7.1582020281035766E-3</v>
      </c>
      <c r="H53" s="2">
        <f t="shared" si="11"/>
        <v>6.3732896490234243E-3</v>
      </c>
      <c r="I53" s="2">
        <f t="shared" si="12"/>
        <v>5.8015965287816522E-3</v>
      </c>
      <c r="J53" s="2">
        <f t="shared" si="13"/>
        <v>1.455156096306599E-2</v>
      </c>
      <c r="K53" s="2">
        <f t="shared" si="14"/>
        <v>1.3167399827852394E-2</v>
      </c>
      <c r="L53" s="2">
        <f t="shared" si="15"/>
        <v>1.2157911454789855E-2</v>
      </c>
      <c r="M53" s="2">
        <f t="shared" si="16"/>
        <v>2.1944919898028395E-2</v>
      </c>
      <c r="N53" s="2">
        <f t="shared" si="17"/>
        <v>1.9961510006681359E-2</v>
      </c>
      <c r="O53" s="2">
        <f t="shared" si="18"/>
        <v>1.8514226380798054E-2</v>
      </c>
      <c r="Z53" s="2">
        <v>2038</v>
      </c>
      <c r="AA53" s="2">
        <f t="shared" si="9"/>
        <v>5.3796703736321262E-2</v>
      </c>
      <c r="AB53" s="2">
        <f t="shared" si="9"/>
        <v>0.10724246562935229</v>
      </c>
      <c r="AC53" s="2">
        <f t="shared" si="9"/>
        <v>0.16068822752238332</v>
      </c>
    </row>
    <row r="54" spans="1:29" x14ac:dyDescent="0.25">
      <c r="A54" s="2">
        <v>2039</v>
      </c>
      <c r="B54" s="2">
        <f>Output!F127</f>
        <v>8.4126638585355379E-2</v>
      </c>
      <c r="C54" s="2">
        <f>Output!F157</f>
        <v>6.7170548382922746E-2</v>
      </c>
      <c r="D54" s="2">
        <f>Output!F187</f>
        <v>5.5478575974003935E-2</v>
      </c>
      <c r="F54" s="2">
        <v>2039</v>
      </c>
      <c r="G54" s="2">
        <f t="shared" si="10"/>
        <v>7.5562767024497631E-3</v>
      </c>
      <c r="H54" s="2">
        <f t="shared" si="11"/>
        <v>6.6911306399725316E-3</v>
      </c>
      <c r="I54" s="2">
        <f t="shared" si="12"/>
        <v>6.0641128545900896E-3</v>
      </c>
      <c r="J54" s="2">
        <f t="shared" si="13"/>
        <v>1.5161977809235352E-2</v>
      </c>
      <c r="K54" s="2">
        <f t="shared" si="14"/>
        <v>1.3654784501587688E-2</v>
      </c>
      <c r="L54" s="2">
        <f t="shared" si="15"/>
        <v>1.2560460016642344E-2</v>
      </c>
      <c r="M54" s="2">
        <f t="shared" si="16"/>
        <v>2.2767678916020936E-2</v>
      </c>
      <c r="N54" s="2">
        <f t="shared" si="17"/>
        <v>2.0618438363202839E-2</v>
      </c>
      <c r="O54" s="2">
        <f t="shared" si="18"/>
        <v>1.9056807178694596E-2</v>
      </c>
      <c r="Z54" s="2">
        <v>2039</v>
      </c>
      <c r="AA54" s="2">
        <f t="shared" si="9"/>
        <v>5.738315065207604E-2</v>
      </c>
      <c r="AB54" s="2">
        <f t="shared" si="9"/>
        <v>0.11274200568139035</v>
      </c>
      <c r="AC54" s="2">
        <f t="shared" si="9"/>
        <v>0.16810086071070471</v>
      </c>
    </row>
    <row r="55" spans="1:29" x14ac:dyDescent="0.25">
      <c r="A55" s="2">
        <v>2040</v>
      </c>
      <c r="B55" s="2">
        <f>Output!F128</f>
        <v>8.2414976960288044E-2</v>
      </c>
      <c r="C55" s="2">
        <f>Output!F158</f>
        <v>6.5835433143993163E-2</v>
      </c>
      <c r="D55" s="2">
        <f>Output!F188</f>
        <v>5.4617027982955403E-2</v>
      </c>
      <c r="F55" s="2">
        <v>2040</v>
      </c>
      <c r="G55" s="2">
        <f t="shared" si="10"/>
        <v>7.9462520499305554E-3</v>
      </c>
      <c r="H55" s="2">
        <f t="shared" si="11"/>
        <v>7.0026540652505425E-3</v>
      </c>
      <c r="I55" s="2">
        <f t="shared" si="12"/>
        <v>6.3225524641319858E-3</v>
      </c>
      <c r="J55" s="2">
        <f t="shared" si="13"/>
        <v>1.5772222009748343E-2</v>
      </c>
      <c r="K55" s="2">
        <f t="shared" si="14"/>
        <v>1.4142264966257857E-2</v>
      </c>
      <c r="L55" s="2">
        <f t="shared" si="15"/>
        <v>1.296487345950376E-2</v>
      </c>
      <c r="M55" s="2">
        <f t="shared" si="16"/>
        <v>2.3598191969566112E-2</v>
      </c>
      <c r="N55" s="2">
        <f t="shared" si="17"/>
        <v>2.1281875867265161E-2</v>
      </c>
      <c r="O55" s="2">
        <f t="shared" si="18"/>
        <v>1.9607194454875521E-2</v>
      </c>
      <c r="Z55" s="2">
        <v>2040</v>
      </c>
      <c r="AA55" s="2">
        <f t="shared" si="9"/>
        <v>6.0969597567830727E-2</v>
      </c>
      <c r="AB55" s="2">
        <f t="shared" si="9"/>
        <v>0.11835417692484264</v>
      </c>
      <c r="AC55" s="2">
        <f t="shared" si="9"/>
        <v>0.17573875628185451</v>
      </c>
    </row>
    <row r="56" spans="1:29" x14ac:dyDescent="0.25">
      <c r="A56" s="2">
        <v>2041</v>
      </c>
      <c r="B56" s="2">
        <f>Output!F129</f>
        <v>8.086072603468987E-2</v>
      </c>
      <c r="C56" s="2">
        <f>Output!F159</f>
        <v>6.4657694369930865E-2</v>
      </c>
      <c r="D56" s="2">
        <f>Output!F189</f>
        <v>5.3912924925977927E-2</v>
      </c>
      <c r="F56" s="2">
        <v>2041</v>
      </c>
      <c r="G56" s="2">
        <f t="shared" si="10"/>
        <v>8.3288729144382519E-3</v>
      </c>
      <c r="H56" s="2">
        <f t="shared" si="11"/>
        <v>7.3086046067567367E-3</v>
      </c>
      <c r="I56" s="2">
        <f t="shared" si="12"/>
        <v>6.5776603632926554E-3</v>
      </c>
      <c r="J56" s="2">
        <f t="shared" si="13"/>
        <v>1.6349457739411218E-2</v>
      </c>
      <c r="K56" s="2">
        <f t="shared" si="14"/>
        <v>1.460383306264045E-2</v>
      </c>
      <c r="L56" s="2">
        <f t="shared" si="15"/>
        <v>1.3349738499480717E-2</v>
      </c>
      <c r="M56" s="2">
        <f t="shared" si="16"/>
        <v>2.4370042564384162E-2</v>
      </c>
      <c r="N56" s="2">
        <f t="shared" si="17"/>
        <v>2.1899061518524152E-2</v>
      </c>
      <c r="O56" s="2">
        <f t="shared" si="18"/>
        <v>2.0121816635668761E-2</v>
      </c>
      <c r="Z56" s="2">
        <v>2041</v>
      </c>
      <c r="AA56" s="2">
        <f t="shared" ref="AA56:AC65" si="19">0.181/10^3*AA23</f>
        <v>6.455604448358547E-2</v>
      </c>
      <c r="AB56" s="2">
        <f t="shared" si="19"/>
        <v>0.12376482097055237</v>
      </c>
      <c r="AC56" s="2">
        <f t="shared" si="19"/>
        <v>0.18297359745751912</v>
      </c>
    </row>
    <row r="57" spans="1:29" x14ac:dyDescent="0.25">
      <c r="A57" s="2">
        <v>2042</v>
      </c>
      <c r="B57" s="2">
        <f>Output!F130</f>
        <v>7.9310035507687796E-2</v>
      </c>
      <c r="C57" s="2">
        <f>Output!F160</f>
        <v>6.3483515994464668E-2</v>
      </c>
      <c r="D57" s="2">
        <f>Output!F190</f>
        <v>5.3212313798392759E-2</v>
      </c>
      <c r="F57" s="2">
        <v>2042</v>
      </c>
      <c r="G57" s="2">
        <f t="shared" si="10"/>
        <v>8.7041561432466257E-3</v>
      </c>
      <c r="H57" s="2">
        <f t="shared" si="11"/>
        <v>7.6089991117648881E-3</v>
      </c>
      <c r="I57" s="2">
        <f t="shared" si="12"/>
        <v>6.8294530753598382E-3</v>
      </c>
      <c r="J57" s="2">
        <f t="shared" si="13"/>
        <v>1.6926198246632111E-2</v>
      </c>
      <c r="K57" s="2">
        <f t="shared" si="14"/>
        <v>1.5065483533232712E-2</v>
      </c>
      <c r="L57" s="2">
        <f t="shared" si="15"/>
        <v>1.373669705591091E-2</v>
      </c>
      <c r="M57" s="2">
        <f t="shared" si="16"/>
        <v>2.5148240350017576E-2</v>
      </c>
      <c r="N57" s="2">
        <f t="shared" si="17"/>
        <v>2.2521967954700527E-2</v>
      </c>
      <c r="O57" s="2">
        <f t="shared" si="18"/>
        <v>2.0643941036461968E-2</v>
      </c>
      <c r="Z57" s="2">
        <v>2042</v>
      </c>
      <c r="AA57" s="2">
        <f t="shared" si="19"/>
        <v>6.8142491399340255E-2</v>
      </c>
      <c r="AB57" s="2">
        <f t="shared" si="19"/>
        <v>0.12927652267883563</v>
      </c>
      <c r="AC57" s="2">
        <f t="shared" si="19"/>
        <v>0.19041055395833106</v>
      </c>
    </row>
    <row r="58" spans="1:29" x14ac:dyDescent="0.25">
      <c r="A58" s="2">
        <v>2043</v>
      </c>
      <c r="B58" s="2">
        <f>Output!F131</f>
        <v>7.7763624305921389E-2</v>
      </c>
      <c r="C58" s="2">
        <f>Output!F161</f>
        <v>6.2313616944234131E-2</v>
      </c>
      <c r="D58" s="2">
        <f>Output!F191</f>
        <v>5.2516016230645154E-2</v>
      </c>
      <c r="F58" s="2">
        <v>2043</v>
      </c>
      <c r="G58" s="2">
        <f t="shared" si="10"/>
        <v>9.0721219854828037E-3</v>
      </c>
      <c r="H58" s="2">
        <f t="shared" si="11"/>
        <v>7.9038578294021236E-3</v>
      </c>
      <c r="I58" s="2">
        <f t="shared" si="12"/>
        <v>7.0779510114536773E-3</v>
      </c>
      <c r="J58" s="2">
        <f t="shared" si="13"/>
        <v>1.7502351362437066E-2</v>
      </c>
      <c r="K58" s="2">
        <f t="shared" si="14"/>
        <v>1.5527167063031401E-2</v>
      </c>
      <c r="L58" s="2">
        <f t="shared" si="15"/>
        <v>1.4125789856703194E-2</v>
      </c>
      <c r="M58" s="2">
        <f t="shared" si="16"/>
        <v>2.5932580739391319E-2</v>
      </c>
      <c r="N58" s="2">
        <f t="shared" si="17"/>
        <v>2.3150476296660678E-2</v>
      </c>
      <c r="O58" s="2">
        <f t="shared" si="18"/>
        <v>2.1173628701952701E-2</v>
      </c>
      <c r="Z58" s="2">
        <v>2043</v>
      </c>
      <c r="AA58" s="2">
        <f t="shared" si="19"/>
        <v>7.1728938315094984E-2</v>
      </c>
      <c r="AB58" s="2">
        <f t="shared" si="19"/>
        <v>0.13489210523569403</v>
      </c>
      <c r="AC58" s="2">
        <f t="shared" si="19"/>
        <v>0.19805527215629307</v>
      </c>
    </row>
    <row r="59" spans="1:29" x14ac:dyDescent="0.25">
      <c r="A59" s="2">
        <v>2044</v>
      </c>
      <c r="B59" s="2">
        <f>Output!F132</f>
        <v>7.622135549098312E-2</v>
      </c>
      <c r="C59" s="2">
        <f>Output!F162</f>
        <v>6.1147894515433621E-2</v>
      </c>
      <c r="D59" s="2">
        <f>Output!F192</f>
        <v>5.1823861049725695E-2</v>
      </c>
      <c r="F59" s="2">
        <v>2044</v>
      </c>
      <c r="G59" s="2">
        <f t="shared" si="10"/>
        <v>9.432790042301846E-3</v>
      </c>
      <c r="H59" s="2">
        <f t="shared" si="11"/>
        <v>8.1932005228165187E-3</v>
      </c>
      <c r="I59" s="2">
        <f t="shared" si="12"/>
        <v>7.3231737727292327E-3</v>
      </c>
      <c r="J59" s="2">
        <f t="shared" si="13"/>
        <v>1.8077816294646134E-2</v>
      </c>
      <c r="K59" s="2">
        <f t="shared" si="14"/>
        <v>1.5988828611102585E-2</v>
      </c>
      <c r="L59" s="2">
        <f t="shared" si="15"/>
        <v>1.4517055722990769E-2</v>
      </c>
      <c r="M59" s="2">
        <f t="shared" si="16"/>
        <v>2.6722842546990411E-2</v>
      </c>
      <c r="N59" s="2">
        <f t="shared" si="17"/>
        <v>2.3784456699388647E-2</v>
      </c>
      <c r="O59" s="2">
        <f t="shared" si="18"/>
        <v>2.171093767325229E-2</v>
      </c>
      <c r="Z59" s="2">
        <v>2044</v>
      </c>
      <c r="AA59" s="2">
        <f t="shared" si="19"/>
        <v>7.5315385230849768E-2</v>
      </c>
      <c r="AB59" s="2">
        <f t="shared" si="19"/>
        <v>0.14061447069674657</v>
      </c>
      <c r="AC59" s="2">
        <f t="shared" si="19"/>
        <v>0.2059135561626434</v>
      </c>
    </row>
    <row r="60" spans="1:29" x14ac:dyDescent="0.25">
      <c r="A60" s="2">
        <v>2045</v>
      </c>
      <c r="B60" s="2">
        <f>Output!F133</f>
        <v>7.4683194828271099E-2</v>
      </c>
      <c r="C60" s="2">
        <f>Output!F163</f>
        <v>5.9986246004257476E-2</v>
      </c>
      <c r="D60" s="2">
        <f>Output!F193</f>
        <v>5.1135814021032476E-2</v>
      </c>
      <c r="F60" s="2">
        <v>2045</v>
      </c>
      <c r="G60" s="2">
        <f t="shared" si="10"/>
        <v>9.7861797528657965E-3</v>
      </c>
      <c r="H60" s="2">
        <f t="shared" si="11"/>
        <v>8.4770464691771037E-3</v>
      </c>
      <c r="I60" s="2">
        <f t="shared" si="12"/>
        <v>7.5651407983485493E-3</v>
      </c>
      <c r="J60" s="2">
        <f t="shared" si="13"/>
        <v>1.8652484011465409E-2</v>
      </c>
      <c r="K60" s="2">
        <f t="shared" si="14"/>
        <v>1.6450407137718812E-2</v>
      </c>
      <c r="L60" s="2">
        <f t="shared" si="15"/>
        <v>1.4910532482504514E-2</v>
      </c>
      <c r="M60" s="2">
        <f t="shared" si="16"/>
        <v>2.7518788270065007E-2</v>
      </c>
      <c r="N60" s="2">
        <f t="shared" si="17"/>
        <v>2.4423767806260516E-2</v>
      </c>
      <c r="O60" s="2">
        <f t="shared" si="18"/>
        <v>2.2255924166660463E-2</v>
      </c>
      <c r="Z60" s="2">
        <v>2045</v>
      </c>
      <c r="AA60" s="2">
        <f t="shared" si="19"/>
        <v>7.8901832146604498E-2</v>
      </c>
      <c r="AB60" s="2">
        <f t="shared" si="19"/>
        <v>0.14644660219056196</v>
      </c>
      <c r="AC60" s="2">
        <f t="shared" si="19"/>
        <v>0.21399137223451939</v>
      </c>
    </row>
    <row r="61" spans="1:29" x14ac:dyDescent="0.25">
      <c r="A61" s="2">
        <v>2046</v>
      </c>
      <c r="B61" s="2">
        <f>Output!F134</f>
        <v>7.3149039613979672E-2</v>
      </c>
      <c r="C61" s="2">
        <f>Output!F164</f>
        <v>5.8828602941501926E-2</v>
      </c>
      <c r="D61" s="2">
        <f>Output!F194</f>
        <v>5.0451772440759858E-2</v>
      </c>
      <c r="F61" s="2">
        <v>2046</v>
      </c>
      <c r="G61" s="2">
        <f t="shared" si="10"/>
        <v>1.0132310070357647E-2</v>
      </c>
      <c r="H61" s="2">
        <f t="shared" si="11"/>
        <v>8.7554146216668686E-3</v>
      </c>
      <c r="I61" s="2">
        <f t="shared" si="12"/>
        <v>7.8038710414946189E-3</v>
      </c>
      <c r="J61" s="2">
        <f t="shared" si="13"/>
        <v>1.9226236341474575E-2</v>
      </c>
      <c r="K61" s="2">
        <f t="shared" si="14"/>
        <v>1.6911835588276625E-2</v>
      </c>
      <c r="L61" s="2">
        <f t="shared" si="15"/>
        <v>1.5306256365466418E-2</v>
      </c>
      <c r="M61" s="2">
        <f t="shared" si="16"/>
        <v>2.8320162612591484E-2</v>
      </c>
      <c r="N61" s="2">
        <f t="shared" si="17"/>
        <v>2.5068256554886377E-2</v>
      </c>
      <c r="O61" s="2">
        <f t="shared" si="18"/>
        <v>2.2808641689438199E-2</v>
      </c>
      <c r="Z61" s="2">
        <v>2046</v>
      </c>
      <c r="AA61" s="2">
        <f t="shared" si="19"/>
        <v>8.2488279062359296E-2</v>
      </c>
      <c r="AB61" s="2">
        <f t="shared" si="19"/>
        <v>0.15239156618354396</v>
      </c>
      <c r="AC61" s="2">
        <f t="shared" si="19"/>
        <v>0.22229485330472856</v>
      </c>
    </row>
    <row r="62" spans="1:29" x14ac:dyDescent="0.25">
      <c r="A62" s="2">
        <v>2047</v>
      </c>
      <c r="B62" s="2">
        <f>Output!F135</f>
        <v>7.1618787144303184E-2</v>
      </c>
      <c r="C62" s="2">
        <f>Output!F165</f>
        <v>5.7674896857963197E-2</v>
      </c>
      <c r="D62" s="2">
        <f>Output!F195</f>
        <v>4.9771633605102172E-2</v>
      </c>
      <c r="F62" s="2">
        <v>2047</v>
      </c>
      <c r="G62" s="2">
        <f t="shared" si="10"/>
        <v>1.0471199461981339E-2</v>
      </c>
      <c r="H62" s="2">
        <f t="shared" si="11"/>
        <v>9.0283236094827711E-3</v>
      </c>
      <c r="I62" s="2">
        <f t="shared" si="12"/>
        <v>8.0393829693713812E-3</v>
      </c>
      <c r="J62" s="2">
        <f t="shared" si="13"/>
        <v>1.9798945554877899E-2</v>
      </c>
      <c r="K62" s="2">
        <f t="shared" si="14"/>
        <v>1.7373040617427546E-2</v>
      </c>
      <c r="L62" s="2">
        <f t="shared" si="15"/>
        <v>1.5704261892624301E-2</v>
      </c>
      <c r="M62" s="2">
        <f t="shared" si="16"/>
        <v>2.9126691647774441E-2</v>
      </c>
      <c r="N62" s="2">
        <f t="shared" si="17"/>
        <v>2.5717757625372321E-2</v>
      </c>
      <c r="O62" s="2">
        <f t="shared" si="18"/>
        <v>2.3369140815877203E-2</v>
      </c>
      <c r="Z62" s="2">
        <v>2047</v>
      </c>
      <c r="AA62" s="2">
        <f t="shared" si="19"/>
        <v>8.6074725978114025E-2</v>
      </c>
      <c r="AB62" s="2">
        <f t="shared" si="19"/>
        <v>0.15845251480808947</v>
      </c>
      <c r="AC62" s="2">
        <f t="shared" si="19"/>
        <v>0.23083030363806492</v>
      </c>
    </row>
    <row r="63" spans="1:29" x14ac:dyDescent="0.25">
      <c r="A63" s="2">
        <v>2048</v>
      </c>
      <c r="B63" s="2">
        <f>Output!F136</f>
        <v>7.009236895003787E-2</v>
      </c>
      <c r="C63" s="2">
        <f>Output!F166</f>
        <v>5.6524990815233753E-2</v>
      </c>
      <c r="D63" s="2">
        <f>Output!F196</f>
        <v>4.9095363279457543E-2</v>
      </c>
      <c r="F63" s="2">
        <v>2048</v>
      </c>
      <c r="G63" s="2">
        <f t="shared" si="10"/>
        <v>1.0802866070954778E-2</v>
      </c>
      <c r="H63" s="2">
        <f t="shared" si="11"/>
        <v>9.2957914138497005E-3</v>
      </c>
      <c r="I63" s="2">
        <f t="shared" si="12"/>
        <v>8.2716948871897605E-3</v>
      </c>
      <c r="J63" s="2">
        <f t="shared" si="13"/>
        <v>2.0370474206608726E-2</v>
      </c>
      <c r="K63" s="2">
        <f t="shared" si="14"/>
        <v>1.7833941743665063E-2</v>
      </c>
      <c r="L63" s="2">
        <f t="shared" si="15"/>
        <v>1.6104582315541443E-2</v>
      </c>
      <c r="M63" s="2">
        <f t="shared" si="16"/>
        <v>2.993808234226265E-2</v>
      </c>
      <c r="N63" s="2">
        <f t="shared" si="17"/>
        <v>2.6372092073480419E-2</v>
      </c>
      <c r="O63" s="2">
        <f t="shared" si="18"/>
        <v>2.3937469743893103E-2</v>
      </c>
      <c r="Z63" s="2">
        <v>2048</v>
      </c>
      <c r="AA63" s="2">
        <f t="shared" si="19"/>
        <v>8.966117289386881E-2</v>
      </c>
      <c r="AB63" s="2">
        <f t="shared" si="19"/>
        <v>0.16463268825578689</v>
      </c>
      <c r="AC63" s="2">
        <f t="shared" si="19"/>
        <v>0.23960420361770488</v>
      </c>
    </row>
    <row r="64" spans="1:29" x14ac:dyDescent="0.25">
      <c r="A64" s="2">
        <v>2049</v>
      </c>
      <c r="B64" s="2">
        <f>Output!F137</f>
        <v>6.8569716561979951E-2</v>
      </c>
      <c r="C64" s="2">
        <f>Output!F167</f>
        <v>5.5378850578711704E-2</v>
      </c>
      <c r="D64" s="2">
        <f>Output!F197</f>
        <v>4.8422790290816538E-2</v>
      </c>
      <c r="F64" s="2">
        <v>2049</v>
      </c>
      <c r="G64" s="2">
        <f t="shared" si="10"/>
        <v>1.1127327716509842E-2</v>
      </c>
      <c r="H64" s="2">
        <f t="shared" si="11"/>
        <v>9.5578358539995349E-3</v>
      </c>
      <c r="I64" s="2">
        <f t="shared" si="12"/>
        <v>8.5008242901956008E-3</v>
      </c>
      <c r="J64" s="2">
        <f t="shared" si="13"/>
        <v>2.0940674704461263E-2</v>
      </c>
      <c r="K64" s="2">
        <f t="shared" si="14"/>
        <v>1.8294451860283965E-2</v>
      </c>
      <c r="L64" s="2">
        <f t="shared" si="15"/>
        <v>1.6507248397823922E-2</v>
      </c>
      <c r="M64" s="2">
        <f t="shared" si="16"/>
        <v>3.0754021692412658E-2</v>
      </c>
      <c r="N64" s="2">
        <f t="shared" si="17"/>
        <v>2.7031067866568392E-2</v>
      </c>
      <c r="O64" s="2">
        <f t="shared" si="18"/>
        <v>2.4513672505452222E-2</v>
      </c>
      <c r="Z64" s="2">
        <v>2049</v>
      </c>
      <c r="AA64" s="2">
        <f t="shared" si="19"/>
        <v>9.3247619809623539E-2</v>
      </c>
      <c r="AB64" s="2">
        <f t="shared" si="19"/>
        <v>0.17093541723747172</v>
      </c>
      <c r="AC64" s="2">
        <f t="shared" si="19"/>
        <v>0.24862321466531981</v>
      </c>
    </row>
    <row r="65" spans="1:29" x14ac:dyDescent="0.25">
      <c r="A65" s="2">
        <v>2050</v>
      </c>
      <c r="B65" s="2">
        <f>Output!F138</f>
        <v>6.7040422661156257E-2</v>
      </c>
      <c r="C65" s="2">
        <f>Output!F168</f>
        <v>5.4226103064025769E-2</v>
      </c>
      <c r="D65" s="2">
        <f>Output!F198</f>
        <v>4.7743644258613535E-2</v>
      </c>
      <c r="F65" s="2">
        <v>2050</v>
      </c>
      <c r="G65" s="2">
        <f t="shared" si="10"/>
        <v>1.1444552972001224E-2</v>
      </c>
      <c r="H65" s="2">
        <f t="shared" si="11"/>
        <v>9.8144256652799838E-3</v>
      </c>
      <c r="I65" s="2">
        <f t="shared" si="12"/>
        <v>8.7267400757296276E-3</v>
      </c>
      <c r="J65" s="2">
        <f t="shared" si="13"/>
        <v>2.1509301167580104E-2</v>
      </c>
      <c r="K65" s="2">
        <f t="shared" si="14"/>
        <v>1.8754389252830871E-2</v>
      </c>
      <c r="L65" s="2">
        <f t="shared" si="15"/>
        <v>1.6912202580592065E-2</v>
      </c>
      <c r="M65" s="2">
        <f t="shared" si="16"/>
        <v>3.1574049363158961E-2</v>
      </c>
      <c r="N65" s="2">
        <f t="shared" si="17"/>
        <v>2.7694352840381759E-2</v>
      </c>
      <c r="O65" s="2">
        <f t="shared" si="18"/>
        <v>2.5097665085454489E-2</v>
      </c>
      <c r="Z65" s="2">
        <v>2050</v>
      </c>
      <c r="AA65" s="2">
        <f t="shared" si="19"/>
        <v>9.6834066725378268E-2</v>
      </c>
      <c r="AB65" s="2">
        <f t="shared" si="19"/>
        <v>0.17736412551200723</v>
      </c>
      <c r="AC65" s="2">
        <f t="shared" si="19"/>
        <v>0.25789418429863625</v>
      </c>
    </row>
  </sheetData>
  <mergeCells count="12">
    <mergeCell ref="B37:D37"/>
    <mergeCell ref="G37:I37"/>
    <mergeCell ref="J37:L37"/>
    <mergeCell ref="M37:O37"/>
    <mergeCell ref="R37:T37"/>
    <mergeCell ref="AA4:AC4"/>
    <mergeCell ref="AA37:AC37"/>
    <mergeCell ref="V4:X4"/>
    <mergeCell ref="G36:O36"/>
    <mergeCell ref="G4:I4"/>
    <mergeCell ref="L4:N4"/>
    <mergeCell ref="Q4:S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D325-FA36-4366-A6BA-1CC37123F11E}">
  <dimension ref="A2:AC65"/>
  <sheetViews>
    <sheetView workbookViewId="0">
      <selection activeCell="G2" sqref="G2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295.65314999999998</v>
      </c>
      <c r="B2" s="2">
        <v>0.53997380122208416</v>
      </c>
      <c r="D2" s="2">
        <v>3.0706056308585266E-3</v>
      </c>
    </row>
    <row r="4" spans="1:29" ht="44.25" customHeight="1" x14ac:dyDescent="0.25">
      <c r="G4" s="6" t="s">
        <v>42</v>
      </c>
      <c r="H4" s="6"/>
      <c r="I4" s="6"/>
      <c r="L4" s="6"/>
      <c r="M4" s="6"/>
      <c r="N4" s="6"/>
      <c r="Q4" s="7" t="s">
        <v>46</v>
      </c>
      <c r="R4" s="7"/>
      <c r="S4" s="7"/>
      <c r="V4" s="7" t="s">
        <v>47</v>
      </c>
      <c r="W4" s="7"/>
      <c r="X4" s="7"/>
      <c r="AA4" s="7" t="s">
        <v>45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15.808999999999999</v>
      </c>
      <c r="C6" s="2">
        <v>15.808999999999999</v>
      </c>
      <c r="D6" s="2">
        <v>15.808999999999999</v>
      </c>
      <c r="F6" s="2">
        <v>2024</v>
      </c>
      <c r="G6" s="2">
        <f>(B9-$B$6)*$B$2*Output!$G$98*$D$2/Output!$G$95/1000000</f>
        <v>0.33887948290026471</v>
      </c>
      <c r="H6" s="2">
        <f>(C9-$B$6)*$B$2*Output!$G$98*$D$2/Output!$G$95/1000000</f>
        <v>0.66808293517499762</v>
      </c>
      <c r="I6" s="2">
        <f>(D9-$B$6)*$B$2*Output!$G$98*$D$2/Output!$G$95/1000000</f>
        <v>0.99728638744973241</v>
      </c>
      <c r="P6" s="2">
        <v>2024</v>
      </c>
      <c r="Q6" s="2">
        <f>($A$2-(G6*0.67/0.16))/$A$2*100</f>
        <v>99.520026140548538</v>
      </c>
      <c r="R6" s="2">
        <f t="shared" ref="R6:S6" si="0">($A$2-(H6*0.67/0.16))/$A$2*100</f>
        <v>99.053756981434063</v>
      </c>
      <c r="S6" s="2">
        <f t="shared" si="0"/>
        <v>98.587487822319588</v>
      </c>
      <c r="U6" s="2">
        <v>2024</v>
      </c>
      <c r="V6" s="2">
        <f>100-Q6</f>
        <v>0.4799738594514622</v>
      </c>
      <c r="W6" s="2">
        <f t="shared" ref="W6:X21" si="1">100-R6</f>
        <v>0.94624301856593718</v>
      </c>
      <c r="X6" s="2">
        <f t="shared" si="1"/>
        <v>1.4125121776804122</v>
      </c>
      <c r="Z6" s="2">
        <v>2024</v>
      </c>
      <c r="AA6" s="2">
        <f>V6/100*$A$2</f>
        <v>1.4190578346448206</v>
      </c>
      <c r="AB6" s="2">
        <f t="shared" ref="AB6:AC21" si="2">W6/100*$A$2</f>
        <v>2.7975972910452782</v>
      </c>
      <c r="AC6" s="2">
        <f t="shared" si="2"/>
        <v>4.1761367474457352</v>
      </c>
    </row>
    <row r="7" spans="1:29" x14ac:dyDescent="0.25">
      <c r="F7" s="2">
        <v>2025</v>
      </c>
      <c r="G7" s="2">
        <f>(B10-$B$6)*$B$2*Output!$G$98*$D$2/Output!$G$95/1000000</f>
        <v>0.67775896580052852</v>
      </c>
      <c r="H7" s="2">
        <f>(C10-$B$6)*$B$2*Output!$G$98*$D$2/Output!$G$95/1000000</f>
        <v>1.3993944741704665</v>
      </c>
      <c r="I7" s="2">
        <f>(D10-$B$6)*$B$2*Output!$G$98*$D$2/Output!$G$95/1000000</f>
        <v>2.1210299825404046</v>
      </c>
      <c r="P7" s="2">
        <v>2025</v>
      </c>
      <c r="Q7" s="2">
        <f t="shared" ref="Q7:Q32" si="3">($A$2-(G7*0.67/0.16))/$A$2*100</f>
        <v>99.040052281097047</v>
      </c>
      <c r="R7" s="2">
        <f t="shared" ref="R7:R32" si="4">($A$2-(H7*0.67/0.16))/$A$2*100</f>
        <v>98.017959774624813</v>
      </c>
      <c r="S7" s="2">
        <f t="shared" ref="S7:S32" si="5">($A$2-(I7*0.67/0.16))/$A$2*100</f>
        <v>96.99586726815258</v>
      </c>
      <c r="U7" s="2">
        <v>2025</v>
      </c>
      <c r="V7" s="2">
        <f t="shared" ref="V7:X32" si="6">100-Q7</f>
        <v>0.95994771890295283</v>
      </c>
      <c r="W7" s="2">
        <f t="shared" si="1"/>
        <v>1.9820402253751865</v>
      </c>
      <c r="X7" s="2">
        <f t="shared" si="1"/>
        <v>3.0041327318474202</v>
      </c>
      <c r="Z7" s="2">
        <v>2025</v>
      </c>
      <c r="AA7" s="2">
        <f t="shared" ref="AA7:AC32" si="7">V7/100*$A$2</f>
        <v>2.8381156692897256</v>
      </c>
      <c r="AB7" s="2">
        <f t="shared" si="2"/>
        <v>5.8599643605888376</v>
      </c>
      <c r="AC7" s="2">
        <f t="shared" si="2"/>
        <v>8.881813051887951</v>
      </c>
    </row>
    <row r="8" spans="1:29" x14ac:dyDescent="0.25">
      <c r="F8" s="2">
        <v>2026</v>
      </c>
      <c r="G8" s="2">
        <f>(B11-$B$6)*$B$2*Output!$G$98*$D$2/Output!$G$95/1000000</f>
        <v>1.0166384487007925</v>
      </c>
      <c r="H8" s="2">
        <f>(C11-$B$6)*$B$2*Output!$G$98*$D$2/Output!$G$95/1000000</f>
        <v>2.2019520859730428</v>
      </c>
      <c r="I8" s="2">
        <f>(D11-$B$6)*$B$2*Output!$G$98*$D$2/Output!$G$95/1000000</f>
        <v>3.3872657232452918</v>
      </c>
      <c r="P8" s="2">
        <v>2026</v>
      </c>
      <c r="Q8" s="2">
        <f t="shared" si="3"/>
        <v>98.560078421645585</v>
      </c>
      <c r="R8" s="2">
        <f t="shared" si="4"/>
        <v>96.881252792330429</v>
      </c>
      <c r="S8" s="2">
        <f t="shared" si="5"/>
        <v>95.202427163015287</v>
      </c>
      <c r="U8" s="2">
        <v>2026</v>
      </c>
      <c r="V8" s="2">
        <f t="shared" si="6"/>
        <v>1.439921578354415</v>
      </c>
      <c r="W8" s="2">
        <f t="shared" si="1"/>
        <v>3.1187472076695713</v>
      </c>
      <c r="X8" s="2">
        <f t="shared" si="1"/>
        <v>4.7975728369847133</v>
      </c>
      <c r="Z8" s="2">
        <v>2026</v>
      </c>
      <c r="AA8" s="2">
        <f t="shared" si="7"/>
        <v>4.2571735039345455</v>
      </c>
      <c r="AB8" s="2">
        <f t="shared" si="2"/>
        <v>9.2206743600121293</v>
      </c>
      <c r="AC8" s="2">
        <f t="shared" si="2"/>
        <v>14.184175216089669</v>
      </c>
    </row>
    <row r="9" spans="1:29" x14ac:dyDescent="0.25">
      <c r="A9" s="2">
        <v>2024</v>
      </c>
      <c r="B9" s="2">
        <v>16.490166813023269</v>
      </c>
      <c r="C9" s="2">
        <v>17.151884260485954</v>
      </c>
      <c r="D9" s="2">
        <v>17.813601707948642</v>
      </c>
      <c r="F9" s="2">
        <v>2027</v>
      </c>
      <c r="G9" s="2">
        <f>(B12-$B$6)*$B$2*Output!$G$98*$D$2/Output!$G$95/1000000</f>
        <v>1.3555179316010579</v>
      </c>
      <c r="H9" s="2">
        <f>(C12-$B$6)*$B$2*Output!$G$98*$D$2/Output!$G$95/1000000</f>
        <v>3.0847898650373873</v>
      </c>
      <c r="I9" s="2">
        <f>(D12-$B$6)*$B$2*Output!$G$98*$D$2/Output!$G$95/1000000</f>
        <v>4.8140617984737197</v>
      </c>
      <c r="P9" s="2">
        <v>2027</v>
      </c>
      <c r="Q9" s="2">
        <f t="shared" si="3"/>
        <v>98.080104562194094</v>
      </c>
      <c r="R9" s="2">
        <f t="shared" si="4"/>
        <v>95.630840544115941</v>
      </c>
      <c r="S9" s="2">
        <f t="shared" si="5"/>
        <v>93.181576526037773</v>
      </c>
      <c r="U9" s="2">
        <v>2027</v>
      </c>
      <c r="V9" s="2">
        <f t="shared" si="6"/>
        <v>1.9198954378059057</v>
      </c>
      <c r="W9" s="2">
        <f t="shared" si="1"/>
        <v>4.3691594558840592</v>
      </c>
      <c r="X9" s="2">
        <f t="shared" si="1"/>
        <v>6.8184234739622269</v>
      </c>
      <c r="Z9" s="2">
        <v>2027</v>
      </c>
      <c r="AA9" s="2">
        <f t="shared" si="7"/>
        <v>5.6762313385794512</v>
      </c>
      <c r="AB9" s="2">
        <f t="shared" si="2"/>
        <v>12.917557559844081</v>
      </c>
      <c r="AC9" s="2">
        <f t="shared" si="2"/>
        <v>20.158883781108752</v>
      </c>
    </row>
    <row r="10" spans="1:29" x14ac:dyDescent="0.25">
      <c r="A10" s="2">
        <v>2025</v>
      </c>
      <c r="B10" s="2">
        <v>17.171333626046536</v>
      </c>
      <c r="C10" s="2">
        <v>18.621861569473097</v>
      </c>
      <c r="D10" s="2">
        <v>20.072389512899658</v>
      </c>
      <c r="F10" s="2">
        <v>2028</v>
      </c>
      <c r="G10" s="2">
        <f>(B13-$B$6)*$B$2*Output!$G$98*$D$2/Output!$G$95/1000000</f>
        <v>1.6943974145013219</v>
      </c>
      <c r="H10" s="2">
        <f>(C13-$B$6)*$B$2*Output!$G$98*$D$2/Output!$G$95/1000000</f>
        <v>4.0580874407143366</v>
      </c>
      <c r="I10" s="2">
        <f>(D13-$B$6)*$B$2*Output!$G$98*$D$2/Output!$G$95/1000000</f>
        <v>6.4217774669273542</v>
      </c>
      <c r="P10" s="2">
        <v>2028</v>
      </c>
      <c r="Q10" s="2">
        <f t="shared" si="3"/>
        <v>97.600130702742632</v>
      </c>
      <c r="R10" s="2">
        <f t="shared" si="4"/>
        <v>94.252305054760527</v>
      </c>
      <c r="S10" s="2">
        <f t="shared" si="5"/>
        <v>90.904479406778421</v>
      </c>
      <c r="U10" s="2">
        <v>2028</v>
      </c>
      <c r="V10" s="2">
        <f t="shared" si="6"/>
        <v>2.3998692972573679</v>
      </c>
      <c r="W10" s="2">
        <f t="shared" si="1"/>
        <v>5.7476949452394734</v>
      </c>
      <c r="X10" s="2">
        <f t="shared" si="1"/>
        <v>9.095520593221579</v>
      </c>
      <c r="Z10" s="2">
        <v>2028</v>
      </c>
      <c r="AA10" s="2">
        <f t="shared" si="7"/>
        <v>7.0952891732242716</v>
      </c>
      <c r="AB10" s="2">
        <f t="shared" si="2"/>
        <v>16.993241157991278</v>
      </c>
      <c r="AC10" s="2">
        <f t="shared" si="2"/>
        <v>26.891193142758283</v>
      </c>
    </row>
    <row r="11" spans="1:29" x14ac:dyDescent="0.25">
      <c r="A11" s="2">
        <v>2026</v>
      </c>
      <c r="B11" s="2">
        <v>17.852500439069804</v>
      </c>
      <c r="C11" s="2">
        <v>20.235047490380616</v>
      </c>
      <c r="D11" s="2">
        <v>22.617594541691425</v>
      </c>
      <c r="F11" s="2">
        <v>2029</v>
      </c>
      <c r="G11" s="2">
        <f>(B14-$B$6)*$B$2*Output!$G$98*$D$2/Output!$G$95/1000000</f>
        <v>2.0332768974015858</v>
      </c>
      <c r="H11" s="2">
        <f>(C14-$B$6)*$B$2*Output!$G$98*$D$2/Output!$G$95/1000000</f>
        <v>5.133315232561757</v>
      </c>
      <c r="I11" s="2">
        <f>(D14-$B$6)*$B$2*Output!$G$98*$D$2/Output!$G$95/1000000</f>
        <v>8.2333535677219292</v>
      </c>
      <c r="P11" s="2">
        <v>2029</v>
      </c>
      <c r="Q11" s="2">
        <f t="shared" si="3"/>
        <v>97.120156843291156</v>
      </c>
      <c r="R11" s="2">
        <f t="shared" si="4"/>
        <v>92.72940013108186</v>
      </c>
      <c r="S11" s="2">
        <f t="shared" si="5"/>
        <v>88.338643418872564</v>
      </c>
      <c r="U11" s="2">
        <v>2029</v>
      </c>
      <c r="V11" s="2">
        <f t="shared" si="6"/>
        <v>2.8798431567088443</v>
      </c>
      <c r="W11" s="2">
        <f t="shared" si="1"/>
        <v>7.2705998689181399</v>
      </c>
      <c r="X11" s="2">
        <f t="shared" si="1"/>
        <v>11.661356581127436</v>
      </c>
      <c r="Z11" s="2">
        <v>2029</v>
      </c>
      <c r="AA11" s="2">
        <f t="shared" si="7"/>
        <v>8.5143470078691337</v>
      </c>
      <c r="AB11" s="2">
        <f t="shared" si="2"/>
        <v>21.49575753635235</v>
      </c>
      <c r="AC11" s="2">
        <f t="shared" si="2"/>
        <v>34.477168064835567</v>
      </c>
    </row>
    <row r="12" spans="1:29" x14ac:dyDescent="0.25">
      <c r="A12" s="2">
        <v>2027</v>
      </c>
      <c r="B12" s="2">
        <v>18.533667252093075</v>
      </c>
      <c r="C12" s="2">
        <v>22.009601060974873</v>
      </c>
      <c r="D12" s="2">
        <v>25.485534869856679</v>
      </c>
      <c r="F12" s="2">
        <v>2030</v>
      </c>
      <c r="G12" s="2">
        <f>(B15-$B$6)*$B$2*Output!$G$98*$D$2/Output!$G$95/1000000</f>
        <v>2.3721563803018495</v>
      </c>
      <c r="H12" s="2">
        <f>(C15-$B$6)*$B$2*Output!$G$98*$D$2/Output!$G$95/1000000</f>
        <v>6.3233981242172526</v>
      </c>
      <c r="I12" s="2">
        <f>(D15-$B$6)*$B$2*Output!$G$98*$D$2/Output!$G$95/1000000</f>
        <v>10.27463986813266</v>
      </c>
      <c r="P12" s="2">
        <v>2030</v>
      </c>
      <c r="Q12" s="2">
        <f t="shared" si="3"/>
        <v>96.640182983839679</v>
      </c>
      <c r="R12" s="2">
        <f t="shared" si="4"/>
        <v>91.043819541527043</v>
      </c>
      <c r="S12" s="2">
        <f t="shared" si="5"/>
        <v>85.447456099214392</v>
      </c>
      <c r="U12" s="2">
        <v>2030</v>
      </c>
      <c r="V12" s="2">
        <f t="shared" si="6"/>
        <v>3.3598170161603207</v>
      </c>
      <c r="W12" s="2">
        <f t="shared" si="1"/>
        <v>8.9561804584729572</v>
      </c>
      <c r="X12" s="2">
        <f t="shared" si="1"/>
        <v>14.552543900785608</v>
      </c>
      <c r="Z12" s="2">
        <v>2030</v>
      </c>
      <c r="AA12" s="2">
        <f t="shared" si="7"/>
        <v>9.9334048425139958</v>
      </c>
      <c r="AB12" s="2">
        <f t="shared" si="2"/>
        <v>26.479229645159737</v>
      </c>
      <c r="AC12" s="2">
        <f t="shared" si="2"/>
        <v>43.025054447805523</v>
      </c>
    </row>
    <row r="13" spans="1:29" x14ac:dyDescent="0.25">
      <c r="A13" s="2">
        <v>2028</v>
      </c>
      <c r="B13" s="2">
        <v>19.214834065116342</v>
      </c>
      <c r="C13" s="2">
        <v>23.965983908567516</v>
      </c>
      <c r="D13" s="2">
        <v>28.717133752018693</v>
      </c>
      <c r="F13" s="2">
        <v>2031</v>
      </c>
      <c r="G13" s="2">
        <f>(B16-$B$6)*$B$2*Output!$G$98*$D$2/Output!$G$95/1000000</f>
        <v>2.7110358632021132</v>
      </c>
      <c r="H13" s="2">
        <f>(C16-$B$6)*$B$2*Output!$G$98*$D$2/Output!$G$95/1000000</f>
        <v>6.7684597712500603</v>
      </c>
      <c r="I13" s="2">
        <f>(D16-$B$6)*$B$2*Output!$G$98*$D$2/Output!$G$95/1000000</f>
        <v>10.825883679298006</v>
      </c>
      <c r="P13" s="2">
        <v>2031</v>
      </c>
      <c r="Q13" s="2">
        <f t="shared" si="3"/>
        <v>96.160209124388217</v>
      </c>
      <c r="R13" s="2">
        <f t="shared" si="4"/>
        <v>90.413453977368547</v>
      </c>
      <c r="S13" s="2">
        <f t="shared" si="5"/>
        <v>84.666698830348878</v>
      </c>
      <c r="U13" s="2">
        <v>2031</v>
      </c>
      <c r="V13" s="2">
        <f t="shared" si="6"/>
        <v>3.8397908756117829</v>
      </c>
      <c r="W13" s="2">
        <f t="shared" si="1"/>
        <v>9.5865460226314525</v>
      </c>
      <c r="X13" s="2">
        <f t="shared" si="1"/>
        <v>15.333301169651122</v>
      </c>
      <c r="Z13" s="2">
        <v>2031</v>
      </c>
      <c r="AA13" s="2">
        <f t="shared" si="7"/>
        <v>11.352462677158817</v>
      </c>
      <c r="AB13" s="2">
        <f t="shared" si="2"/>
        <v>28.342925292109598</v>
      </c>
      <c r="AC13" s="2">
        <f t="shared" si="2"/>
        <v>45.333387907060384</v>
      </c>
    </row>
    <row r="14" spans="1:29" x14ac:dyDescent="0.25">
      <c r="A14" s="2">
        <v>2029</v>
      </c>
      <c r="B14" s="2">
        <v>19.89600087813961</v>
      </c>
      <c r="C14" s="2">
        <v>26.127252221356784</v>
      </c>
      <c r="D14" s="2">
        <v>32.358503564573958</v>
      </c>
      <c r="F14" s="2">
        <v>2032</v>
      </c>
      <c r="G14" s="2">
        <f>(B17-$B$6)*$B$2*Output!$G$98*$D$2/Output!$G$95/1000000</f>
        <v>3.0499153461023787</v>
      </c>
      <c r="H14" s="2">
        <f>(C17-$B$6)*$B$2*Output!$G$98*$D$2/Output!$G$95/1000000</f>
        <v>7.2218972876445253</v>
      </c>
      <c r="I14" s="2">
        <f>(D17-$B$6)*$B$2*Output!$G$98*$D$2/Output!$G$95/1000000</f>
        <v>11.393879229186672</v>
      </c>
      <c r="P14" s="2">
        <v>2032</v>
      </c>
      <c r="Q14" s="2">
        <f t="shared" si="3"/>
        <v>95.680235264936726</v>
      </c>
      <c r="R14" s="2">
        <f t="shared" si="4"/>
        <v>89.771225203583512</v>
      </c>
      <c r="S14" s="2">
        <f t="shared" si="5"/>
        <v>83.862215142230284</v>
      </c>
      <c r="U14" s="2">
        <v>2032</v>
      </c>
      <c r="V14" s="2">
        <f t="shared" si="6"/>
        <v>4.3197647350632735</v>
      </c>
      <c r="W14" s="2">
        <f t="shared" si="1"/>
        <v>10.228774796416488</v>
      </c>
      <c r="X14" s="2">
        <f t="shared" si="1"/>
        <v>16.137784857769716</v>
      </c>
      <c r="Z14" s="2">
        <v>2032</v>
      </c>
      <c r="AA14" s="2">
        <f t="shared" si="7"/>
        <v>12.771520511803722</v>
      </c>
      <c r="AB14" s="2">
        <f t="shared" si="2"/>
        <v>30.241694892011434</v>
      </c>
      <c r="AC14" s="2">
        <f t="shared" si="2"/>
        <v>47.711869272219182</v>
      </c>
    </row>
    <row r="15" spans="1:29" x14ac:dyDescent="0.25">
      <c r="A15" s="2">
        <v>2030</v>
      </c>
      <c r="B15" s="2">
        <v>20.577167691162877</v>
      </c>
      <c r="C15" s="2">
        <v>28.519385742113691</v>
      </c>
      <c r="D15" s="2">
        <v>36.461603793064512</v>
      </c>
      <c r="F15" s="2">
        <v>2033</v>
      </c>
      <c r="G15" s="2">
        <f>(B18-$B$6)*$B$2*Output!$G$98*$D$2/Output!$G$95/1000000</f>
        <v>3.3887948290026424</v>
      </c>
      <c r="H15" s="2">
        <f>(C18-$B$6)*$B$2*Output!$G$98*$D$2/Output!$G$95/1000000</f>
        <v>7.6839652075510338</v>
      </c>
      <c r="I15" s="2">
        <f>(D18-$B$6)*$B$2*Output!$G$98*$D$2/Output!$G$95/1000000</f>
        <v>11.979135586099426</v>
      </c>
      <c r="P15" s="2">
        <v>2033</v>
      </c>
      <c r="Q15" s="2">
        <f t="shared" si="3"/>
        <v>95.200261405485264</v>
      </c>
      <c r="R15" s="2">
        <f t="shared" si="4"/>
        <v>89.116772709298061</v>
      </c>
      <c r="S15" s="2">
        <f t="shared" si="5"/>
        <v>83.033284013110858</v>
      </c>
      <c r="U15" s="2">
        <v>2033</v>
      </c>
      <c r="V15" s="2">
        <f t="shared" si="6"/>
        <v>4.7997385945147357</v>
      </c>
      <c r="W15" s="2">
        <f t="shared" si="1"/>
        <v>10.883227290701939</v>
      </c>
      <c r="X15" s="2">
        <f t="shared" si="1"/>
        <v>16.966715986889142</v>
      </c>
      <c r="Z15" s="2">
        <v>2033</v>
      </c>
      <c r="AA15" s="2">
        <f t="shared" si="7"/>
        <v>14.190578346448543</v>
      </c>
      <c r="AB15" s="2">
        <f t="shared" si="2"/>
        <v>32.176604306619936</v>
      </c>
      <c r="AC15" s="2">
        <f t="shared" si="2"/>
        <v>50.162630266791332</v>
      </c>
    </row>
    <row r="16" spans="1:29" x14ac:dyDescent="0.25">
      <c r="A16" s="2">
        <v>2031</v>
      </c>
      <c r="B16" s="2">
        <v>21.258334504186145</v>
      </c>
      <c r="C16" s="2">
        <v>29.413984674789255</v>
      </c>
      <c r="D16" s="2">
        <v>37.569634845392365</v>
      </c>
      <c r="F16" s="2">
        <v>2034</v>
      </c>
      <c r="G16" s="2">
        <f>(B19-$B$6)*$B$2*Output!$G$98*$D$2/Output!$G$95/1000000</f>
        <v>3.7276743119029061</v>
      </c>
      <c r="H16" s="2">
        <f>(C19-$B$6)*$B$2*Output!$G$98*$D$2/Output!$G$95/1000000</f>
        <v>8.1549258001538973</v>
      </c>
      <c r="I16" s="2">
        <f>(D19-$B$6)*$B$2*Output!$G$98*$D$2/Output!$G$95/1000000</f>
        <v>12.58217728840488</v>
      </c>
      <c r="P16" s="2">
        <v>2034</v>
      </c>
      <c r="Q16" s="2">
        <f t="shared" si="3"/>
        <v>94.720287546033774</v>
      </c>
      <c r="R16" s="2">
        <f t="shared" si="4"/>
        <v>88.449725028079541</v>
      </c>
      <c r="S16" s="2">
        <f t="shared" si="5"/>
        <v>82.179162510125309</v>
      </c>
      <c r="U16" s="2">
        <v>2034</v>
      </c>
      <c r="V16" s="2">
        <f t="shared" si="6"/>
        <v>5.2797124539662263</v>
      </c>
      <c r="W16" s="2">
        <f t="shared" si="1"/>
        <v>11.550274971920459</v>
      </c>
      <c r="X16" s="2">
        <f t="shared" si="1"/>
        <v>17.820837489874691</v>
      </c>
      <c r="Z16" s="2">
        <v>2034</v>
      </c>
      <c r="AA16" s="2">
        <f t="shared" si="7"/>
        <v>15.609636181093446</v>
      </c>
      <c r="AB16" s="2">
        <f t="shared" si="2"/>
        <v>34.148751788144452</v>
      </c>
      <c r="AC16" s="2">
        <f t="shared" si="2"/>
        <v>52.687867395195454</v>
      </c>
    </row>
    <row r="17" spans="1:29" x14ac:dyDescent="0.25">
      <c r="A17" s="2">
        <v>2032</v>
      </c>
      <c r="B17" s="2">
        <v>21.939501317209416</v>
      </c>
      <c r="C17" s="2">
        <v>30.325419575787695</v>
      </c>
      <c r="D17" s="2">
        <v>38.71133783436597</v>
      </c>
      <c r="F17" s="2">
        <v>2035</v>
      </c>
      <c r="G17" s="2">
        <f>(B20-$B$6)*$B$2*Output!$G$98*$D$2/Output!$G$95/1000000</f>
        <v>4.0665537948031707</v>
      </c>
      <c r="H17" s="2">
        <f>(C20-$B$6)*$B$2*Output!$G$98*$D$2/Output!$G$95/1000000</f>
        <v>8.6350493047311687</v>
      </c>
      <c r="I17" s="2">
        <f>(D20-$B$6)*$B$2*Output!$G$98*$D$2/Output!$G$95/1000000</f>
        <v>13.203544814659146</v>
      </c>
      <c r="P17" s="2">
        <v>2035</v>
      </c>
      <c r="Q17" s="2">
        <f t="shared" si="3"/>
        <v>94.240313686582311</v>
      </c>
      <c r="R17" s="2">
        <f t="shared" si="4"/>
        <v>87.769699405008268</v>
      </c>
      <c r="S17" s="2">
        <f t="shared" si="5"/>
        <v>81.299085123434267</v>
      </c>
      <c r="U17" s="2">
        <v>2035</v>
      </c>
      <c r="V17" s="2">
        <f t="shared" si="6"/>
        <v>5.7596863134176886</v>
      </c>
      <c r="W17" s="2">
        <f t="shared" si="1"/>
        <v>12.230300594991732</v>
      </c>
      <c r="X17" s="2">
        <f t="shared" si="1"/>
        <v>18.700914876565733</v>
      </c>
      <c r="Z17" s="2">
        <v>2035</v>
      </c>
      <c r="AA17" s="2">
        <f t="shared" si="7"/>
        <v>17.028694015738267</v>
      </c>
      <c r="AB17" s="2">
        <f t="shared" si="2"/>
        <v>36.159268963561793</v>
      </c>
      <c r="AC17" s="2">
        <f t="shared" si="2"/>
        <v>55.289843911385198</v>
      </c>
    </row>
    <row r="18" spans="1:29" x14ac:dyDescent="0.25">
      <c r="A18" s="2">
        <v>2033</v>
      </c>
      <c r="B18" s="2">
        <v>22.620668130232684</v>
      </c>
      <c r="C18" s="2">
        <v>31.254202073061631</v>
      </c>
      <c r="D18" s="2">
        <v>39.887736015890574</v>
      </c>
      <c r="F18" s="2">
        <v>2036</v>
      </c>
      <c r="G18" s="2">
        <f>(B21-$B$6)*$B$2*Output!$G$98*$D$2/Output!$G$95/1000000</f>
        <v>4.4054332777034348</v>
      </c>
      <c r="H18" s="2">
        <f>(C21-$B$6)*$B$2*Output!$G$98*$D$2/Output!$G$95/1000000</f>
        <v>9.1246141728576777</v>
      </c>
      <c r="I18" s="2">
        <f>(D21-$B$6)*$B$2*Output!$G$98*$D$2/Output!$G$95/1000000</f>
        <v>13.843795068011916</v>
      </c>
      <c r="P18" s="2">
        <v>2036</v>
      </c>
      <c r="Q18" s="2">
        <f t="shared" si="3"/>
        <v>93.760339827130821</v>
      </c>
      <c r="R18" s="2">
        <f t="shared" si="4"/>
        <v>87.076301453631899</v>
      </c>
      <c r="S18" s="2">
        <f t="shared" si="5"/>
        <v>80.392263080132949</v>
      </c>
      <c r="U18" s="2">
        <v>2036</v>
      </c>
      <c r="V18" s="2">
        <f t="shared" si="6"/>
        <v>6.2396601728691792</v>
      </c>
      <c r="W18" s="2">
        <f t="shared" si="1"/>
        <v>12.923698546368101</v>
      </c>
      <c r="X18" s="2">
        <f t="shared" si="1"/>
        <v>19.607736919867051</v>
      </c>
      <c r="Z18" s="2">
        <v>2036</v>
      </c>
      <c r="AA18" s="2">
        <f t="shared" si="7"/>
        <v>18.44775185038317</v>
      </c>
      <c r="AB18" s="2">
        <f t="shared" si="2"/>
        <v>38.209321848841498</v>
      </c>
      <c r="AC18" s="2">
        <f t="shared" si="2"/>
        <v>57.970891847299903</v>
      </c>
    </row>
    <row r="19" spans="1:29" x14ac:dyDescent="0.25">
      <c r="A19" s="2">
        <v>2034</v>
      </c>
      <c r="B19" s="2">
        <v>23.301834943255951</v>
      </c>
      <c r="C19" s="2">
        <v>32.200859342416756</v>
      </c>
      <c r="D19" s="2">
        <v>41.09988374157755</v>
      </c>
      <c r="F19" s="2">
        <v>2037</v>
      </c>
      <c r="G19" s="2">
        <f>(B22-$B$6)*$B$2*Output!$G$98*$D$2/Output!$G$95/1000000</f>
        <v>4.744312760603699</v>
      </c>
      <c r="H19" s="2">
        <f>(C22-$B$6)*$B$2*Output!$G$98*$D$2/Output!$G$95/1000000</f>
        <v>9.6239073179684151</v>
      </c>
      <c r="I19" s="2">
        <f>(D22-$B$6)*$B$2*Output!$G$98*$D$2/Output!$G$95/1000000</f>
        <v>14.503501875333122</v>
      </c>
      <c r="P19" s="2">
        <v>2037</v>
      </c>
      <c r="Q19" s="2">
        <f t="shared" si="3"/>
        <v>93.280365967679359</v>
      </c>
      <c r="R19" s="2">
        <f t="shared" si="4"/>
        <v>86.369124802494838</v>
      </c>
      <c r="S19" s="2">
        <f t="shared" si="5"/>
        <v>79.457883637310317</v>
      </c>
      <c r="U19" s="2">
        <v>2037</v>
      </c>
      <c r="V19" s="2">
        <f t="shared" si="6"/>
        <v>6.7196340323206414</v>
      </c>
      <c r="W19" s="2">
        <f t="shared" si="1"/>
        <v>13.630875197505162</v>
      </c>
      <c r="X19" s="2">
        <f t="shared" si="1"/>
        <v>20.542116362689683</v>
      </c>
      <c r="Z19" s="2">
        <v>2037</v>
      </c>
      <c r="AA19" s="2">
        <f t="shared" si="7"/>
        <v>19.866809685027992</v>
      </c>
      <c r="AB19" s="2">
        <f t="shared" si="2"/>
        <v>40.300111893992735</v>
      </c>
      <c r="AC19" s="2">
        <f t="shared" si="2"/>
        <v>60.733414102957468</v>
      </c>
    </row>
    <row r="20" spans="1:29" x14ac:dyDescent="0.25">
      <c r="A20" s="2">
        <v>2035</v>
      </c>
      <c r="B20" s="2">
        <v>23.983001756279219</v>
      </c>
      <c r="C20" s="2">
        <v>33.165934579995287</v>
      </c>
      <c r="D20" s="2">
        <v>42.348867403711324</v>
      </c>
      <c r="F20" s="2">
        <v>2038</v>
      </c>
      <c r="G20" s="2">
        <f>(B23-$B$6)*$B$2*Output!$G$98*$D$2/Output!$G$95/1000000</f>
        <v>5.0831922435039631</v>
      </c>
      <c r="H20" s="2">
        <f>(C23-$B$6)*$B$2*Output!$G$98*$D$2/Output!$G$95/1000000</f>
        <v>10.133224372505801</v>
      </c>
      <c r="I20" s="2">
        <f>(D23-$B$6)*$B$2*Output!$G$98*$D$2/Output!$G$95/1000000</f>
        <v>15.183256501507623</v>
      </c>
      <c r="P20" s="2">
        <v>2038</v>
      </c>
      <c r="Q20" s="2">
        <f t="shared" si="3"/>
        <v>92.800392108227896</v>
      </c>
      <c r="R20" s="2">
        <f t="shared" si="4"/>
        <v>85.647750730926404</v>
      </c>
      <c r="S20" s="2">
        <f t="shared" si="5"/>
        <v>78.495109353624954</v>
      </c>
      <c r="U20" s="2">
        <v>2038</v>
      </c>
      <c r="V20" s="2">
        <f t="shared" si="6"/>
        <v>7.1996078917721036</v>
      </c>
      <c r="W20" s="2">
        <f t="shared" si="1"/>
        <v>14.352249269073596</v>
      </c>
      <c r="X20" s="2">
        <f t="shared" si="1"/>
        <v>21.504890646375046</v>
      </c>
      <c r="Z20" s="2">
        <v>2038</v>
      </c>
      <c r="AA20" s="2">
        <f t="shared" si="7"/>
        <v>21.285867519672813</v>
      </c>
      <c r="AB20" s="2">
        <f t="shared" si="2"/>
        <v>42.432877059868062</v>
      </c>
      <c r="AC20" s="2">
        <f t="shared" si="2"/>
        <v>63.579886600063183</v>
      </c>
    </row>
    <row r="21" spans="1:29" x14ac:dyDescent="0.25">
      <c r="A21" s="2">
        <v>2036</v>
      </c>
      <c r="B21" s="2">
        <v>24.66416856930249</v>
      </c>
      <c r="C21" s="2">
        <v>34.149987489117663</v>
      </c>
      <c r="D21" s="2">
        <v>43.635806408932829</v>
      </c>
      <c r="F21" s="2">
        <v>2039</v>
      </c>
      <c r="G21" s="2">
        <f>(B24-$B$6)*$B$2*Output!$G$98*$D$2/Output!$G$95/1000000</f>
        <v>5.4220717264042273</v>
      </c>
      <c r="H21" s="2">
        <f>(C24-$B$6)*$B$2*Output!$G$98*$D$2/Output!$G$95/1000000</f>
        <v>10.652869952881479</v>
      </c>
      <c r="I21" s="2">
        <f>(D24-$B$6)*$B$2*Output!$G$98*$D$2/Output!$G$95/1000000</f>
        <v>15.88366817935872</v>
      </c>
      <c r="P21" s="2">
        <v>2039</v>
      </c>
      <c r="Q21" s="2">
        <f t="shared" si="3"/>
        <v>92.320418248776406</v>
      </c>
      <c r="R21" s="2">
        <f t="shared" si="4"/>
        <v>84.911747793760625</v>
      </c>
      <c r="S21" s="2">
        <f t="shared" si="5"/>
        <v>77.503077338744859</v>
      </c>
      <c r="U21" s="2">
        <v>2039</v>
      </c>
      <c r="V21" s="2">
        <f t="shared" si="6"/>
        <v>7.6795817512235942</v>
      </c>
      <c r="W21" s="2">
        <f t="shared" si="1"/>
        <v>15.088252206239375</v>
      </c>
      <c r="X21" s="2">
        <f t="shared" si="1"/>
        <v>22.496922661255141</v>
      </c>
      <c r="Z21" s="2">
        <v>2039</v>
      </c>
      <c r="AA21" s="2">
        <f t="shared" si="7"/>
        <v>22.704925354317716</v>
      </c>
      <c r="AB21" s="2">
        <f t="shared" si="2"/>
        <v>44.608892927691208</v>
      </c>
      <c r="AC21" s="2">
        <f t="shared" si="2"/>
        <v>66.512860501064651</v>
      </c>
    </row>
    <row r="22" spans="1:29" x14ac:dyDescent="0.25">
      <c r="A22" s="2">
        <v>2037</v>
      </c>
      <c r="B22" s="2">
        <v>25.345335382325757</v>
      </c>
      <c r="C22" s="2">
        <v>35.153594781918983</v>
      </c>
      <c r="D22" s="2">
        <v>44.961854181512194</v>
      </c>
      <c r="F22" s="2">
        <v>2040</v>
      </c>
      <c r="G22" s="2">
        <f>(B25-$B$6)*$B$2*Output!$G$98*$D$2/Output!$G$95/1000000</f>
        <v>5.7609512093044932</v>
      </c>
      <c r="H22" s="2">
        <f>(C25-$B$6)*$B$2*Output!$G$98*$D$2/Output!$G$95/1000000</f>
        <v>11.183157932490019</v>
      </c>
      <c r="I22" s="2">
        <f>(D25-$B$6)*$B$2*Output!$G$98*$D$2/Output!$G$95/1000000</f>
        <v>16.60536465567553</v>
      </c>
      <c r="P22" s="2">
        <v>2040</v>
      </c>
      <c r="Q22" s="2">
        <f t="shared" si="3"/>
        <v>91.840444389324944</v>
      </c>
      <c r="R22" s="2">
        <f t="shared" si="4"/>
        <v>84.160671434651732</v>
      </c>
      <c r="S22" s="2">
        <f t="shared" si="5"/>
        <v>76.480898479978549</v>
      </c>
      <c r="U22" s="2">
        <v>2040</v>
      </c>
      <c r="V22" s="2">
        <f t="shared" si="6"/>
        <v>8.1595556106750564</v>
      </c>
      <c r="W22" s="2">
        <f t="shared" si="6"/>
        <v>15.839328565348268</v>
      </c>
      <c r="X22" s="2">
        <f t="shared" si="6"/>
        <v>23.519101520021451</v>
      </c>
      <c r="Z22" s="2">
        <v>2040</v>
      </c>
      <c r="AA22" s="2">
        <f t="shared" si="7"/>
        <v>24.123983188962541</v>
      </c>
      <c r="AB22" s="2">
        <f t="shared" si="7"/>
        <v>46.829473842301958</v>
      </c>
      <c r="AC22" s="2">
        <f t="shared" si="7"/>
        <v>69.534964495641304</v>
      </c>
    </row>
    <row r="23" spans="1:29" x14ac:dyDescent="0.25">
      <c r="A23" s="2">
        <v>2038</v>
      </c>
      <c r="B23" s="2">
        <v>26.026502195349025</v>
      </c>
      <c r="C23" s="2">
        <v>36.177350696229482</v>
      </c>
      <c r="D23" s="2">
        <v>46.32819919710991</v>
      </c>
      <c r="F23" s="2">
        <v>2041</v>
      </c>
      <c r="G23" s="2">
        <f>(B26-$B$6)*$B$2*Output!$G$98*$D$2/Output!$G$95/1000000</f>
        <v>6.0998306922047565</v>
      </c>
      <c r="H23" s="2">
        <f>(C26-$B$6)*$B$2*Output!$G$98*$D$2/Output!$G$95/1000000</f>
        <v>11.69440382555285</v>
      </c>
      <c r="I23" s="2">
        <f>(D26-$B$6)*$B$2*Output!$G$98*$D$2/Output!$G$95/1000000</f>
        <v>17.288976958900932</v>
      </c>
      <c r="P23" s="2">
        <v>2041</v>
      </c>
      <c r="Q23" s="2">
        <f t="shared" si="3"/>
        <v>91.360470529873467</v>
      </c>
      <c r="R23" s="2">
        <f t="shared" si="4"/>
        <v>83.436565441801463</v>
      </c>
      <c r="S23" s="2">
        <f t="shared" si="5"/>
        <v>75.512660353729473</v>
      </c>
      <c r="U23" s="2">
        <v>2041</v>
      </c>
      <c r="V23" s="2">
        <f t="shared" si="6"/>
        <v>8.6395294701265328</v>
      </c>
      <c r="W23" s="2">
        <f t="shared" si="6"/>
        <v>16.563434558198537</v>
      </c>
      <c r="X23" s="2">
        <f t="shared" si="6"/>
        <v>24.487339646270527</v>
      </c>
      <c r="Z23" s="2">
        <v>2041</v>
      </c>
      <c r="AA23" s="2">
        <f t="shared" si="7"/>
        <v>25.543041023607405</v>
      </c>
      <c r="AB23" s="2">
        <f t="shared" si="7"/>
        <v>48.970316019502555</v>
      </c>
      <c r="AC23" s="2">
        <f t="shared" si="7"/>
        <v>72.397591015397666</v>
      </c>
    </row>
    <row r="24" spans="1:29" x14ac:dyDescent="0.25">
      <c r="A24" s="2">
        <v>2039</v>
      </c>
      <c r="B24" s="2">
        <v>26.707669008372292</v>
      </c>
      <c r="C24" s="2">
        <v>37.221867528162633</v>
      </c>
      <c r="D24" s="2">
        <v>47.736066047952946</v>
      </c>
      <c r="F24" s="2">
        <v>2042</v>
      </c>
      <c r="G24" s="2">
        <f>(B27-$B$6)*$B$2*Output!$G$98*$D$2/Output!$G$95/1000000</f>
        <v>6.4387101751050215</v>
      </c>
      <c r="H24" s="2">
        <f>(C27-$B$6)*$B$2*Output!$G$98*$D$2/Output!$G$95/1000000</f>
        <v>12.215198547649129</v>
      </c>
      <c r="I24" s="2">
        <f>(D27-$B$6)*$B$2*Output!$G$98*$D$2/Output!$G$95/1000000</f>
        <v>17.991686920193228</v>
      </c>
      <c r="P24" s="2">
        <v>2042</v>
      </c>
      <c r="Q24" s="2">
        <f t="shared" si="3"/>
        <v>90.880496670421991</v>
      </c>
      <c r="R24" s="2">
        <f t="shared" si="4"/>
        <v>82.698934911303752</v>
      </c>
      <c r="S24" s="2">
        <f t="shared" si="5"/>
        <v>74.517373152185556</v>
      </c>
      <c r="U24" s="2">
        <v>2042</v>
      </c>
      <c r="V24" s="2">
        <f t="shared" si="6"/>
        <v>9.1195033295780092</v>
      </c>
      <c r="W24" s="2">
        <f t="shared" si="6"/>
        <v>17.301065088696248</v>
      </c>
      <c r="X24" s="2">
        <f t="shared" si="6"/>
        <v>25.482626847814444</v>
      </c>
      <c r="Z24" s="2">
        <v>2042</v>
      </c>
      <c r="AA24" s="2">
        <f t="shared" si="7"/>
        <v>26.962098858252265</v>
      </c>
      <c r="AB24" s="2">
        <f t="shared" si="7"/>
        <v>51.151143918280752</v>
      </c>
      <c r="AC24" s="2">
        <f t="shared" si="7"/>
        <v>75.340188978309101</v>
      </c>
    </row>
    <row r="25" spans="1:29" x14ac:dyDescent="0.25">
      <c r="A25" s="2">
        <v>2040</v>
      </c>
      <c r="B25" s="2">
        <v>27.388835821395563</v>
      </c>
      <c r="C25" s="2">
        <v>38.287776180888017</v>
      </c>
      <c r="D25" s="2">
        <v>49.186716540380445</v>
      </c>
      <c r="F25" s="2">
        <v>2043</v>
      </c>
      <c r="G25" s="2">
        <f>(B28-$B$6)*$B$2*Output!$G$98*$D$2/Output!$G$95/1000000</f>
        <v>6.7775896580052839</v>
      </c>
      <c r="H25" s="2">
        <f>(C28-$B$6)*$B$2*Output!$G$98*$D$2/Output!$G$95/1000000</f>
        <v>12.745808858565011</v>
      </c>
      <c r="I25" s="2">
        <f>(D28-$B$6)*$B$2*Output!$G$98*$D$2/Output!$G$95/1000000</f>
        <v>18.714028059124725</v>
      </c>
      <c r="P25" s="2">
        <v>2043</v>
      </c>
      <c r="Q25" s="2">
        <f t="shared" si="3"/>
        <v>90.4005228109705</v>
      </c>
      <c r="R25" s="2">
        <f t="shared" si="4"/>
        <v>81.947402016436826</v>
      </c>
      <c r="S25" s="2">
        <f t="shared" si="5"/>
        <v>73.494281221903151</v>
      </c>
      <c r="U25" s="2">
        <v>2043</v>
      </c>
      <c r="V25" s="2">
        <f t="shared" si="6"/>
        <v>9.5994771890294999</v>
      </c>
      <c r="W25" s="2">
        <f t="shared" si="6"/>
        <v>18.052597983563174</v>
      </c>
      <c r="X25" s="2">
        <f t="shared" si="6"/>
        <v>26.505718778096849</v>
      </c>
      <c r="Z25" s="2">
        <v>2043</v>
      </c>
      <c r="AA25" s="2">
        <f t="shared" si="7"/>
        <v>28.381156692897168</v>
      </c>
      <c r="AB25" s="2">
        <f t="shared" si="7"/>
        <v>53.373074595241</v>
      </c>
      <c r="AC25" s="2">
        <f t="shared" si="7"/>
        <v>78.364992497584836</v>
      </c>
    </row>
    <row r="26" spans="1:29" x14ac:dyDescent="0.25">
      <c r="A26" s="2">
        <v>2041</v>
      </c>
      <c r="B26" s="2">
        <v>28.070002634418831</v>
      </c>
      <c r="C26" s="2">
        <v>39.31540916907732</v>
      </c>
      <c r="D26" s="2">
        <v>50.560815703735784</v>
      </c>
      <c r="F26" s="2">
        <v>2044</v>
      </c>
      <c r="G26" s="2">
        <f>(B29-$B$6)*$B$2*Output!$G$98*$D$2/Output!$G$95/1000000</f>
        <v>7.1164691409055481</v>
      </c>
      <c r="H26" s="2">
        <f>(C29-$B$6)*$B$2*Output!$G$98*$D$2/Output!$G$95/1000000</f>
        <v>13.286508970391344</v>
      </c>
      <c r="I26" s="2">
        <f>(D29-$B$6)*$B$2*Output!$G$98*$D$2/Output!$G$95/1000000</f>
        <v>19.456548799877137</v>
      </c>
      <c r="P26" s="2">
        <v>2044</v>
      </c>
      <c r="Q26" s="2">
        <f t="shared" si="3"/>
        <v>89.920548951519038</v>
      </c>
      <c r="R26" s="2">
        <f t="shared" si="4"/>
        <v>81.181578375365277</v>
      </c>
      <c r="S26" s="2">
        <f t="shared" si="5"/>
        <v>72.442607799211501</v>
      </c>
      <c r="U26" s="2">
        <v>2044</v>
      </c>
      <c r="V26" s="2">
        <f t="shared" si="6"/>
        <v>10.079451048480962</v>
      </c>
      <c r="W26" s="2">
        <f t="shared" si="6"/>
        <v>18.818421624634723</v>
      </c>
      <c r="X26" s="2">
        <f t="shared" si="6"/>
        <v>27.557392200788499</v>
      </c>
      <c r="Z26" s="2">
        <v>2044</v>
      </c>
      <c r="AA26" s="2">
        <f t="shared" si="7"/>
        <v>29.800214527541993</v>
      </c>
      <c r="AB26" s="2">
        <f t="shared" si="7"/>
        <v>55.637256313513731</v>
      </c>
      <c r="AC26" s="2">
        <f t="shared" si="7"/>
        <v>81.474298099485523</v>
      </c>
    </row>
    <row r="27" spans="1:29" x14ac:dyDescent="0.25">
      <c r="A27" s="2">
        <v>2042</v>
      </c>
      <c r="B27" s="2">
        <v>28.751169447442098</v>
      </c>
      <c r="C27" s="2">
        <v>40.36223584047562</v>
      </c>
      <c r="D27" s="2">
        <v>51.973302233509123</v>
      </c>
      <c r="F27" s="2">
        <v>2045</v>
      </c>
      <c r="G27" s="2">
        <f>(B30-$B$6)*$B$2*Output!$G$98*$D$2/Output!$G$95/1000000</f>
        <v>7.4553486238058131</v>
      </c>
      <c r="H27" s="2">
        <f>(C30-$B$6)*$B$2*Output!$G$98*$D$2/Output!$G$95/1000000</f>
        <v>13.837580755714166</v>
      </c>
      <c r="I27" s="2">
        <f>(D30-$B$6)*$B$2*Output!$G$98*$D$2/Output!$G$95/1000000</f>
        <v>20.219812887622513</v>
      </c>
      <c r="P27" s="2">
        <v>2045</v>
      </c>
      <c r="Q27" s="2">
        <f t="shared" si="3"/>
        <v>89.440575092067547</v>
      </c>
      <c r="R27" s="2">
        <f t="shared" si="4"/>
        <v>80.401064756268255</v>
      </c>
      <c r="S27" s="2">
        <f t="shared" si="5"/>
        <v>71.361554420468963</v>
      </c>
      <c r="U27" s="2">
        <v>2045</v>
      </c>
      <c r="V27" s="2">
        <f t="shared" si="6"/>
        <v>10.559424907932453</v>
      </c>
      <c r="W27" s="2">
        <f t="shared" si="6"/>
        <v>19.598935243731745</v>
      </c>
      <c r="X27" s="2">
        <f t="shared" si="6"/>
        <v>28.638445579531037</v>
      </c>
      <c r="Z27" s="2">
        <v>2045</v>
      </c>
      <c r="AA27" s="2">
        <f t="shared" si="7"/>
        <v>31.219272362186892</v>
      </c>
      <c r="AB27" s="2">
        <f t="shared" si="7"/>
        <v>57.944869414553075</v>
      </c>
      <c r="AC27" s="2">
        <f t="shared" si="7"/>
        <v>84.670466466919251</v>
      </c>
    </row>
    <row r="28" spans="1:29" x14ac:dyDescent="0.25">
      <c r="A28" s="2">
        <v>2043</v>
      </c>
      <c r="B28" s="2">
        <v>29.432336260465366</v>
      </c>
      <c r="C28" s="2">
        <v>41.428792397250788</v>
      </c>
      <c r="D28" s="2">
        <v>53.425248534036193</v>
      </c>
      <c r="F28" s="2">
        <v>2046</v>
      </c>
      <c r="G28" s="2">
        <f>(B31-$B$6)*$B$2*Output!$G$98*$D$2/Output!$G$95/1000000</f>
        <v>7.7942281067060772</v>
      </c>
      <c r="H28" s="2">
        <f>(C31-$B$6)*$B$2*Output!$G$98*$D$2/Output!$G$95/1000000</f>
        <v>14.399313961621228</v>
      </c>
      <c r="I28" s="2">
        <f>(D31-$B$6)*$B$2*Output!$G$98*$D$2/Output!$G$95/1000000</f>
        <v>21.004399816536374</v>
      </c>
      <c r="P28" s="2">
        <v>2046</v>
      </c>
      <c r="Q28" s="2">
        <f t="shared" si="3"/>
        <v>88.960601232616085</v>
      </c>
      <c r="R28" s="2">
        <f t="shared" si="4"/>
        <v>79.605450774230249</v>
      </c>
      <c r="S28" s="2">
        <f t="shared" si="5"/>
        <v>70.250300315844399</v>
      </c>
      <c r="U28" s="2">
        <v>2046</v>
      </c>
      <c r="V28" s="2">
        <f t="shared" si="6"/>
        <v>11.039398767383915</v>
      </c>
      <c r="W28" s="2">
        <f t="shared" si="6"/>
        <v>20.394549225769751</v>
      </c>
      <c r="X28" s="2">
        <f t="shared" si="6"/>
        <v>29.749699684155601</v>
      </c>
      <c r="Z28" s="2">
        <v>2046</v>
      </c>
      <c r="AA28" s="2">
        <f t="shared" si="7"/>
        <v>32.638330196831717</v>
      </c>
      <c r="AB28" s="2">
        <f t="shared" si="7"/>
        <v>60.297127214288878</v>
      </c>
      <c r="AC28" s="2">
        <f t="shared" si="7"/>
        <v>87.955924231746081</v>
      </c>
    </row>
    <row r="29" spans="1:29" x14ac:dyDescent="0.25">
      <c r="A29" s="2">
        <v>2044</v>
      </c>
      <c r="B29" s="2">
        <v>30.113503073488634</v>
      </c>
      <c r="C29" s="2">
        <v>42.515630021122121</v>
      </c>
      <c r="D29" s="2">
        <v>54.917756968755604</v>
      </c>
      <c r="F29" s="2">
        <v>2047</v>
      </c>
      <c r="G29" s="2">
        <f>(B32-$B$6)*$B$2*Output!$G$98*$D$2/Output!$G$95/1000000</f>
        <v>8.1331075896063432</v>
      </c>
      <c r="H29" s="2">
        <f>(C32-$B$6)*$B$2*Output!$G$98*$D$2/Output!$G$95/1000000</f>
        <v>14.972006429687166</v>
      </c>
      <c r="I29" s="2">
        <f>(D32-$B$6)*$B$2*Output!$G$98*$D$2/Output!$G$95/1000000</f>
        <v>21.810905269767979</v>
      </c>
      <c r="P29" s="2">
        <v>2047</v>
      </c>
      <c r="Q29" s="2">
        <f t="shared" si="3"/>
        <v>88.480627373164623</v>
      </c>
      <c r="R29" s="2">
        <f t="shared" si="4"/>
        <v>78.794314579663705</v>
      </c>
      <c r="S29" s="2">
        <f t="shared" si="5"/>
        <v>69.108001786162802</v>
      </c>
      <c r="U29" s="2">
        <v>2047</v>
      </c>
      <c r="V29" s="2">
        <f t="shared" si="6"/>
        <v>11.519372626835377</v>
      </c>
      <c r="W29" s="2">
        <f t="shared" si="6"/>
        <v>21.205685420336295</v>
      </c>
      <c r="X29" s="2">
        <f t="shared" si="6"/>
        <v>30.891998213837198</v>
      </c>
      <c r="Z29" s="2">
        <v>2047</v>
      </c>
      <c r="AA29" s="2">
        <f t="shared" si="7"/>
        <v>34.057388031476535</v>
      </c>
      <c r="AB29" s="2">
        <f t="shared" si="7"/>
        <v>62.695276924314996</v>
      </c>
      <c r="AC29" s="2">
        <f t="shared" si="7"/>
        <v>91.3331658171534</v>
      </c>
    </row>
    <row r="30" spans="1:29" x14ac:dyDescent="0.25">
      <c r="A30" s="2">
        <v>2045</v>
      </c>
      <c r="B30" s="2">
        <v>30.794669886511905</v>
      </c>
      <c r="C30" s="2">
        <v>43.623315291834906</v>
      </c>
      <c r="D30" s="2">
        <v>56.451960697157908</v>
      </c>
      <c r="F30" s="2">
        <v>2048</v>
      </c>
      <c r="G30" s="2">
        <f>(B33-$B$6)*$B$2*Output!$G$98*$D$2/Output!$G$95/1000000</f>
        <v>8.4719870725066091</v>
      </c>
      <c r="H30" s="2">
        <f>(C33-$B$6)*$B$2*Output!$G$98*$D$2/Output!$G$95/1000000</f>
        <v>15.555964322104179</v>
      </c>
      <c r="I30" s="2">
        <f>(D33-$B$6)*$B$2*Output!$G$98*$D$2/Output!$G$95/1000000</f>
        <v>22.639941571701744</v>
      </c>
      <c r="P30" s="2">
        <v>2048</v>
      </c>
      <c r="Q30" s="2">
        <f t="shared" si="3"/>
        <v>88.000653513713132</v>
      </c>
      <c r="R30" s="2">
        <f t="shared" si="4"/>
        <v>77.967222538027656</v>
      </c>
      <c r="S30" s="2">
        <f t="shared" si="5"/>
        <v>67.933791562342208</v>
      </c>
      <c r="U30" s="2">
        <v>2048</v>
      </c>
      <c r="V30" s="2">
        <f t="shared" si="6"/>
        <v>11.999346486286868</v>
      </c>
      <c r="W30" s="2">
        <f t="shared" si="6"/>
        <v>22.032777461972344</v>
      </c>
      <c r="X30" s="2">
        <f t="shared" si="6"/>
        <v>32.066208437657792</v>
      </c>
      <c r="Z30" s="2">
        <v>2048</v>
      </c>
      <c r="AA30" s="2">
        <f t="shared" si="7"/>
        <v>35.476445866121438</v>
      </c>
      <c r="AB30" s="2">
        <f t="shared" si="7"/>
        <v>65.14060059881129</v>
      </c>
      <c r="AC30" s="2">
        <f t="shared" si="7"/>
        <v>94.804755331501056</v>
      </c>
    </row>
    <row r="31" spans="1:29" x14ac:dyDescent="0.25">
      <c r="A31" s="2">
        <v>2046</v>
      </c>
      <c r="B31" s="2">
        <v>31.475836699535172</v>
      </c>
      <c r="C31" s="2">
        <v>44.752430617325629</v>
      </c>
      <c r="D31" s="2">
        <v>58.029024535116079</v>
      </c>
      <c r="F31" s="2">
        <v>2049</v>
      </c>
      <c r="G31" s="2">
        <f>(B34-$B$6)*$B$2*Output!$G$98*$D$2/Output!$G$95/1000000</f>
        <v>8.8108665554068732</v>
      </c>
      <c r="H31" s="2">
        <f>(C34-$B$6)*$B$2*Output!$G$98*$D$2/Output!$G$95/1000000</f>
        <v>16.151502354130059</v>
      </c>
      <c r="I31" s="2">
        <f>(D34-$B$6)*$B$2*Output!$G$98*$D$2/Output!$G$95/1000000</f>
        <v>23.492138152853233</v>
      </c>
      <c r="P31" s="2">
        <v>2049</v>
      </c>
      <c r="Q31" s="2">
        <f t="shared" si="3"/>
        <v>87.520679654261656</v>
      </c>
      <c r="R31" s="2">
        <f t="shared" si="4"/>
        <v>77.123728900598692</v>
      </c>
      <c r="S31" s="2">
        <f t="shared" si="5"/>
        <v>66.726778146935729</v>
      </c>
      <c r="U31" s="2">
        <v>2049</v>
      </c>
      <c r="V31" s="2">
        <f t="shared" si="6"/>
        <v>12.479320345738344</v>
      </c>
      <c r="W31" s="2">
        <f t="shared" si="6"/>
        <v>22.876271099401308</v>
      </c>
      <c r="X31" s="2">
        <f t="shared" si="6"/>
        <v>33.273221853064271</v>
      </c>
      <c r="Z31" s="2">
        <v>2049</v>
      </c>
      <c r="AA31" s="2">
        <f t="shared" si="7"/>
        <v>36.895503700766305</v>
      </c>
      <c r="AB31" s="2">
        <f t="shared" si="7"/>
        <v>67.634416107919591</v>
      </c>
      <c r="AC31" s="2">
        <f t="shared" si="7"/>
        <v>98.373328515072885</v>
      </c>
    </row>
    <row r="32" spans="1:29" x14ac:dyDescent="0.25">
      <c r="A32" s="2">
        <v>2047</v>
      </c>
      <c r="B32" s="2">
        <v>32.15700351255844</v>
      </c>
      <c r="C32" s="2">
        <v>45.903574675904459</v>
      </c>
      <c r="D32" s="2">
        <v>59.650145839250449</v>
      </c>
      <c r="F32" s="2">
        <v>2050</v>
      </c>
      <c r="G32" s="2">
        <f>(B35-$B$6)*$B$2*Output!$G$98*$D$2/Output!$G$95/1000000</f>
        <v>9.1497460383071409</v>
      </c>
      <c r="H32" s="2">
        <f>(C35-$B$6)*$B$2*Output!$G$98*$D$2/Output!$G$95/1000000</f>
        <v>16.758944033029916</v>
      </c>
      <c r="I32" s="2">
        <f>(D35-$B$6)*$B$2*Output!$G$98*$D$2/Output!$G$95/1000000</f>
        <v>24.368142027752679</v>
      </c>
      <c r="P32" s="2">
        <v>2050</v>
      </c>
      <c r="Q32" s="2">
        <f t="shared" si="3"/>
        <v>87.040705794810194</v>
      </c>
      <c r="R32" s="2">
        <f t="shared" si="4"/>
        <v>76.263375466044309</v>
      </c>
      <c r="S32" s="2">
        <f t="shared" si="5"/>
        <v>65.486045137278481</v>
      </c>
      <c r="U32" s="2">
        <v>2050</v>
      </c>
      <c r="V32" s="2">
        <f t="shared" si="6"/>
        <v>12.959294205189806</v>
      </c>
      <c r="W32" s="2">
        <f t="shared" si="6"/>
        <v>23.736624533955691</v>
      </c>
      <c r="X32" s="2">
        <f t="shared" si="6"/>
        <v>34.513954862721519</v>
      </c>
      <c r="Z32" s="2">
        <v>2050</v>
      </c>
      <c r="AA32" s="2">
        <f t="shared" si="7"/>
        <v>38.314561535411123</v>
      </c>
      <c r="AB32" s="2">
        <f t="shared" si="7"/>
        <v>70.178078138312813</v>
      </c>
      <c r="AC32" s="2">
        <f t="shared" si="7"/>
        <v>102.04159474121434</v>
      </c>
    </row>
    <row r="33" spans="1:29" x14ac:dyDescent="0.25">
      <c r="A33" s="2">
        <v>2048</v>
      </c>
      <c r="B33" s="2">
        <v>32.838170325581714</v>
      </c>
      <c r="C33" s="2">
        <v>47.077362870790687</v>
      </c>
      <c r="D33" s="2">
        <v>61.316555415999645</v>
      </c>
    </row>
    <row r="34" spans="1:29" x14ac:dyDescent="0.25">
      <c r="A34" s="2">
        <v>2049</v>
      </c>
      <c r="B34" s="2">
        <v>33.519337138604982</v>
      </c>
      <c r="C34" s="2">
        <v>48.274427797346327</v>
      </c>
      <c r="D34" s="2">
        <v>63.029518456087644</v>
      </c>
    </row>
    <row r="35" spans="1:29" x14ac:dyDescent="0.25">
      <c r="A35" s="2">
        <v>2050</v>
      </c>
      <c r="B35" s="2">
        <v>34.200503951628257</v>
      </c>
      <c r="C35" s="2">
        <v>49.495419723362382</v>
      </c>
      <c r="D35" s="2">
        <v>64.790335495096485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43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/>
      <c r="S37" s="6"/>
      <c r="T37" s="6"/>
      <c r="AA37" s="7" t="s">
        <v>44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Output!G112</f>
        <v>0.18458890771915548</v>
      </c>
      <c r="C39" s="2">
        <f>Output!G142</f>
        <v>0.18458890771915548</v>
      </c>
      <c r="D39" s="2">
        <f>Output!G172</f>
        <v>0.18458890771915548</v>
      </c>
      <c r="F39" s="2">
        <v>2024</v>
      </c>
      <c r="G39" s="2">
        <f>((G6*B39+L6*R39)*1000000)/10^9</f>
        <v>6.2553393596992098E-5</v>
      </c>
      <c r="H39" s="2">
        <f>((G6*C39+L6*S39)*1000000)/10^9</f>
        <v>6.2553393596992098E-5</v>
      </c>
      <c r="I39" s="2">
        <f>((G6*D39+L6*T39)*1000000)/10^9</f>
        <v>6.2553393596992098E-5</v>
      </c>
      <c r="J39" s="2">
        <f>((H6*B39+M6*R39)*1000000)/10^9</f>
        <v>1.2332069926976016E-4</v>
      </c>
      <c r="K39" s="2">
        <f>((H6*C39+M6*S39)*1000000)/10^9</f>
        <v>1.2332069926976016E-4</v>
      </c>
      <c r="L39" s="2">
        <f>((H6*D39+M6*T39)*1000000)/10^9</f>
        <v>1.2332069926976016E-4</v>
      </c>
      <c r="M39" s="2">
        <f>((I6*B39+N6*R39)*1000000)/10^9</f>
        <v>1.8408800494252859E-4</v>
      </c>
      <c r="N39" s="2">
        <f>((I6*C39+N6*S39)*1000000)/10^9</f>
        <v>1.8408800494252859E-4</v>
      </c>
      <c r="O39" s="2">
        <f>((I6*D39+N6*T39)*1000000)/10^9</f>
        <v>1.8408800494252859E-4</v>
      </c>
      <c r="Z39" s="2">
        <v>2024</v>
      </c>
      <c r="AA39" s="2">
        <f>0.181/10^3*AA6</f>
        <v>2.5684946807071253E-4</v>
      </c>
      <c r="AB39" s="2">
        <f t="shared" ref="AB39:AC39" si="8">0.181/10^3*AB6</f>
        <v>5.0636510967919535E-4</v>
      </c>
      <c r="AC39" s="2">
        <f t="shared" si="8"/>
        <v>7.5588075128767802E-4</v>
      </c>
    </row>
    <row r="40" spans="1:29" x14ac:dyDescent="0.25">
      <c r="A40" s="2">
        <v>2025</v>
      </c>
      <c r="B40" s="2">
        <f>Output!G113</f>
        <v>0.17807605521137462</v>
      </c>
      <c r="C40" s="2">
        <f>Output!G143</f>
        <v>0.17476041935131295</v>
      </c>
      <c r="D40" s="2">
        <f>Output!G173</f>
        <v>0.17235069046567128</v>
      </c>
      <c r="F40" s="2">
        <v>2025</v>
      </c>
      <c r="G40" s="2">
        <f>G39+((G7-G6)*B40+(L7-L6)*R40)*1000000/10^9</f>
        <v>1.2289971510394155E-4</v>
      </c>
      <c r="H40" s="2">
        <f>H39+((G7-G6)*C40+(L7-L6)*S40)*1000000/10^9</f>
        <v>1.2177611413819828E-4</v>
      </c>
      <c r="I40" s="2">
        <f>I39+((G7-G6)*D40+(L7-L6)*T40)*1000000/10^9</f>
        <v>1.209595064595022E-4</v>
      </c>
      <c r="J40" s="2">
        <f>J39+((H7-H6)*B40+(M7-M6)*R40)*1000000/10^9</f>
        <v>2.535497732646326E-4</v>
      </c>
      <c r="K40" s="2">
        <f>K39+((H7-H6)*C40+(M7-M6)*S40)*1000000/10^9</f>
        <v>2.5112501050106236E-4</v>
      </c>
      <c r="L40" s="2">
        <f>L39+((H7-H6)*D40+(M7-M6)*T40)*1000000/10^9</f>
        <v>2.493627479611419E-4</v>
      </c>
      <c r="M40" s="2">
        <f>M39+((I7-I6)*B40+(N7-N6)*R40)*1000000/10^9</f>
        <v>3.8419983142532377E-4</v>
      </c>
      <c r="N40" s="2">
        <f>N39+((I7-I6)*C40+(N7-N6)*S40)*1000000/10^9</f>
        <v>3.804739068639265E-4</v>
      </c>
      <c r="O40" s="2">
        <f>O39+((I7-I6)*D40+(N7-N6)*T40)*1000000/10^9</f>
        <v>3.7776598946278169E-4</v>
      </c>
      <c r="Z40" s="2">
        <v>2025</v>
      </c>
      <c r="AA40" s="2">
        <f t="shared" ref="AA40:AC55" si="9">0.181/10^3*AA7</f>
        <v>5.1369893614144023E-4</v>
      </c>
      <c r="AB40" s="2">
        <f t="shared" si="9"/>
        <v>1.0606535492665794E-3</v>
      </c>
      <c r="AC40" s="2">
        <f t="shared" si="9"/>
        <v>1.6076081623917189E-3</v>
      </c>
    </row>
    <row r="41" spans="1:29" x14ac:dyDescent="0.25">
      <c r="A41" s="2">
        <v>2026</v>
      </c>
      <c r="B41" s="2">
        <f>Output!G114</f>
        <v>0.17208404306684491</v>
      </c>
      <c r="C41" s="2">
        <f>Output!G144</f>
        <v>0.16622913178626003</v>
      </c>
      <c r="D41" s="2">
        <f>Output!G174</f>
        <v>0.16195225859566661</v>
      </c>
      <c r="F41" s="2">
        <v>2026</v>
      </c>
      <c r="G41" s="2">
        <f t="shared" ref="G41:G65" si="10">G40+((G8-G7)*B41+(L8-L7)*R41)*1000000/10^9</f>
        <v>1.812154666338207E-4</v>
      </c>
      <c r="H41" s="2">
        <f t="shared" ref="H41:H65" si="11">H40+((G8-G7)*C41+(L8-L7)*S41)*1000000/10^9</f>
        <v>1.7810775636088589E-4</v>
      </c>
      <c r="I41" s="2">
        <f t="shared" ref="I41:I65" si="12">I40+((G8-G7)*D41+(L8-L7)*T41)*1000000/10^9</f>
        <v>1.7584180410693152E-4</v>
      </c>
      <c r="J41" s="2">
        <f t="shared" ref="J41:J65" si="13">J40+((H8-H7)*B41+(M8-M7)*R41)*1000000/10^9</f>
        <v>3.9165713189769134E-4</v>
      </c>
      <c r="K41" s="2">
        <f t="shared" ref="K41:K65" si="14">K40+((H8-H7)*C41+(M8-M7)*S41)*1000000/10^9</f>
        <v>3.8453346551945897E-4</v>
      </c>
      <c r="L41" s="2">
        <f t="shared" ref="L41:L65" si="15">L40+((H8-H7)*D41+(M8-M7)*T41)*1000000/10^9</f>
        <v>3.7933876584571335E-4</v>
      </c>
      <c r="M41" s="2">
        <f t="shared" ref="M41:M65" si="16">M40+((I8-I7)*B41+(N8-N7)*R41)*1000000/10^9</f>
        <v>6.0209879716156183E-4</v>
      </c>
      <c r="N41" s="2">
        <f t="shared" ref="N41:N65" si="17">N40+((I8-I7)*C41+(N8-N7)*S41)*1000000/10^9</f>
        <v>5.9095917467803176E-4</v>
      </c>
      <c r="O41" s="2">
        <f t="shared" ref="O41:O65" si="18">O40+((I8-I7)*D41+(N8-N7)*T41)*1000000/10^9</f>
        <v>5.8283572758449512E-4</v>
      </c>
      <c r="Z41" s="2">
        <v>2026</v>
      </c>
      <c r="AA41" s="2">
        <f t="shared" si="9"/>
        <v>7.705484042121527E-4</v>
      </c>
      <c r="AB41" s="2">
        <f t="shared" si="9"/>
        <v>1.6689420591621952E-3</v>
      </c>
      <c r="AC41" s="2">
        <f t="shared" si="9"/>
        <v>2.5673357141122299E-3</v>
      </c>
    </row>
    <row r="42" spans="1:29" x14ac:dyDescent="0.25">
      <c r="A42" s="2">
        <v>2027</v>
      </c>
      <c r="B42" s="2">
        <f>Output!G115</f>
        <v>0.16655182413989328</v>
      </c>
      <c r="C42" s="2">
        <f>Output!G145</f>
        <v>0.15815763743878516</v>
      </c>
      <c r="D42" s="2">
        <f>Output!G175</f>
        <v>0.15201351785771211</v>
      </c>
      <c r="F42" s="2">
        <v>2027</v>
      </c>
      <c r="G42" s="2">
        <f t="shared" si="10"/>
        <v>2.376564626744437E-4</v>
      </c>
      <c r="H42" s="2">
        <f t="shared" si="11"/>
        <v>2.3170413475286908E-4</v>
      </c>
      <c r="I42" s="2">
        <f t="shared" si="12"/>
        <v>2.2735606643240329E-4</v>
      </c>
      <c r="J42" s="2">
        <f t="shared" si="13"/>
        <v>5.3869537442046995E-4</v>
      </c>
      <c r="K42" s="2">
        <f t="shared" si="14"/>
        <v>5.2416100289797991E-4</v>
      </c>
      <c r="L42" s="2">
        <f t="shared" si="15"/>
        <v>5.1354204233897398E-4</v>
      </c>
      <c r="M42" s="2">
        <f t="shared" si="16"/>
        <v>8.3973428616649693E-4</v>
      </c>
      <c r="N42" s="2">
        <f t="shared" si="17"/>
        <v>8.1661787104309112E-4</v>
      </c>
      <c r="O42" s="2">
        <f t="shared" si="18"/>
        <v>7.9972801824554525E-4</v>
      </c>
      <c r="Z42" s="2">
        <v>2027</v>
      </c>
      <c r="AA42" s="2">
        <f t="shared" si="9"/>
        <v>1.0273978722828805E-3</v>
      </c>
      <c r="AB42" s="2">
        <f t="shared" si="9"/>
        <v>2.3380779183317783E-3</v>
      </c>
      <c r="AC42" s="2">
        <f t="shared" si="9"/>
        <v>3.6487579643806837E-3</v>
      </c>
    </row>
    <row r="43" spans="1:29" x14ac:dyDescent="0.25">
      <c r="A43" s="2">
        <v>2028</v>
      </c>
      <c r="B43" s="2">
        <f>Output!G116</f>
        <v>0.16142570144285406</v>
      </c>
      <c r="C43" s="2">
        <f>Output!G146</f>
        <v>0.15049213723569482</v>
      </c>
      <c r="D43" s="2">
        <f>Output!G176</f>
        <v>0.14248087334967002</v>
      </c>
      <c r="F43" s="2">
        <v>2028</v>
      </c>
      <c r="G43" s="2">
        <f t="shared" si="10"/>
        <v>2.9236032090621049E-4</v>
      </c>
      <c r="H43" s="2">
        <f t="shared" si="11"/>
        <v>2.8270283239985691E-4</v>
      </c>
      <c r="I43" s="2">
        <f t="shared" si="12"/>
        <v>2.7563991111631748E-4</v>
      </c>
      <c r="J43" s="2">
        <f t="shared" si="13"/>
        <v>6.9581061828675084E-4</v>
      </c>
      <c r="K43" s="2">
        <f t="shared" si="14"/>
        <v>6.7063463522792444E-4</v>
      </c>
      <c r="L43" s="2">
        <f t="shared" si="15"/>
        <v>6.5221833095054223E-4</v>
      </c>
      <c r="M43" s="2">
        <f t="shared" si="16"/>
        <v>1.0992609156672919E-3</v>
      </c>
      <c r="N43" s="2">
        <f t="shared" si="17"/>
        <v>1.0585664380559922E-3</v>
      </c>
      <c r="O43" s="2">
        <f t="shared" si="18"/>
        <v>1.0287967507847677E-3</v>
      </c>
      <c r="Z43" s="2">
        <v>2028</v>
      </c>
      <c r="AA43" s="2">
        <f t="shared" si="9"/>
        <v>1.284247340353593E-3</v>
      </c>
      <c r="AB43" s="2">
        <f t="shared" si="9"/>
        <v>3.075776649596421E-3</v>
      </c>
      <c r="AC43" s="2">
        <f t="shared" si="9"/>
        <v>4.867305958839249E-3</v>
      </c>
    </row>
    <row r="44" spans="1:29" x14ac:dyDescent="0.25">
      <c r="A44" s="2">
        <v>2029</v>
      </c>
      <c r="B44" s="2">
        <f>Output!G117</f>
        <v>0.15665800103420663</v>
      </c>
      <c r="C44" s="2">
        <f>Output!G147</f>
        <v>0.14318516140652415</v>
      </c>
      <c r="D44" s="2">
        <f>Output!G177</f>
        <v>0.13330665113001972</v>
      </c>
      <c r="F44" s="2">
        <v>2029</v>
      </c>
      <c r="G44" s="2">
        <f t="shared" si="10"/>
        <v>3.4544850328887145E-4</v>
      </c>
      <c r="H44" s="2">
        <f t="shared" si="11"/>
        <v>3.3122534585629064E-4</v>
      </c>
      <c r="I44" s="2">
        <f t="shared" si="12"/>
        <v>3.2081480011842442E-4</v>
      </c>
      <c r="J44" s="2">
        <f t="shared" si="13"/>
        <v>8.6425365481399181E-4</v>
      </c>
      <c r="K44" s="2">
        <f t="shared" si="14"/>
        <v>8.2459130015237795E-4</v>
      </c>
      <c r="L44" s="2">
        <f t="shared" si="15"/>
        <v>7.955533470836478E-4</v>
      </c>
      <c r="M44" s="2">
        <f t="shared" si="16"/>
        <v>1.3830588063391124E-3</v>
      </c>
      <c r="N44" s="2">
        <f t="shared" si="17"/>
        <v>1.3179572544484651E-3</v>
      </c>
      <c r="O44" s="2">
        <f t="shared" si="18"/>
        <v>1.2702918940488716E-3</v>
      </c>
      <c r="Z44" s="2">
        <v>2029</v>
      </c>
      <c r="AA44" s="2">
        <f t="shared" si="9"/>
        <v>1.541096808424313E-3</v>
      </c>
      <c r="AB44" s="2">
        <f t="shared" si="9"/>
        <v>3.8907321140797752E-3</v>
      </c>
      <c r="AC44" s="2">
        <f t="shared" si="9"/>
        <v>6.2403674197352372E-3</v>
      </c>
    </row>
    <row r="45" spans="1:29" x14ac:dyDescent="0.25">
      <c r="A45" s="2">
        <v>2030</v>
      </c>
      <c r="B45" s="2">
        <f>Output!G118</f>
        <v>0.15220206982770915</v>
      </c>
      <c r="C45" s="2">
        <f>Output!G148</f>
        <v>0.13618995477950346</v>
      </c>
      <c r="D45" s="2">
        <f>Output!G178</f>
        <v>0.12444430019804727</v>
      </c>
      <c r="F45" s="2">
        <v>2030</v>
      </c>
      <c r="G45" s="2">
        <f t="shared" si="10"/>
        <v>3.9702666200843535E-4</v>
      </c>
      <c r="H45" s="2">
        <f t="shared" si="11"/>
        <v>3.7737732730817907E-4</v>
      </c>
      <c r="I45" s="2">
        <f t="shared" si="12"/>
        <v>3.6298642021942386E-4</v>
      </c>
      <c r="J45" s="2">
        <f t="shared" si="13"/>
        <v>1.0453867341905037E-3</v>
      </c>
      <c r="K45" s="2">
        <f t="shared" si="14"/>
        <v>9.8666863535080062E-4</v>
      </c>
      <c r="L45" s="2">
        <f t="shared" si="15"/>
        <v>9.4365237971338444E-4</v>
      </c>
      <c r="M45" s="2">
        <f t="shared" si="16"/>
        <v>1.6937468063725725E-3</v>
      </c>
      <c r="N45" s="2">
        <f t="shared" si="17"/>
        <v>1.5959599433934225E-3</v>
      </c>
      <c r="O45" s="2">
        <f t="shared" si="18"/>
        <v>1.5243183392073458E-3</v>
      </c>
      <c r="Z45" s="2">
        <v>2030</v>
      </c>
      <c r="AA45" s="2">
        <f t="shared" si="9"/>
        <v>1.797946276495033E-3</v>
      </c>
      <c r="AB45" s="2">
        <f t="shared" si="9"/>
        <v>4.7927405657739123E-3</v>
      </c>
      <c r="AC45" s="2">
        <f t="shared" si="9"/>
        <v>7.787534855052799E-3</v>
      </c>
    </row>
    <row r="46" spans="1:29" x14ac:dyDescent="0.25">
      <c r="A46" s="2">
        <v>2031</v>
      </c>
      <c r="B46" s="2">
        <f>Output!G119</f>
        <v>0.14951528081939722</v>
      </c>
      <c r="C46" s="2">
        <f>Output!G149</f>
        <v>0.1309638903506683</v>
      </c>
      <c r="D46" s="2">
        <f>Output!G179</f>
        <v>0.11735098937873246</v>
      </c>
      <c r="F46" s="2">
        <v>2031</v>
      </c>
      <c r="G46" s="2">
        <f t="shared" si="10"/>
        <v>4.4769432305820042E-4</v>
      </c>
      <c r="H46" s="2">
        <f t="shared" si="11"/>
        <v>4.2175830274882037E-4</v>
      </c>
      <c r="I46" s="2">
        <f t="shared" si="12"/>
        <v>4.0275426281792304E-4</v>
      </c>
      <c r="J46" s="2">
        <f t="shared" si="13"/>
        <v>1.1119302513285575E-3</v>
      </c>
      <c r="K46" s="2">
        <f t="shared" si="14"/>
        <v>1.044955640092093E-3</v>
      </c>
      <c r="L46" s="2">
        <f t="shared" si="15"/>
        <v>9.9588080432721268E-4</v>
      </c>
      <c r="M46" s="2">
        <f t="shared" si="16"/>
        <v>1.7761661795989139E-3</v>
      </c>
      <c r="N46" s="2">
        <f t="shared" si="17"/>
        <v>1.6681529774353653E-3</v>
      </c>
      <c r="O46" s="2">
        <f t="shared" si="18"/>
        <v>1.5890073458365024E-3</v>
      </c>
      <c r="Z46" s="2">
        <v>2031</v>
      </c>
      <c r="AA46" s="2">
        <f t="shared" si="9"/>
        <v>2.0547957445657457E-3</v>
      </c>
      <c r="AB46" s="2">
        <f t="shared" si="9"/>
        <v>5.1300694778718368E-3</v>
      </c>
      <c r="AC46" s="2">
        <f t="shared" si="9"/>
        <v>8.2053432111779279E-3</v>
      </c>
    </row>
    <row r="47" spans="1:29" x14ac:dyDescent="0.25">
      <c r="A47" s="2">
        <v>2032</v>
      </c>
      <c r="B47" s="2">
        <f>Output!G120</f>
        <v>0.14685064437063558</v>
      </c>
      <c r="C47" s="2">
        <f>Output!G150</f>
        <v>0.1257599784813834</v>
      </c>
      <c r="D47" s="2">
        <f>Output!G180</f>
        <v>0.11027983111896796</v>
      </c>
      <c r="F47" s="2">
        <v>2032</v>
      </c>
      <c r="G47" s="2">
        <f t="shared" si="10"/>
        <v>4.9745899348609221E-4</v>
      </c>
      <c r="H47" s="2">
        <f t="shared" si="11"/>
        <v>4.643757792261401E-4</v>
      </c>
      <c r="I47" s="2">
        <f t="shared" si="12"/>
        <v>4.4012583496184752E-4</v>
      </c>
      <c r="J47" s="2">
        <f t="shared" si="13"/>
        <v>1.1785178427929054E-3</v>
      </c>
      <c r="K47" s="2">
        <f t="shared" si="14"/>
        <v>1.101979932396513E-3</v>
      </c>
      <c r="L47" s="2">
        <f t="shared" si="15"/>
        <v>1.0458858170581985E-3</v>
      </c>
      <c r="M47" s="2">
        <f t="shared" si="16"/>
        <v>1.859576692099718E-3</v>
      </c>
      <c r="N47" s="2">
        <f t="shared" si="17"/>
        <v>1.7395840855668854E-3</v>
      </c>
      <c r="O47" s="2">
        <f t="shared" si="18"/>
        <v>1.6516457991545498E-3</v>
      </c>
      <c r="Z47" s="2">
        <v>2032</v>
      </c>
      <c r="AA47" s="2">
        <f t="shared" si="9"/>
        <v>2.3116452126364733E-3</v>
      </c>
      <c r="AB47" s="2">
        <f t="shared" si="9"/>
        <v>5.4737467754540688E-3</v>
      </c>
      <c r="AC47" s="2">
        <f t="shared" si="9"/>
        <v>8.6358483382716709E-3</v>
      </c>
    </row>
    <row r="48" spans="1:29" x14ac:dyDescent="0.25">
      <c r="A48" s="2">
        <v>2033</v>
      </c>
      <c r="B48" s="2">
        <f>Output!G121</f>
        <v>0.14420846673800783</v>
      </c>
      <c r="C48" s="2">
        <f>Output!G151</f>
        <v>0.12057852542823244</v>
      </c>
      <c r="D48" s="2">
        <f>Output!G181</f>
        <v>0.10323123376086524</v>
      </c>
      <c r="F48" s="2">
        <v>2033</v>
      </c>
      <c r="G48" s="2">
        <f t="shared" si="10"/>
        <v>5.4632828412410814E-4</v>
      </c>
      <c r="H48" s="2">
        <f t="shared" si="11"/>
        <v>5.0523736757213578E-4</v>
      </c>
      <c r="I48" s="2">
        <f t="shared" si="12"/>
        <v>4.7510878207788576E-4</v>
      </c>
      <c r="J48" s="2">
        <f t="shared" si="13"/>
        <v>1.2451519490514437E-3</v>
      </c>
      <c r="K48" s="2">
        <f t="shared" si="14"/>
        <v>1.1576954008265304E-3</v>
      </c>
      <c r="L48" s="2">
        <f t="shared" si="15"/>
        <v>1.0935856585114641E-3</v>
      </c>
      <c r="M48" s="2">
        <f t="shared" si="16"/>
        <v>1.9439756139787785E-3</v>
      </c>
      <c r="N48" s="2">
        <f t="shared" si="17"/>
        <v>1.8101534340809245E-3</v>
      </c>
      <c r="O48" s="2">
        <f t="shared" si="18"/>
        <v>1.7120625349450428E-3</v>
      </c>
      <c r="Z48" s="2">
        <v>2033</v>
      </c>
      <c r="AA48" s="2">
        <f t="shared" si="9"/>
        <v>2.5684946807071861E-3</v>
      </c>
      <c r="AB48" s="2">
        <f t="shared" si="9"/>
        <v>5.8239653794982076E-3</v>
      </c>
      <c r="AC48" s="2">
        <f t="shared" si="9"/>
        <v>9.0794360782892308E-3</v>
      </c>
    </row>
    <row r="49" spans="1:29" x14ac:dyDescent="0.25">
      <c r="A49" s="2">
        <v>2034</v>
      </c>
      <c r="B49" s="2">
        <f>Output!G122</f>
        <v>0.14158803332281886</v>
      </c>
      <c r="C49" s="2">
        <f>Output!G152</f>
        <v>0.11541871450699236</v>
      </c>
      <c r="D49" s="2">
        <f>Output!G182</f>
        <v>9.6204298951778969E-2</v>
      </c>
      <c r="F49" s="2">
        <v>2034</v>
      </c>
      <c r="G49" s="2">
        <f t="shared" si="10"/>
        <v>5.9430956364141035E-4</v>
      </c>
      <c r="H49" s="2">
        <f t="shared" si="11"/>
        <v>5.443504018612785E-4</v>
      </c>
      <c r="I49" s="2">
        <f t="shared" si="12"/>
        <v>5.0771044515944704E-4</v>
      </c>
      <c r="J49" s="2">
        <f t="shared" si="13"/>
        <v>1.3118343331306325E-3</v>
      </c>
      <c r="K49" s="2">
        <f t="shared" si="14"/>
        <v>1.2120530670082042E-3</v>
      </c>
      <c r="L49" s="2">
        <f t="shared" si="15"/>
        <v>1.138894092156737E-3</v>
      </c>
      <c r="M49" s="2">
        <f t="shared" si="16"/>
        <v>2.0293591026198524E-3</v>
      </c>
      <c r="N49" s="2">
        <f t="shared" si="17"/>
        <v>1.8797557321551283E-3</v>
      </c>
      <c r="O49" s="2">
        <f t="shared" si="18"/>
        <v>1.7700777391540263E-3</v>
      </c>
      <c r="Z49" s="2">
        <v>2034</v>
      </c>
      <c r="AA49" s="2">
        <f t="shared" si="9"/>
        <v>2.8253441487779136E-3</v>
      </c>
      <c r="AB49" s="2">
        <f t="shared" si="9"/>
        <v>6.1809240736541452E-3</v>
      </c>
      <c r="AC49" s="2">
        <f t="shared" si="9"/>
        <v>9.5365039985303764E-3</v>
      </c>
    </row>
    <row r="50" spans="1:29" x14ac:dyDescent="0.25">
      <c r="A50" s="2">
        <v>2035</v>
      </c>
      <c r="B50" s="2">
        <f>Output!G123</f>
        <v>0.13898852744084556</v>
      </c>
      <c r="C50" s="2">
        <f>Output!G153</f>
        <v>0.11027993320449583</v>
      </c>
      <c r="D50" s="2">
        <f>Output!G183</f>
        <v>8.9198291675908398E-2</v>
      </c>
      <c r="F50" s="2">
        <v>2035</v>
      </c>
      <c r="G50" s="2">
        <f t="shared" si="10"/>
        <v>6.4140992394963329E-4</v>
      </c>
      <c r="H50" s="2">
        <f t="shared" si="11"/>
        <v>5.8172200859989381E-4</v>
      </c>
      <c r="I50" s="2">
        <f t="shared" si="12"/>
        <v>5.3793791611816586E-4</v>
      </c>
      <c r="J50" s="2">
        <f t="shared" si="13"/>
        <v>1.3785659920215656E-3</v>
      </c>
      <c r="K50" s="2">
        <f t="shared" si="14"/>
        <v>1.2650010550228942E-3</v>
      </c>
      <c r="L50" s="2">
        <f t="shared" si="15"/>
        <v>1.1817202885584799E-3</v>
      </c>
      <c r="M50" s="2">
        <f t="shared" si="16"/>
        <v>2.115722060093494E-3</v>
      </c>
      <c r="N50" s="2">
        <f t="shared" si="17"/>
        <v>1.9482801014458916E-3</v>
      </c>
      <c r="O50" s="2">
        <f t="shared" si="18"/>
        <v>1.8255026609987921E-3</v>
      </c>
      <c r="Z50" s="2">
        <v>2035</v>
      </c>
      <c r="AA50" s="2">
        <f t="shared" si="9"/>
        <v>3.082193616848626E-3</v>
      </c>
      <c r="AB50" s="2">
        <f t="shared" si="9"/>
        <v>6.5448276824046836E-3</v>
      </c>
      <c r="AC50" s="2">
        <f t="shared" si="9"/>
        <v>1.000746174796072E-2</v>
      </c>
    </row>
    <row r="51" spans="1:29" x14ac:dyDescent="0.25">
      <c r="A51" s="2">
        <v>2036</v>
      </c>
      <c r="B51" s="2">
        <f>Output!G124</f>
        <v>0.13635788547286845</v>
      </c>
      <c r="C51" s="2">
        <f>Output!G154</f>
        <v>0.10823444548233518</v>
      </c>
      <c r="D51" s="2">
        <f>Output!G184</f>
        <v>8.788628847157598E-2</v>
      </c>
      <c r="F51" s="2">
        <v>2036</v>
      </c>
      <c r="G51" s="2">
        <f t="shared" si="10"/>
        <v>6.876188136680524E-4</v>
      </c>
      <c r="H51" s="2">
        <f t="shared" si="11"/>
        <v>6.1840044151694439E-4</v>
      </c>
      <c r="I51" s="2">
        <f t="shared" si="12"/>
        <v>5.6772077610943699E-4</v>
      </c>
      <c r="J51" s="2">
        <f t="shared" si="13"/>
        <v>1.4453220222411E-3</v>
      </c>
      <c r="K51" s="2">
        <f t="shared" si="14"/>
        <v>1.3179888370521994E-3</v>
      </c>
      <c r="L51" s="2">
        <f t="shared" si="15"/>
        <v>1.2247463277841953E-3</v>
      </c>
      <c r="M51" s="2">
        <f t="shared" si="16"/>
        <v>2.203025230814146E-3</v>
      </c>
      <c r="N51" s="2">
        <f t="shared" si="17"/>
        <v>2.0175772325874532E-3</v>
      </c>
      <c r="O51" s="2">
        <f t="shared" si="18"/>
        <v>1.8817718794589531E-3</v>
      </c>
      <c r="Z51" s="2">
        <v>2036</v>
      </c>
      <c r="AA51" s="2">
        <f t="shared" si="9"/>
        <v>3.3390430849193535E-3</v>
      </c>
      <c r="AB51" s="2">
        <f t="shared" si="9"/>
        <v>6.9158872546403105E-3</v>
      </c>
      <c r="AC51" s="2">
        <f t="shared" si="9"/>
        <v>1.0492731424361282E-2</v>
      </c>
    </row>
    <row r="52" spans="1:29" x14ac:dyDescent="0.25">
      <c r="A52" s="2">
        <v>2037</v>
      </c>
      <c r="B52" s="2">
        <f>Output!G125</f>
        <v>0.13374674184071667</v>
      </c>
      <c r="C52" s="2">
        <f>Output!G155</f>
        <v>0.10620835401047202</v>
      </c>
      <c r="D52" s="2">
        <f>Output!G185</f>
        <v>8.65937121431994E-2</v>
      </c>
      <c r="F52" s="2">
        <v>2037</v>
      </c>
      <c r="G52" s="2">
        <f t="shared" si="10"/>
        <v>7.3294284038262958E-4</v>
      </c>
      <c r="H52" s="2">
        <f t="shared" si="11"/>
        <v>6.5439227360370128E-4</v>
      </c>
      <c r="I52" s="2">
        <f t="shared" si="12"/>
        <v>5.9706560850293871E-4</v>
      </c>
      <c r="J52" s="2">
        <f t="shared" si="13"/>
        <v>1.5121008536230652E-3</v>
      </c>
      <c r="K52" s="2">
        <f t="shared" si="14"/>
        <v>1.3710179401631227E-3</v>
      </c>
      <c r="L52" s="2">
        <f t="shared" si="15"/>
        <v>1.2679819746669871E-3</v>
      </c>
      <c r="M52" s="2">
        <f t="shared" si="16"/>
        <v>2.2912588668634985E-3</v>
      </c>
      <c r="N52" s="2">
        <f t="shared" si="17"/>
        <v>2.0876436067225421E-3</v>
      </c>
      <c r="O52" s="2">
        <f t="shared" si="18"/>
        <v>1.9388983408310347E-3</v>
      </c>
      <c r="Z52" s="2">
        <v>2037</v>
      </c>
      <c r="AA52" s="2">
        <f t="shared" si="9"/>
        <v>3.5958925529900659E-3</v>
      </c>
      <c r="AB52" s="2">
        <f t="shared" si="9"/>
        <v>7.294320252812684E-3</v>
      </c>
      <c r="AC52" s="2">
        <f t="shared" si="9"/>
        <v>1.0992747952635301E-2</v>
      </c>
    </row>
    <row r="53" spans="1:29" x14ac:dyDescent="0.25">
      <c r="A53" s="2">
        <v>2038</v>
      </c>
      <c r="B53" s="2">
        <f>Output!G126</f>
        <v>0.13115417777463931</v>
      </c>
      <c r="C53" s="2">
        <f>Output!G156</f>
        <v>0.10420094419021116</v>
      </c>
      <c r="D53" s="2">
        <f>Output!G186</f>
        <v>8.5319858300636278E-2</v>
      </c>
      <c r="F53" s="2">
        <v>2038</v>
      </c>
      <c r="G53" s="2">
        <f t="shared" si="10"/>
        <v>7.7738830032710862E-4</v>
      </c>
      <c r="H53" s="2">
        <f t="shared" si="11"/>
        <v>6.8970383568859933E-4</v>
      </c>
      <c r="I53" s="2">
        <f t="shared" si="12"/>
        <v>6.2597875796498214E-4</v>
      </c>
      <c r="J53" s="2">
        <f t="shared" si="13"/>
        <v>1.5788999131375171E-3</v>
      </c>
      <c r="K53" s="2">
        <f t="shared" si="14"/>
        <v>1.4240892581380954E-3</v>
      </c>
      <c r="L53" s="2">
        <f t="shared" si="15"/>
        <v>1.3114368335902142E-3</v>
      </c>
      <c r="M53" s="2">
        <f t="shared" si="16"/>
        <v>2.3804115259479226E-3</v>
      </c>
      <c r="N53" s="2">
        <f t="shared" si="17"/>
        <v>2.1584746805875894E-3</v>
      </c>
      <c r="O53" s="2">
        <f t="shared" si="18"/>
        <v>1.996894909215445E-3</v>
      </c>
      <c r="Z53" s="2">
        <v>2038</v>
      </c>
      <c r="AA53" s="2">
        <f t="shared" si="9"/>
        <v>3.8527420210607787E-3</v>
      </c>
      <c r="AB53" s="2">
        <f t="shared" si="9"/>
        <v>7.6803507478361184E-3</v>
      </c>
      <c r="AC53" s="2">
        <f t="shared" si="9"/>
        <v>1.1507959474611435E-2</v>
      </c>
    </row>
    <row r="54" spans="1:29" x14ac:dyDescent="0.25">
      <c r="A54" s="2">
        <v>2039</v>
      </c>
      <c r="B54" s="2">
        <f>Output!G127</f>
        <v>0.12857978493252487</v>
      </c>
      <c r="C54" s="2">
        <f>Output!G157</f>
        <v>0.1022116035083853</v>
      </c>
      <c r="D54" s="2">
        <f>Output!G187</f>
        <v>8.4064053179402604E-2</v>
      </c>
      <c r="F54" s="2">
        <v>2039</v>
      </c>
      <c r="G54" s="2">
        <f t="shared" si="10"/>
        <v>8.2096135135646979E-4</v>
      </c>
      <c r="H54" s="2">
        <f t="shared" si="11"/>
        <v>7.2434125103192776E-4</v>
      </c>
      <c r="I54" s="2">
        <f t="shared" si="12"/>
        <v>6.544663408369184E-4</v>
      </c>
      <c r="J54" s="2">
        <f t="shared" si="13"/>
        <v>1.6457158301033589E-3</v>
      </c>
      <c r="K54" s="2">
        <f t="shared" si="14"/>
        <v>1.477203066164339E-3</v>
      </c>
      <c r="L54" s="2">
        <f t="shared" si="15"/>
        <v>1.3551203472933569E-3</v>
      </c>
      <c r="M54" s="2">
        <f t="shared" si="16"/>
        <v>2.4704703088502455E-3</v>
      </c>
      <c r="N54" s="2">
        <f t="shared" si="17"/>
        <v>2.2300648812967486E-3</v>
      </c>
      <c r="O54" s="2">
        <f t="shared" si="18"/>
        <v>2.0557743537497944E-3</v>
      </c>
      <c r="Z54" s="2">
        <v>2039</v>
      </c>
      <c r="AA54" s="2">
        <f t="shared" si="9"/>
        <v>4.1095914891315062E-3</v>
      </c>
      <c r="AB54" s="2">
        <f t="shared" si="9"/>
        <v>8.0742096199121084E-3</v>
      </c>
      <c r="AC54" s="2">
        <f t="shared" si="9"/>
        <v>1.2038827750692701E-2</v>
      </c>
    </row>
    <row r="55" spans="1:29" x14ac:dyDescent="0.25">
      <c r="A55" s="2">
        <v>2040</v>
      </c>
      <c r="B55" s="2">
        <f>Output!G128</f>
        <v>0.12602111326170418</v>
      </c>
      <c r="C55" s="2">
        <f>Output!G158</f>
        <v>0.10023808608338107</v>
      </c>
      <c r="D55" s="2">
        <f>Output!G188</f>
        <v>8.282404068933219E-2</v>
      </c>
      <c r="F55" s="2">
        <v>2040</v>
      </c>
      <c r="G55" s="2">
        <f t="shared" si="10"/>
        <v>8.6366732105311198E-4</v>
      </c>
      <c r="H55" s="2">
        <f t="shared" si="11"/>
        <v>7.5830988181077629E-4</v>
      </c>
      <c r="I55" s="2">
        <f t="shared" si="12"/>
        <v>6.8253370891742989E-4</v>
      </c>
      <c r="J55" s="2">
        <f t="shared" si="13"/>
        <v>1.7125433116429269E-3</v>
      </c>
      <c r="K55" s="2">
        <f t="shared" si="14"/>
        <v>1.5303581183133221E-3</v>
      </c>
      <c r="L55" s="2">
        <f t="shared" si="15"/>
        <v>1.3990409404935184E-3</v>
      </c>
      <c r="M55" s="2">
        <f t="shared" si="16"/>
        <v>2.5614193022327389E-3</v>
      </c>
      <c r="N55" s="2">
        <f t="shared" si="17"/>
        <v>2.3024063548158658E-3</v>
      </c>
      <c r="O55" s="2">
        <f t="shared" si="18"/>
        <v>2.1155481720696056E-3</v>
      </c>
      <c r="Z55" s="2">
        <v>2040</v>
      </c>
      <c r="AA55" s="2">
        <f t="shared" si="9"/>
        <v>4.3664409572022195E-3</v>
      </c>
      <c r="AB55" s="2">
        <f t="shared" si="9"/>
        <v>8.4761347654566544E-3</v>
      </c>
      <c r="AC55" s="2">
        <f t="shared" si="9"/>
        <v>1.2585828573711075E-2</v>
      </c>
    </row>
    <row r="56" spans="1:29" x14ac:dyDescent="0.25">
      <c r="A56" s="2">
        <v>2041</v>
      </c>
      <c r="B56" s="2">
        <f>Output!G129</f>
        <v>0.12366620430453483</v>
      </c>
      <c r="C56" s="2">
        <f>Output!G159</f>
        <v>9.8468208869394766E-2</v>
      </c>
      <c r="D56" s="2">
        <f>Output!G189</f>
        <v>8.1787688827385269E-2</v>
      </c>
      <c r="F56" s="2">
        <v>2041</v>
      </c>
      <c r="G56" s="2">
        <f t="shared" si="10"/>
        <v>9.0557526042007108E-4</v>
      </c>
      <c r="H56" s="2">
        <f t="shared" si="11"/>
        <v>7.916787375145519E-4</v>
      </c>
      <c r="I56" s="2">
        <f t="shared" si="12"/>
        <v>7.1024987861486189E-4</v>
      </c>
      <c r="J56" s="2">
        <f t="shared" si="13"/>
        <v>1.7757671507042895E-3</v>
      </c>
      <c r="K56" s="2">
        <f t="shared" si="14"/>
        <v>1.5806995856950533E-3</v>
      </c>
      <c r="L56" s="2">
        <f t="shared" si="15"/>
        <v>1.4408545605096199E-3</v>
      </c>
      <c r="M56" s="2">
        <f t="shared" si="16"/>
        <v>2.6459590409885049E-3</v>
      </c>
      <c r="N56" s="2">
        <f t="shared" si="17"/>
        <v>2.3697204338755527E-3</v>
      </c>
      <c r="O56" s="2">
        <f t="shared" si="18"/>
        <v>2.1714592424043771E-3</v>
      </c>
      <c r="Z56" s="2">
        <v>2041</v>
      </c>
      <c r="AA56" s="2">
        <f t="shared" ref="AA56:AC65" si="19">0.181/10^3*AA23</f>
        <v>4.6232904252729396E-3</v>
      </c>
      <c r="AB56" s="2">
        <f t="shared" si="19"/>
        <v>8.8636271995299609E-3</v>
      </c>
      <c r="AC56" s="2">
        <f t="shared" si="19"/>
        <v>1.3103963973786976E-2</v>
      </c>
    </row>
    <row r="57" spans="1:29" x14ac:dyDescent="0.25">
      <c r="A57" s="2">
        <v>2042</v>
      </c>
      <c r="B57" s="2">
        <f>Output!G130</f>
        <v>0.12131578711059229</v>
      </c>
      <c r="C57" s="2">
        <f>Output!G160</f>
        <v>9.6702915295610342E-2</v>
      </c>
      <c r="D57" s="2">
        <f>Output!G190</f>
        <v>8.0755920605640227E-2</v>
      </c>
      <c r="F57" s="2">
        <v>2042</v>
      </c>
      <c r="G57" s="2">
        <f t="shared" si="10"/>
        <v>9.4668669162374717E-4</v>
      </c>
      <c r="H57" s="2">
        <f t="shared" si="11"/>
        <v>8.2444937144487648E-4</v>
      </c>
      <c r="I57" s="2">
        <f t="shared" si="12"/>
        <v>7.3761640323083606E-4</v>
      </c>
      <c r="J57" s="2">
        <f t="shared" si="13"/>
        <v>1.8389477723384417E-3</v>
      </c>
      <c r="K57" s="2">
        <f t="shared" si="14"/>
        <v>1.6310619535923306E-3</v>
      </c>
      <c r="L57" s="2">
        <f t="shared" si="15"/>
        <v>1.4829118177390635E-3</v>
      </c>
      <c r="M57" s="2">
        <f t="shared" si="16"/>
        <v>2.7312088530531335E-3</v>
      </c>
      <c r="N57" s="2">
        <f t="shared" si="17"/>
        <v>2.4376745357397832E-3</v>
      </c>
      <c r="O57" s="2">
        <f t="shared" si="18"/>
        <v>2.2282072322472903E-3</v>
      </c>
      <c r="Z57" s="2">
        <v>2042</v>
      </c>
      <c r="AA57" s="2">
        <f t="shared" si="19"/>
        <v>4.8801398933436598E-3</v>
      </c>
      <c r="AB57" s="2">
        <f t="shared" si="19"/>
        <v>9.2583570492088159E-3</v>
      </c>
      <c r="AC57" s="2">
        <f t="shared" si="19"/>
        <v>1.3636574205073946E-2</v>
      </c>
    </row>
    <row r="58" spans="1:29" x14ac:dyDescent="0.25">
      <c r="A58" s="2">
        <v>2043</v>
      </c>
      <c r="B58" s="2">
        <f>Output!G131</f>
        <v>0.11897088253515535</v>
      </c>
      <c r="C58" s="2">
        <f>Output!G161</f>
        <v>9.4943154757437087E-2</v>
      </c>
      <c r="D58" s="2">
        <f>Output!G191</f>
        <v>7.9729685419506355E-2</v>
      </c>
      <c r="F58" s="2">
        <v>2043</v>
      </c>
      <c r="G58" s="2">
        <f t="shared" si="10"/>
        <v>9.8700348277744841E-4</v>
      </c>
      <c r="H58" s="2">
        <f t="shared" si="11"/>
        <v>8.5662365863399634E-4</v>
      </c>
      <c r="I58" s="2">
        <f t="shared" si="12"/>
        <v>7.6463515779759894E-4</v>
      </c>
      <c r="J58" s="2">
        <f t="shared" si="13"/>
        <v>1.9020749493103574E-3</v>
      </c>
      <c r="K58" s="2">
        <f t="shared" si="14"/>
        <v>1.6814397704575091E-3</v>
      </c>
      <c r="L58" s="2">
        <f t="shared" si="15"/>
        <v>1.5252172109087333E-3</v>
      </c>
      <c r="M58" s="2">
        <f t="shared" si="16"/>
        <v>2.817146415843263E-3</v>
      </c>
      <c r="N58" s="2">
        <f t="shared" si="17"/>
        <v>2.5062558822810197E-3</v>
      </c>
      <c r="O58" s="2">
        <f t="shared" si="18"/>
        <v>2.2857992640198666E-3</v>
      </c>
      <c r="Z58" s="2">
        <v>2043</v>
      </c>
      <c r="AA58" s="2">
        <f t="shared" si="19"/>
        <v>5.1369893614143869E-3</v>
      </c>
      <c r="AB58" s="2">
        <f t="shared" si="19"/>
        <v>9.6605265017386203E-3</v>
      </c>
      <c r="AC58" s="2">
        <f t="shared" si="19"/>
        <v>1.4184063642062854E-2</v>
      </c>
    </row>
    <row r="59" spans="1:29" x14ac:dyDescent="0.25">
      <c r="A59" s="2">
        <v>2044</v>
      </c>
      <c r="B59" s="2">
        <f>Output!G132</f>
        <v>0.116631490578224</v>
      </c>
      <c r="C59" s="2">
        <f>Output!G162</f>
        <v>9.3188784335135985E-2</v>
      </c>
      <c r="D59" s="2">
        <f>Output!G192</f>
        <v>7.8708840349244621E-2</v>
      </c>
      <c r="F59" s="2">
        <v>2044</v>
      </c>
      <c r="G59" s="2">
        <f t="shared" si="10"/>
        <v>1.0265275019944839E-3</v>
      </c>
      <c r="H59" s="2">
        <f t="shared" si="11"/>
        <v>8.8820342568159149E-4</v>
      </c>
      <c r="I59" s="2">
        <f t="shared" si="12"/>
        <v>7.9130796891483041E-4</v>
      </c>
      <c r="J59" s="2">
        <f t="shared" si="13"/>
        <v>1.9651376093084748E-3</v>
      </c>
      <c r="K59" s="2">
        <f t="shared" si="14"/>
        <v>1.7318269565684771E-3</v>
      </c>
      <c r="L59" s="2">
        <f t="shared" si="15"/>
        <v>1.5677750896872908E-3</v>
      </c>
      <c r="M59" s="2">
        <f t="shared" si="16"/>
        <v>2.903747716622464E-3</v>
      </c>
      <c r="N59" s="2">
        <f t="shared" si="17"/>
        <v>2.5754504874553616E-3</v>
      </c>
      <c r="O59" s="2">
        <f t="shared" si="18"/>
        <v>2.344242210459751E-3</v>
      </c>
      <c r="Z59" s="2">
        <v>2044</v>
      </c>
      <c r="AA59" s="2">
        <f t="shared" si="19"/>
        <v>5.3938388294851002E-3</v>
      </c>
      <c r="AB59" s="2">
        <f t="shared" si="19"/>
        <v>1.0070343392745984E-2</v>
      </c>
      <c r="AC59" s="2">
        <f t="shared" si="19"/>
        <v>1.4746847956006878E-2</v>
      </c>
    </row>
    <row r="60" spans="1:29" x14ac:dyDescent="0.25">
      <c r="A60" s="2">
        <v>2045</v>
      </c>
      <c r="B60" s="2">
        <f>Output!G133</f>
        <v>0.11429730498321461</v>
      </c>
      <c r="C60" s="2">
        <f>Output!G163</f>
        <v>9.1439712151731911E-2</v>
      </c>
      <c r="D60" s="2">
        <f>Output!G193</f>
        <v>7.7693283309327149E-2</v>
      </c>
      <c r="F60" s="2">
        <v>2045</v>
      </c>
      <c r="G60" s="2">
        <f t="shared" si="10"/>
        <v>1.0652605136040895E-3</v>
      </c>
      <c r="H60" s="2">
        <f t="shared" si="11"/>
        <v>9.1919046805211948E-4</v>
      </c>
      <c r="I60" s="2">
        <f t="shared" si="12"/>
        <v>8.1763662858751901E-4</v>
      </c>
      <c r="J60" s="2">
        <f t="shared" si="13"/>
        <v>2.028123629223162E-3</v>
      </c>
      <c r="K60" s="2">
        <f t="shared" si="14"/>
        <v>1.7822168019933371E-3</v>
      </c>
      <c r="L60" s="2">
        <f t="shared" si="15"/>
        <v>1.6105896660281536E-3</v>
      </c>
      <c r="M60" s="2">
        <f t="shared" si="16"/>
        <v>2.9909867448422323E-3</v>
      </c>
      <c r="N60" s="2">
        <f t="shared" si="17"/>
        <v>2.6452431359345529E-3</v>
      </c>
      <c r="O60" s="2">
        <f t="shared" si="18"/>
        <v>2.4035427034687878E-3</v>
      </c>
      <c r="Z60" s="2">
        <v>2045</v>
      </c>
      <c r="AA60" s="2">
        <f t="shared" si="19"/>
        <v>5.6506882975558273E-3</v>
      </c>
      <c r="AB60" s="2">
        <f t="shared" si="19"/>
        <v>1.0488021364034105E-2</v>
      </c>
      <c r="AC60" s="2">
        <f t="shared" si="19"/>
        <v>1.5325354430512382E-2</v>
      </c>
    </row>
    <row r="61" spans="1:29" x14ac:dyDescent="0.25">
      <c r="A61" s="2">
        <v>2046</v>
      </c>
      <c r="B61" s="2">
        <f>Output!G134</f>
        <v>0.11196832575012716</v>
      </c>
      <c r="C61" s="2">
        <f>Output!G164</f>
        <v>8.9695805496038658E-2</v>
      </c>
      <c r="D61" s="2">
        <f>Output!G194</f>
        <v>7.6682912214226059E-2</v>
      </c>
      <c r="F61" s="2">
        <v>2046</v>
      </c>
      <c r="G61" s="2">
        <f t="shared" si="10"/>
        <v>1.103204281935501E-3</v>
      </c>
      <c r="H61" s="2">
        <f t="shared" si="11"/>
        <v>9.4958653623693971E-4</v>
      </c>
      <c r="I61" s="2">
        <f t="shared" si="12"/>
        <v>8.436228942259623E-4</v>
      </c>
      <c r="J61" s="2">
        <f t="shared" si="13"/>
        <v>2.0910199558068273E-3</v>
      </c>
      <c r="K61" s="2">
        <f t="shared" si="14"/>
        <v>1.8326019143710432E-3</v>
      </c>
      <c r="L61" s="2">
        <f t="shared" si="15"/>
        <v>1.6536650041445405E-3</v>
      </c>
      <c r="M61" s="2">
        <f t="shared" si="16"/>
        <v>3.0788356296781515E-3</v>
      </c>
      <c r="N61" s="2">
        <f t="shared" si="17"/>
        <v>2.7156172925051447E-3</v>
      </c>
      <c r="O61" s="2">
        <f t="shared" si="18"/>
        <v>2.4637071140631186E-3</v>
      </c>
      <c r="Z61" s="2">
        <v>2046</v>
      </c>
      <c r="AA61" s="2">
        <f t="shared" si="19"/>
        <v>5.9075377656265405E-3</v>
      </c>
      <c r="AB61" s="2">
        <f t="shared" si="19"/>
        <v>1.0913780025786286E-2</v>
      </c>
      <c r="AC61" s="2">
        <f t="shared" si="19"/>
        <v>1.592002228594604E-2</v>
      </c>
    </row>
    <row r="62" spans="1:29" x14ac:dyDescent="0.25">
      <c r="A62" s="2">
        <v>2047</v>
      </c>
      <c r="B62" s="2">
        <f>Output!G135</f>
        <v>0.10964434870790592</v>
      </c>
      <c r="C62" s="2">
        <f>Output!G165</f>
        <v>8.7956972491081101E-2</v>
      </c>
      <c r="D62" s="2">
        <f>Output!G195</f>
        <v>7.5677594352755104E-2</v>
      </c>
      <c r="F62" s="2">
        <v>2047</v>
      </c>
      <c r="G62" s="2">
        <f t="shared" si="10"/>
        <v>1.1403605021285726E-3</v>
      </c>
      <c r="H62" s="2">
        <f t="shared" si="11"/>
        <v>9.7939334959219011E-4</v>
      </c>
      <c r="I62" s="2">
        <f t="shared" si="12"/>
        <v>8.6926847826736004E-4</v>
      </c>
      <c r="J62" s="2">
        <f t="shared" si="13"/>
        <v>2.1538124484778401E-3</v>
      </c>
      <c r="K62" s="2">
        <f t="shared" si="14"/>
        <v>1.8829742100305682E-3</v>
      </c>
      <c r="L62" s="2">
        <f t="shared" si="15"/>
        <v>1.6970049924317128E-3</v>
      </c>
      <c r="M62" s="2">
        <f t="shared" si="16"/>
        <v>3.1672643948271054E-3</v>
      </c>
      <c r="N62" s="2">
        <f t="shared" si="17"/>
        <v>2.7865550704689436E-3</v>
      </c>
      <c r="O62" s="2">
        <f t="shared" si="18"/>
        <v>2.5247415065960651E-3</v>
      </c>
      <c r="Z62" s="2">
        <v>2047</v>
      </c>
      <c r="AA62" s="2">
        <f t="shared" si="19"/>
        <v>6.164387233697252E-3</v>
      </c>
      <c r="AB62" s="2">
        <f t="shared" si="19"/>
        <v>1.1347845123301012E-2</v>
      </c>
      <c r="AC62" s="2">
        <f t="shared" si="19"/>
        <v>1.6531303012904765E-2</v>
      </c>
    </row>
    <row r="63" spans="1:29" x14ac:dyDescent="0.25">
      <c r="A63" s="2">
        <v>2048</v>
      </c>
      <c r="B63" s="2">
        <f>Output!G136</f>
        <v>0.10732537385655086</v>
      </c>
      <c r="C63" s="2">
        <f>Output!G166</f>
        <v>8.6223090634225799E-2</v>
      </c>
      <c r="D63" s="2">
        <f>Output!G196</f>
        <v>7.4677237847939185E-2</v>
      </c>
      <c r="F63" s="2">
        <v>2048</v>
      </c>
      <c r="G63" s="2">
        <f t="shared" si="10"/>
        <v>1.1767308693231583E-3</v>
      </c>
      <c r="H63" s="2">
        <f t="shared" si="11"/>
        <v>1.0086125859603793E-3</v>
      </c>
      <c r="I63" s="2">
        <f t="shared" si="12"/>
        <v>8.9457506201368986E-4</v>
      </c>
      <c r="J63" s="2">
        <f t="shared" si="13"/>
        <v>2.2164859475979795E-3</v>
      </c>
      <c r="K63" s="2">
        <f t="shared" si="14"/>
        <v>1.9333248643150119E-3</v>
      </c>
      <c r="L63" s="2">
        <f t="shared" si="15"/>
        <v>1.7406133548569193E-3</v>
      </c>
      <c r="M63" s="2">
        <f t="shared" si="16"/>
        <v>3.2562410258727991E-3</v>
      </c>
      <c r="N63" s="2">
        <f t="shared" si="17"/>
        <v>2.8580371426696421E-3</v>
      </c>
      <c r="O63" s="2">
        <f t="shared" si="18"/>
        <v>2.5866516477001489E-3</v>
      </c>
      <c r="Z63" s="2">
        <v>2048</v>
      </c>
      <c r="AA63" s="2">
        <f t="shared" si="19"/>
        <v>6.42123670176798E-3</v>
      </c>
      <c r="AB63" s="2">
        <f t="shared" si="19"/>
        <v>1.1790448708384842E-2</v>
      </c>
      <c r="AC63" s="2">
        <f t="shared" si="19"/>
        <v>1.715966071500169E-2</v>
      </c>
    </row>
    <row r="64" spans="1:29" x14ac:dyDescent="0.25">
      <c r="A64" s="2">
        <v>2049</v>
      </c>
      <c r="B64" s="2">
        <f>Output!G137</f>
        <v>0.10501119702500623</v>
      </c>
      <c r="C64" s="2">
        <f>Output!G167</f>
        <v>8.4494068048497642E-2</v>
      </c>
      <c r="D64" s="2">
        <f>Output!G197</f>
        <v>7.368174061425041E-2</v>
      </c>
      <c r="F64" s="2">
        <v>2049</v>
      </c>
      <c r="G64" s="2">
        <f t="shared" si="10"/>
        <v>1.2123170094697302E-3</v>
      </c>
      <c r="H64" s="2">
        <f t="shared" si="11"/>
        <v>1.0372458920487938E-3</v>
      </c>
      <c r="I64" s="2">
        <f t="shared" si="12"/>
        <v>9.1954429217223845E-4</v>
      </c>
      <c r="J64" s="2">
        <f t="shared" si="13"/>
        <v>2.2790241092149337E-3</v>
      </c>
      <c r="K64" s="2">
        <f t="shared" si="14"/>
        <v>1.9836442953184751E-3</v>
      </c>
      <c r="L64" s="2">
        <f t="shared" si="15"/>
        <v>1.7844936336585712E-3</v>
      </c>
      <c r="M64" s="2">
        <f t="shared" si="16"/>
        <v>3.345731208960135E-3</v>
      </c>
      <c r="N64" s="2">
        <f t="shared" si="17"/>
        <v>2.9300426985881529E-3</v>
      </c>
      <c r="O64" s="2">
        <f t="shared" si="18"/>
        <v>2.6494429751449037E-3</v>
      </c>
      <c r="Z64" s="2">
        <v>2049</v>
      </c>
      <c r="AA64" s="2">
        <f t="shared" si="19"/>
        <v>6.6780861698387001E-3</v>
      </c>
      <c r="AB64" s="2">
        <f t="shared" si="19"/>
        <v>1.2241829315533444E-2</v>
      </c>
      <c r="AC64" s="2">
        <f t="shared" si="19"/>
        <v>1.780557246122819E-2</v>
      </c>
    </row>
    <row r="65" spans="1:29" x14ac:dyDescent="0.25">
      <c r="A65" s="2">
        <v>2050</v>
      </c>
      <c r="B65" s="2">
        <f>Output!G138</f>
        <v>0.10268854709464745</v>
      </c>
      <c r="C65" s="2">
        <f>Output!G168</f>
        <v>8.2756490695533036E-2</v>
      </c>
      <c r="D65" s="2">
        <f>Output!G198</f>
        <v>7.2677678404772392E-2</v>
      </c>
      <c r="F65" s="2">
        <v>2050</v>
      </c>
      <c r="G65" s="2">
        <f t="shared" si="10"/>
        <v>1.2471160512089441E-3</v>
      </c>
      <c r="H65" s="2">
        <f t="shared" si="11"/>
        <v>1.0652903688223368E-3</v>
      </c>
      <c r="I65" s="2">
        <f t="shared" si="12"/>
        <v>9.4417326624843972E-4</v>
      </c>
      <c r="J65" s="2">
        <f t="shared" si="13"/>
        <v>2.3414014126658935E-3</v>
      </c>
      <c r="K65" s="2">
        <f t="shared" si="14"/>
        <v>2.0339140369664299E-3</v>
      </c>
      <c r="L65" s="2">
        <f t="shared" si="15"/>
        <v>1.82864108464731E-3</v>
      </c>
      <c r="M65" s="2">
        <f t="shared" si="16"/>
        <v>3.4356867741228403E-3</v>
      </c>
      <c r="N65" s="2">
        <f t="shared" si="17"/>
        <v>3.0025377051105199E-3</v>
      </c>
      <c r="O65" s="2">
        <f t="shared" si="18"/>
        <v>2.71310890304618E-3</v>
      </c>
      <c r="Z65" s="2">
        <v>2050</v>
      </c>
      <c r="AA65" s="2">
        <f t="shared" si="19"/>
        <v>6.9349356379094125E-3</v>
      </c>
      <c r="AB65" s="2">
        <f t="shared" si="19"/>
        <v>1.2702232143034618E-2</v>
      </c>
      <c r="AC65" s="2">
        <f t="shared" si="19"/>
        <v>1.8469528648159792E-2</v>
      </c>
    </row>
  </sheetData>
  <mergeCells count="12">
    <mergeCell ref="B37:D37"/>
    <mergeCell ref="G37:I37"/>
    <mergeCell ref="J37:L37"/>
    <mergeCell ref="M37:O37"/>
    <mergeCell ref="R37:T37"/>
    <mergeCell ref="AA4:AC4"/>
    <mergeCell ref="AA37:AC37"/>
    <mergeCell ref="V4:X4"/>
    <mergeCell ref="G36:O36"/>
    <mergeCell ref="G4:I4"/>
    <mergeCell ref="L4:N4"/>
    <mergeCell ref="Q4:S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B8DB-6577-4725-80AD-72DC7AF2D572}">
  <dimension ref="A2:AC65"/>
  <sheetViews>
    <sheetView workbookViewId="0">
      <selection activeCell="H2" sqref="H2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487.28224999999998</v>
      </c>
      <c r="B2" s="2">
        <v>0.53694567003574389</v>
      </c>
      <c r="D2" s="2">
        <v>5.0737879430473283E-3</v>
      </c>
    </row>
    <row r="4" spans="1:29" ht="44.25" customHeight="1" x14ac:dyDescent="0.25">
      <c r="G4" s="6" t="s">
        <v>42</v>
      </c>
      <c r="H4" s="6"/>
      <c r="I4" s="6"/>
      <c r="L4" s="6"/>
      <c r="M4" s="6"/>
      <c r="N4" s="6"/>
      <c r="Q4" s="7" t="s">
        <v>46</v>
      </c>
      <c r="R4" s="7"/>
      <c r="S4" s="7"/>
      <c r="V4" s="7" t="s">
        <v>47</v>
      </c>
      <c r="W4" s="7"/>
      <c r="X4" s="7"/>
      <c r="AA4" s="7" t="s">
        <v>45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8.5489999999999995</v>
      </c>
      <c r="C6" s="2">
        <v>8.5489999999999995</v>
      </c>
      <c r="D6" s="2">
        <v>8.5489999999999995</v>
      </c>
      <c r="F6" s="2">
        <v>2024</v>
      </c>
      <c r="G6" s="2">
        <f>(B9-$B$6)*$B$2*Output!$H$98*$D$2/Output!$H$95/1000000</f>
        <v>0.55048932716885257</v>
      </c>
      <c r="H6" s="2">
        <f>(C9-$B$6)*$B$2*Output!$H$98*$D$2/Output!$H$95/1000000</f>
        <v>1.0852605248625029</v>
      </c>
      <c r="I6" s="2">
        <f>(D9-$B$6)*$B$2*Output!$H$98*$D$2/Output!$H$95/1000000</f>
        <v>1.6200317225561562</v>
      </c>
      <c r="P6" s="2">
        <v>2024</v>
      </c>
      <c r="Q6" s="2">
        <f>($A$2-(G6*0.67/0.16))/$A$2*100</f>
        <v>99.526932479580452</v>
      </c>
      <c r="R6" s="2">
        <f t="shared" ref="R6:S6" si="0">($A$2-(H6*0.67/0.16))/$A$2*100</f>
        <v>99.067372462702735</v>
      </c>
      <c r="S6" s="2">
        <f t="shared" si="0"/>
        <v>98.607812445825004</v>
      </c>
      <c r="U6" s="2">
        <v>2024</v>
      </c>
      <c r="V6" s="2">
        <f>100-Q6</f>
        <v>0.4730675204195478</v>
      </c>
      <c r="W6" s="2">
        <f t="shared" ref="W6:X21" si="1">100-R6</f>
        <v>0.93262753729726455</v>
      </c>
      <c r="X6" s="2">
        <f t="shared" si="1"/>
        <v>1.3921875541749955</v>
      </c>
      <c r="Z6" s="2">
        <v>2024</v>
      </c>
      <c r="AA6" s="2">
        <f>V6/100*$A$2</f>
        <v>2.305174057519582</v>
      </c>
      <c r="AB6" s="2">
        <f t="shared" ref="AB6:AC21" si="2">W6/100*$A$2</f>
        <v>4.5445284478617003</v>
      </c>
      <c r="AC6" s="2">
        <f t="shared" si="2"/>
        <v>6.7838828382038869</v>
      </c>
    </row>
    <row r="7" spans="1:29" x14ac:dyDescent="0.25">
      <c r="F7" s="2">
        <v>2025</v>
      </c>
      <c r="G7" s="2">
        <f>(B10-$B$6)*$B$2*Output!$H$98*$D$2/Output!$H$95/1000000</f>
        <v>1.1009786543377023</v>
      </c>
      <c r="H7" s="2">
        <f>(C10-$B$6)*$B$2*Output!$H$98*$D$2/Output!$H$95/1000000</f>
        <v>2.2732321117139693</v>
      </c>
      <c r="I7" s="2">
        <f>(D10-$B$6)*$B$2*Output!$H$98*$D$2/Output!$H$95/1000000</f>
        <v>3.4454855690902386</v>
      </c>
      <c r="P7" s="2">
        <v>2025</v>
      </c>
      <c r="Q7" s="2">
        <f t="shared" ref="Q7:Q32" si="3">($A$2-(G7*0.67/0.16))/$A$2*100</f>
        <v>99.053864959160904</v>
      </c>
      <c r="R7" s="2">
        <f t="shared" ref="R7:R32" si="4">($A$2-(H7*0.67/0.16))/$A$2*100</f>
        <v>98.046479331475282</v>
      </c>
      <c r="S7" s="2">
        <f t="shared" ref="S7:S32" si="5">($A$2-(I7*0.67/0.16))/$A$2*100</f>
        <v>97.039093703789675</v>
      </c>
      <c r="U7" s="2">
        <v>2025</v>
      </c>
      <c r="V7" s="2">
        <f t="shared" ref="V7:X32" si="6">100-Q7</f>
        <v>0.94613504083909561</v>
      </c>
      <c r="W7" s="2">
        <f t="shared" si="1"/>
        <v>1.9535206685247175</v>
      </c>
      <c r="X7" s="2">
        <f t="shared" si="1"/>
        <v>2.9609062962103252</v>
      </c>
      <c r="Z7" s="2">
        <v>2025</v>
      </c>
      <c r="AA7" s="2">
        <f t="shared" ref="AA7:AC32" si="7">V7/100*$A$2</f>
        <v>4.6103481150391641</v>
      </c>
      <c r="AB7" s="2">
        <f t="shared" si="2"/>
        <v>9.5191594678022842</v>
      </c>
      <c r="AC7" s="2">
        <f t="shared" si="2"/>
        <v>14.427970820565337</v>
      </c>
    </row>
    <row r="8" spans="1:29" x14ac:dyDescent="0.25">
      <c r="F8" s="2">
        <v>2026</v>
      </c>
      <c r="G8" s="2">
        <f>(B11-$B$6)*$B$2*Output!$H$98*$D$2/Output!$H$95/1000000</f>
        <v>1.6514679815065523</v>
      </c>
      <c r="H8" s="2">
        <f>(C11-$B$6)*$B$2*Output!$H$98*$D$2/Output!$H$95/1000000</f>
        <v>3.5769386564547276</v>
      </c>
      <c r="I8" s="2">
        <f>(D11-$B$6)*$B$2*Output!$H$98*$D$2/Output!$H$95/1000000</f>
        <v>5.5024093314029061</v>
      </c>
      <c r="P8" s="2">
        <v>2026</v>
      </c>
      <c r="Q8" s="2">
        <f t="shared" si="3"/>
        <v>98.580797438741371</v>
      </c>
      <c r="R8" s="2">
        <f t="shared" si="4"/>
        <v>96.926128414506337</v>
      </c>
      <c r="S8" s="2">
        <f t="shared" si="5"/>
        <v>95.271459390271318</v>
      </c>
      <c r="U8" s="2">
        <v>2026</v>
      </c>
      <c r="V8" s="2">
        <f t="shared" si="6"/>
        <v>1.4192025612586292</v>
      </c>
      <c r="W8" s="2">
        <f t="shared" si="1"/>
        <v>3.0738715854936629</v>
      </c>
      <c r="X8" s="2">
        <f t="shared" si="1"/>
        <v>4.7285406097286824</v>
      </c>
      <c r="Z8" s="2">
        <v>2026</v>
      </c>
      <c r="AA8" s="2">
        <f t="shared" si="7"/>
        <v>6.915522172558676</v>
      </c>
      <c r="AB8" s="2">
        <f t="shared" si="2"/>
        <v>14.978430623904194</v>
      </c>
      <c r="AC8" s="2">
        <f t="shared" si="2"/>
        <v>23.041339075249642</v>
      </c>
    </row>
    <row r="9" spans="1:29" x14ac:dyDescent="0.25">
      <c r="A9" s="2">
        <v>2024</v>
      </c>
      <c r="B9" s="2">
        <v>8.917353158614457</v>
      </c>
      <c r="C9" s="2">
        <v>9.2751887243275615</v>
      </c>
      <c r="D9" s="2">
        <v>9.6330242900406677</v>
      </c>
      <c r="F9" s="2">
        <v>2027</v>
      </c>
      <c r="G9" s="2">
        <f>(B12-$B$6)*$B$2*Output!$H$98*$D$2/Output!$H$95/1000000</f>
        <v>2.2019573086754045</v>
      </c>
      <c r="H9" s="2">
        <f>(C12-$B$6)*$B$2*Output!$H$98*$D$2/Output!$H$95/1000000</f>
        <v>5.0110555018802891</v>
      </c>
      <c r="I9" s="2">
        <f>(D12-$B$6)*$B$2*Output!$H$98*$D$2/Output!$H$95/1000000</f>
        <v>7.8201536950851764</v>
      </c>
      <c r="P9" s="2">
        <v>2027</v>
      </c>
      <c r="Q9" s="2">
        <f t="shared" si="3"/>
        <v>98.107729918321823</v>
      </c>
      <c r="R9" s="2">
        <f t="shared" si="4"/>
        <v>95.693708335543988</v>
      </c>
      <c r="S9" s="2">
        <f t="shared" si="5"/>
        <v>93.279686752766139</v>
      </c>
      <c r="U9" s="2">
        <v>2027</v>
      </c>
      <c r="V9" s="2">
        <f t="shared" si="6"/>
        <v>1.892270081678177</v>
      </c>
      <c r="W9" s="2">
        <f t="shared" si="1"/>
        <v>4.3062916644560119</v>
      </c>
      <c r="X9" s="2">
        <f t="shared" si="1"/>
        <v>6.7203132472338609</v>
      </c>
      <c r="Z9" s="2">
        <v>2027</v>
      </c>
      <c r="AA9" s="2">
        <f t="shared" si="7"/>
        <v>9.2206962300782589</v>
      </c>
      <c r="AB9" s="2">
        <f t="shared" si="2"/>
        <v>20.983794914123706</v>
      </c>
      <c r="AC9" s="2">
        <f t="shared" si="2"/>
        <v>32.746893598169223</v>
      </c>
    </row>
    <row r="10" spans="1:29" x14ac:dyDescent="0.25">
      <c r="A10" s="2">
        <v>2025</v>
      </c>
      <c r="B10" s="2">
        <v>9.2857063172289127</v>
      </c>
      <c r="C10" s="2">
        <v>10.070105291759473</v>
      </c>
      <c r="D10" s="2">
        <v>10.854504266290036</v>
      </c>
      <c r="F10" s="2">
        <v>2028</v>
      </c>
      <c r="G10" s="2">
        <f>(B13-$B$6)*$B$2*Output!$H$98*$D$2/Output!$H$95/1000000</f>
        <v>2.7524466358442554</v>
      </c>
      <c r="H10" s="2">
        <f>(C13-$B$6)*$B$2*Output!$H$98*$D$2/Output!$H$95/1000000</f>
        <v>6.5921188432899669</v>
      </c>
      <c r="I10" s="2">
        <f>(D13-$B$6)*$B$2*Output!$H$98*$D$2/Output!$H$95/1000000</f>
        <v>10.431791050735688</v>
      </c>
      <c r="P10" s="2">
        <v>2028</v>
      </c>
      <c r="Q10" s="2">
        <f t="shared" si="3"/>
        <v>97.634662397902289</v>
      </c>
      <c r="R10" s="2">
        <f t="shared" si="4"/>
        <v>94.335008579467711</v>
      </c>
      <c r="S10" s="2">
        <f t="shared" si="5"/>
        <v>91.035354761033119</v>
      </c>
      <c r="U10" s="2">
        <v>2028</v>
      </c>
      <c r="V10" s="2">
        <f t="shared" si="6"/>
        <v>2.3653376020977106</v>
      </c>
      <c r="W10" s="2">
        <f t="shared" si="1"/>
        <v>5.6649914205322887</v>
      </c>
      <c r="X10" s="2">
        <f t="shared" si="1"/>
        <v>8.9646452389668809</v>
      </c>
      <c r="Z10" s="2">
        <v>2028</v>
      </c>
      <c r="AA10" s="2">
        <f t="shared" si="7"/>
        <v>11.525870287597771</v>
      </c>
      <c r="AB10" s="2">
        <f t="shared" si="2"/>
        <v>27.604497656276695</v>
      </c>
      <c r="AC10" s="2">
        <f t="shared" si="2"/>
        <v>43.683125024955693</v>
      </c>
    </row>
    <row r="11" spans="1:29" x14ac:dyDescent="0.25">
      <c r="A11" s="2">
        <v>2026</v>
      </c>
      <c r="B11" s="2">
        <v>9.6540594758433684</v>
      </c>
      <c r="C11" s="2">
        <v>10.942464481957359</v>
      </c>
      <c r="D11" s="2">
        <v>12.230869488071351</v>
      </c>
      <c r="F11" s="2">
        <v>2029</v>
      </c>
      <c r="G11" s="2">
        <f>(B14-$B$6)*$B$2*Output!$H$98*$D$2/Output!$H$95/1000000</f>
        <v>3.3029359630131045</v>
      </c>
      <c r="H11" s="2">
        <f>(C14-$B$6)*$B$2*Output!$H$98*$D$2/Output!$H$95/1000000</f>
        <v>8.3387616869983212</v>
      </c>
      <c r="I11" s="2">
        <f>(D14-$B$6)*$B$2*Output!$H$98*$D$2/Output!$H$95/1000000</f>
        <v>13.374587410983546</v>
      </c>
      <c r="P11" s="2">
        <v>2029</v>
      </c>
      <c r="Q11" s="2">
        <f t="shared" si="3"/>
        <v>97.161594877482742</v>
      </c>
      <c r="R11" s="2">
        <f t="shared" si="4"/>
        <v>92.834016719405327</v>
      </c>
      <c r="S11" s="2">
        <f t="shared" si="5"/>
        <v>88.506438561327926</v>
      </c>
      <c r="U11" s="2">
        <v>2029</v>
      </c>
      <c r="V11" s="2">
        <f t="shared" si="6"/>
        <v>2.8384051225172584</v>
      </c>
      <c r="W11" s="2">
        <f t="shared" si="1"/>
        <v>7.1659832805946735</v>
      </c>
      <c r="X11" s="2">
        <f t="shared" si="1"/>
        <v>11.493561438672074</v>
      </c>
      <c r="Z11" s="2">
        <v>2029</v>
      </c>
      <c r="AA11" s="2">
        <f t="shared" si="7"/>
        <v>13.831044345117352</v>
      </c>
      <c r="AB11" s="2">
        <f t="shared" si="2"/>
        <v>34.918564564305534</v>
      </c>
      <c r="AC11" s="2">
        <f t="shared" si="2"/>
        <v>56.006084783493648</v>
      </c>
    </row>
    <row r="12" spans="1:29" x14ac:dyDescent="0.25">
      <c r="A12" s="2">
        <v>2027</v>
      </c>
      <c r="B12" s="2">
        <v>10.022412634457826</v>
      </c>
      <c r="C12" s="2">
        <v>11.902086119949029</v>
      </c>
      <c r="D12" s="2">
        <v>13.781759605440236</v>
      </c>
      <c r="F12" s="2">
        <v>2030</v>
      </c>
      <c r="G12" s="2">
        <f>(B15-$B$6)*$B$2*Output!$H$98*$D$2/Output!$H$95/1000000</f>
        <v>3.8534252901819577</v>
      </c>
      <c r="H12" s="2">
        <f>(C15-$B$6)*$B$2*Output!$H$98*$D$2/Output!$H$95/1000000</f>
        <v>10.271979728691932</v>
      </c>
      <c r="I12" s="2">
        <f>(D15-$B$6)*$B$2*Output!$H$98*$D$2/Output!$H$95/1000000</f>
        <v>16.690534167201911</v>
      </c>
      <c r="P12" s="2">
        <v>2030</v>
      </c>
      <c r="Q12" s="2">
        <f t="shared" si="3"/>
        <v>96.688527357063194</v>
      </c>
      <c r="R12" s="2">
        <f t="shared" si="4"/>
        <v>91.172689931985516</v>
      </c>
      <c r="S12" s="2">
        <f t="shared" si="5"/>
        <v>85.656852506907853</v>
      </c>
      <c r="U12" s="2">
        <v>2030</v>
      </c>
      <c r="V12" s="2">
        <f t="shared" si="6"/>
        <v>3.3114726429368062</v>
      </c>
      <c r="W12" s="2">
        <f t="shared" si="1"/>
        <v>8.8273100680144836</v>
      </c>
      <c r="X12" s="2">
        <f t="shared" si="1"/>
        <v>14.343147493092147</v>
      </c>
      <c r="Z12" s="2">
        <v>2030</v>
      </c>
      <c r="AA12" s="2">
        <f t="shared" si="7"/>
        <v>16.136218402636935</v>
      </c>
      <c r="AB12" s="2">
        <f t="shared" si="2"/>
        <v>43.013915113897504</v>
      </c>
      <c r="AC12" s="2">
        <f t="shared" si="2"/>
        <v>69.891611825157995</v>
      </c>
    </row>
    <row r="13" spans="1:29" x14ac:dyDescent="0.25">
      <c r="A13" s="2">
        <v>2028</v>
      </c>
      <c r="B13" s="2">
        <v>10.390765793072282</v>
      </c>
      <c r="C13" s="2">
        <v>12.960035197314422</v>
      </c>
      <c r="D13" s="2">
        <v>15.529304601556568</v>
      </c>
      <c r="F13" s="2">
        <v>2031</v>
      </c>
      <c r="G13" s="2">
        <f>(B16-$B$6)*$B$2*Output!$H$98*$D$2/Output!$H$95/1000000</f>
        <v>4.4039146173508072</v>
      </c>
      <c r="H13" s="2">
        <f>(C16-$B$6)*$B$2*Output!$H$98*$D$2/Output!$H$95/1000000</f>
        <v>10.994955591753714</v>
      </c>
      <c r="I13" s="2">
        <f>(D16-$B$6)*$B$2*Output!$H$98*$D$2/Output!$H$95/1000000</f>
        <v>17.585996566156627</v>
      </c>
      <c r="P13" s="2">
        <v>2031</v>
      </c>
      <c r="Q13" s="2">
        <f t="shared" si="3"/>
        <v>96.215459836643646</v>
      </c>
      <c r="R13" s="2">
        <f t="shared" si="4"/>
        <v>90.551394691584051</v>
      </c>
      <c r="S13" s="2">
        <f t="shared" si="5"/>
        <v>84.887329546524441</v>
      </c>
      <c r="U13" s="2">
        <v>2031</v>
      </c>
      <c r="V13" s="2">
        <f t="shared" si="6"/>
        <v>3.784540163356354</v>
      </c>
      <c r="W13" s="2">
        <f t="shared" si="1"/>
        <v>9.4486053084159494</v>
      </c>
      <c r="X13" s="2">
        <f t="shared" si="1"/>
        <v>15.112670453475559</v>
      </c>
      <c r="Z13" s="2">
        <v>2031</v>
      </c>
      <c r="AA13" s="2">
        <f t="shared" si="7"/>
        <v>18.441392460156518</v>
      </c>
      <c r="AB13" s="2">
        <f t="shared" si="2"/>
        <v>46.041376540468676</v>
      </c>
      <c r="AC13" s="2">
        <f t="shared" si="2"/>
        <v>73.641360620780915</v>
      </c>
    </row>
    <row r="14" spans="1:29" x14ac:dyDescent="0.25">
      <c r="A14" s="2">
        <v>2029</v>
      </c>
      <c r="B14" s="2">
        <v>10.759118951686737</v>
      </c>
      <c r="C14" s="2">
        <v>14.128779760919677</v>
      </c>
      <c r="D14" s="2">
        <v>17.498440570152621</v>
      </c>
      <c r="F14" s="2">
        <v>2032</v>
      </c>
      <c r="G14" s="2">
        <f>(B17-$B$6)*$B$2*Output!$H$98*$D$2/Output!$H$95/1000000</f>
        <v>4.9544039445196564</v>
      </c>
      <c r="H14" s="2">
        <f>(C17-$B$6)*$B$2*Output!$H$98*$D$2/Output!$H$95/1000000</f>
        <v>11.731537550557539</v>
      </c>
      <c r="I14" s="2">
        <f>(D17-$B$6)*$B$2*Output!$H$98*$D$2/Output!$H$95/1000000</f>
        <v>18.508671156595426</v>
      </c>
      <c r="P14" s="2">
        <v>2032</v>
      </c>
      <c r="Q14" s="2">
        <f t="shared" si="3"/>
        <v>95.742392316224112</v>
      </c>
      <c r="R14" s="2">
        <f t="shared" si="4"/>
        <v>89.91840694115993</v>
      </c>
      <c r="S14" s="2">
        <f t="shared" si="5"/>
        <v>84.094421566095761</v>
      </c>
      <c r="U14" s="2">
        <v>2032</v>
      </c>
      <c r="V14" s="2">
        <f t="shared" si="6"/>
        <v>4.2576076837758876</v>
      </c>
      <c r="W14" s="2">
        <f t="shared" si="1"/>
        <v>10.08159305884007</v>
      </c>
      <c r="X14" s="2">
        <f t="shared" si="1"/>
        <v>15.905578433904239</v>
      </c>
      <c r="Z14" s="2">
        <v>2032</v>
      </c>
      <c r="AA14" s="2">
        <f t="shared" si="7"/>
        <v>20.746566517676026</v>
      </c>
      <c r="AB14" s="2">
        <f t="shared" si="2"/>
        <v>49.125813492959715</v>
      </c>
      <c r="AC14" s="2">
        <f t="shared" si="2"/>
        <v>77.505060468243329</v>
      </c>
    </row>
    <row r="15" spans="1:29" x14ac:dyDescent="0.25">
      <c r="A15" s="2">
        <v>2030</v>
      </c>
      <c r="B15" s="2">
        <v>11.127472110301195</v>
      </c>
      <c r="C15" s="2">
        <v>15.42236882214751</v>
      </c>
      <c r="D15" s="2">
        <v>19.717265533993828</v>
      </c>
      <c r="F15" s="2">
        <v>2033</v>
      </c>
      <c r="G15" s="2">
        <f>(B18-$B$6)*$B$2*Output!$H$98*$D$2/Output!$H$95/1000000</f>
        <v>5.5048932716885108</v>
      </c>
      <c r="H15" s="2">
        <f>(C18-$B$6)*$B$2*Output!$H$98*$D$2/Output!$H$95/1000000</f>
        <v>12.482139080513557</v>
      </c>
      <c r="I15" s="2">
        <f>(D18-$B$6)*$B$2*Output!$H$98*$D$2/Output!$H$95/1000000</f>
        <v>19.459384889338608</v>
      </c>
      <c r="P15" s="2">
        <v>2033</v>
      </c>
      <c r="Q15" s="2">
        <f t="shared" si="3"/>
        <v>95.26932479580455</v>
      </c>
      <c r="R15" s="2">
        <f t="shared" si="4"/>
        <v>89.273371357226637</v>
      </c>
      <c r="S15" s="2">
        <f t="shared" si="5"/>
        <v>83.277417918648709</v>
      </c>
      <c r="U15" s="2">
        <v>2033</v>
      </c>
      <c r="V15" s="2">
        <f t="shared" si="6"/>
        <v>4.7306752041954496</v>
      </c>
      <c r="W15" s="2">
        <f t="shared" si="1"/>
        <v>10.726628642773363</v>
      </c>
      <c r="X15" s="2">
        <f t="shared" si="1"/>
        <v>16.722582081351291</v>
      </c>
      <c r="Z15" s="2">
        <v>2033</v>
      </c>
      <c r="AA15" s="2">
        <f t="shared" si="7"/>
        <v>23.05174057519568</v>
      </c>
      <c r="AB15" s="2">
        <f t="shared" si="2"/>
        <v>52.268957399650503</v>
      </c>
      <c r="AC15" s="2">
        <f t="shared" si="2"/>
        <v>81.486174224105397</v>
      </c>
    </row>
    <row r="16" spans="1:29" x14ac:dyDescent="0.25">
      <c r="A16" s="2">
        <v>2031</v>
      </c>
      <c r="B16" s="2">
        <v>11.495825268915651</v>
      </c>
      <c r="C16" s="2">
        <v>15.906139223529214</v>
      </c>
      <c r="D16" s="2">
        <v>20.316453178142783</v>
      </c>
      <c r="F16" s="2">
        <v>2034</v>
      </c>
      <c r="G16" s="2">
        <f>(B19-$B$6)*$B$2*Output!$H$98*$D$2/Output!$H$95/1000000</f>
        <v>6.05538259885736</v>
      </c>
      <c r="H16" s="2">
        <f>(C19-$B$6)*$B$2*Output!$H$98*$D$2/Output!$H$95/1000000</f>
        <v>13.247186222129075</v>
      </c>
      <c r="I16" s="2">
        <f>(D19-$B$6)*$B$2*Output!$H$98*$D$2/Output!$H$95/1000000</f>
        <v>20.438989845400794</v>
      </c>
      <c r="P16" s="2">
        <v>2034</v>
      </c>
      <c r="Q16" s="2">
        <f t="shared" si="3"/>
        <v>94.796257275385017</v>
      </c>
      <c r="R16" s="2">
        <f t="shared" si="4"/>
        <v>88.615921818378268</v>
      </c>
      <c r="S16" s="2">
        <f t="shared" si="5"/>
        <v>82.435586361371506</v>
      </c>
      <c r="U16" s="2">
        <v>2034</v>
      </c>
      <c r="V16" s="2">
        <f t="shared" si="6"/>
        <v>5.2037427246149832</v>
      </c>
      <c r="W16" s="2">
        <f t="shared" si="1"/>
        <v>11.384078181621732</v>
      </c>
      <c r="X16" s="2">
        <f t="shared" si="1"/>
        <v>17.564413638628494</v>
      </c>
      <c r="Z16" s="2">
        <v>2034</v>
      </c>
      <c r="AA16" s="2">
        <f t="shared" si="7"/>
        <v>25.356914632715192</v>
      </c>
      <c r="AB16" s="2">
        <f t="shared" si="2"/>
        <v>55.472592305165456</v>
      </c>
      <c r="AC16" s="2">
        <f t="shared" si="2"/>
        <v>85.588269977615795</v>
      </c>
    </row>
    <row r="17" spans="1:29" x14ac:dyDescent="0.25">
      <c r="A17" s="2">
        <v>2032</v>
      </c>
      <c r="B17" s="2">
        <v>11.864178427530106</v>
      </c>
      <c r="C17" s="2">
        <v>16.399013976431718</v>
      </c>
      <c r="D17" s="2">
        <v>20.933849525333333</v>
      </c>
      <c r="F17" s="2">
        <v>2035</v>
      </c>
      <c r="G17" s="2">
        <f>(B20-$B$6)*$B$2*Output!$H$98*$D$2/Output!$H$95/1000000</f>
        <v>6.6058719260262091</v>
      </c>
      <c r="H17" s="2">
        <f>(C20-$B$6)*$B$2*Output!$H$98*$D$2/Output!$H$95/1000000</f>
        <v>14.027117962849061</v>
      </c>
      <c r="I17" s="2">
        <f>(D20-$B$6)*$B$2*Output!$H$98*$D$2/Output!$H$95/1000000</f>
        <v>21.448363999671901</v>
      </c>
      <c r="P17" s="2">
        <v>2035</v>
      </c>
      <c r="Q17" s="2">
        <f t="shared" si="3"/>
        <v>94.323189754965469</v>
      </c>
      <c r="R17" s="2">
        <f t="shared" si="4"/>
        <v>87.945681077151789</v>
      </c>
      <c r="S17" s="2">
        <f t="shared" si="5"/>
        <v>81.568172399338152</v>
      </c>
      <c r="U17" s="2">
        <v>2035</v>
      </c>
      <c r="V17" s="2">
        <f t="shared" si="6"/>
        <v>5.676810245034531</v>
      </c>
      <c r="W17" s="2">
        <f t="shared" si="1"/>
        <v>12.054318922848211</v>
      </c>
      <c r="X17" s="2">
        <f t="shared" si="1"/>
        <v>18.431827600661848</v>
      </c>
      <c r="Z17" s="2">
        <v>2035</v>
      </c>
      <c r="AA17" s="2">
        <f t="shared" si="7"/>
        <v>27.662088690234775</v>
      </c>
      <c r="AB17" s="2">
        <f t="shared" si="2"/>
        <v>58.73855646943052</v>
      </c>
      <c r="AC17" s="2">
        <f t="shared" si="2"/>
        <v>89.815024248626074</v>
      </c>
    </row>
    <row r="18" spans="1:29" x14ac:dyDescent="0.25">
      <c r="A18" s="2">
        <v>2033</v>
      </c>
      <c r="B18" s="2">
        <v>12.232531586144564</v>
      </c>
      <c r="C18" s="2">
        <v>16.901269752837237</v>
      </c>
      <c r="D18" s="2">
        <v>21.570007919529914</v>
      </c>
      <c r="F18" s="2">
        <v>2036</v>
      </c>
      <c r="G18" s="2">
        <f>(B21-$B$6)*$B$2*Output!$H$98*$D$2/Output!$H$95/1000000</f>
        <v>7.1563612531950627</v>
      </c>
      <c r="H18" s="2">
        <f>(C21-$B$6)*$B$2*Output!$H$98*$D$2/Output!$H$95/1000000</f>
        <v>14.8223866305004</v>
      </c>
      <c r="I18" s="2">
        <f>(D21-$B$6)*$B$2*Output!$H$98*$D$2/Output!$H$95/1000000</f>
        <v>22.48841200780576</v>
      </c>
      <c r="P18" s="2">
        <v>2036</v>
      </c>
      <c r="Q18" s="2">
        <f t="shared" si="3"/>
        <v>93.850122234545935</v>
      </c>
      <c r="R18" s="2">
        <f t="shared" si="4"/>
        <v>87.262260421917603</v>
      </c>
      <c r="S18" s="2">
        <f t="shared" si="5"/>
        <v>80.674398609289256</v>
      </c>
      <c r="U18" s="2">
        <v>2036</v>
      </c>
      <c r="V18" s="2">
        <f t="shared" si="6"/>
        <v>6.1498777654540646</v>
      </c>
      <c r="W18" s="2">
        <f t="shared" si="1"/>
        <v>12.737739578082397</v>
      </c>
      <c r="X18" s="2">
        <f t="shared" si="1"/>
        <v>19.325601390710744</v>
      </c>
      <c r="Z18" s="2">
        <v>2036</v>
      </c>
      <c r="AA18" s="2">
        <f t="shared" si="7"/>
        <v>29.967262747754287</v>
      </c>
      <c r="AB18" s="2">
        <f t="shared" si="2"/>
        <v>62.068744015220403</v>
      </c>
      <c r="AC18" s="2">
        <f t="shared" si="2"/>
        <v>94.170225282686602</v>
      </c>
    </row>
    <row r="19" spans="1:29" x14ac:dyDescent="0.25">
      <c r="A19" s="2">
        <v>2034</v>
      </c>
      <c r="B19" s="2">
        <v>12.60088474475902</v>
      </c>
      <c r="C19" s="2">
        <v>17.41319163250812</v>
      </c>
      <c r="D19" s="2">
        <v>22.225498520257222</v>
      </c>
      <c r="F19" s="2">
        <v>2037</v>
      </c>
      <c r="G19" s="2">
        <f>(B22-$B$6)*$B$2*Output!$H$98*$D$2/Output!$H$95/1000000</f>
        <v>7.7068505803639118</v>
      </c>
      <c r="H19" s="2">
        <f>(C22-$B$6)*$B$2*Output!$H$98*$D$2/Output!$H$95/1000000</f>
        <v>15.633458298692599</v>
      </c>
      <c r="I19" s="2">
        <f>(D22-$B$6)*$B$2*Output!$H$98*$D$2/Output!$H$95/1000000</f>
        <v>23.560066017021306</v>
      </c>
      <c r="P19" s="2">
        <v>2037</v>
      </c>
      <c r="Q19" s="2">
        <f t="shared" si="3"/>
        <v>93.377054714126402</v>
      </c>
      <c r="R19" s="2">
        <f t="shared" si="4"/>
        <v>86.565259328494875</v>
      </c>
      <c r="S19" s="2">
        <f t="shared" si="5"/>
        <v>79.753463942863362</v>
      </c>
      <c r="U19" s="2">
        <v>2037</v>
      </c>
      <c r="V19" s="2">
        <f t="shared" si="6"/>
        <v>6.6229452858735982</v>
      </c>
      <c r="W19" s="2">
        <f t="shared" si="1"/>
        <v>13.434740671505125</v>
      </c>
      <c r="X19" s="2">
        <f t="shared" si="1"/>
        <v>20.246536057136638</v>
      </c>
      <c r="Z19" s="2">
        <v>2037</v>
      </c>
      <c r="AA19" s="2">
        <f t="shared" si="7"/>
        <v>32.272436805273799</v>
      </c>
      <c r="AB19" s="2">
        <f t="shared" si="2"/>
        <v>65.465106625775277</v>
      </c>
      <c r="AC19" s="2">
        <f t="shared" si="2"/>
        <v>98.657776446276685</v>
      </c>
    </row>
    <row r="20" spans="1:29" x14ac:dyDescent="0.25">
      <c r="A20" s="2">
        <v>2035</v>
      </c>
      <c r="B20" s="2">
        <v>12.969237903373475</v>
      </c>
      <c r="C20" s="2">
        <v>17.935073358490715</v>
      </c>
      <c r="D20" s="2">
        <v>22.900908813607948</v>
      </c>
      <c r="F20" s="2">
        <v>2038</v>
      </c>
      <c r="G20" s="2">
        <f>(B23-$B$6)*$B$2*Output!$H$98*$D$2/Output!$H$95/1000000</f>
        <v>8.2573399075327618</v>
      </c>
      <c r="H20" s="2">
        <f>(C23-$B$6)*$B$2*Output!$H$98*$D$2/Output!$H$95/1000000</f>
        <v>16.460813204538059</v>
      </c>
      <c r="I20" s="2">
        <f>(D23-$B$6)*$B$2*Output!$H$98*$D$2/Output!$H$95/1000000</f>
        <v>24.664286501543366</v>
      </c>
      <c r="P20" s="2">
        <v>2038</v>
      </c>
      <c r="Q20" s="2">
        <f t="shared" si="3"/>
        <v>92.90398719370684</v>
      </c>
      <c r="R20" s="2">
        <f t="shared" si="4"/>
        <v>85.854265101180445</v>
      </c>
      <c r="S20" s="2">
        <f t="shared" si="5"/>
        <v>78.804543008654051</v>
      </c>
      <c r="U20" s="2">
        <v>2038</v>
      </c>
      <c r="V20" s="2">
        <f t="shared" si="6"/>
        <v>7.0960128062931602</v>
      </c>
      <c r="W20" s="2">
        <f t="shared" si="1"/>
        <v>14.145734898819555</v>
      </c>
      <c r="X20" s="2">
        <f t="shared" si="1"/>
        <v>21.195456991345949</v>
      </c>
      <c r="Z20" s="2">
        <v>2038</v>
      </c>
      <c r="AA20" s="2">
        <f t="shared" si="7"/>
        <v>34.577610862793449</v>
      </c>
      <c r="AB20" s="2">
        <f t="shared" si="2"/>
        <v>68.92965529400314</v>
      </c>
      <c r="AC20" s="2">
        <f t="shared" si="2"/>
        <v>103.28169972521283</v>
      </c>
    </row>
    <row r="21" spans="1:29" x14ac:dyDescent="0.25">
      <c r="A21" s="2">
        <v>2036</v>
      </c>
      <c r="B21" s="2">
        <v>13.337591061987933</v>
      </c>
      <c r="C21" s="2">
        <v>18.467217600383762</v>
      </c>
      <c r="D21" s="2">
        <v>23.596844138779602</v>
      </c>
      <c r="F21" s="2">
        <v>2039</v>
      </c>
      <c r="G21" s="2">
        <f>(B24-$B$6)*$B$2*Output!$H$98*$D$2/Output!$H$95/1000000</f>
        <v>8.8078292347016145</v>
      </c>
      <c r="H21" s="2">
        <f>(C24-$B$6)*$B$2*Output!$H$98*$D$2/Output!$H$95/1000000</f>
        <v>17.304946179066544</v>
      </c>
      <c r="I21" s="2">
        <f>(D24-$B$6)*$B$2*Output!$H$98*$D$2/Output!$H$95/1000000</f>
        <v>25.802063123431481</v>
      </c>
      <c r="P21" s="2">
        <v>2039</v>
      </c>
      <c r="Q21" s="2">
        <f t="shared" si="3"/>
        <v>92.430919673287306</v>
      </c>
      <c r="R21" s="2">
        <f t="shared" si="4"/>
        <v>85.128852502868483</v>
      </c>
      <c r="S21" s="2">
        <f t="shared" si="5"/>
        <v>77.82678533244966</v>
      </c>
      <c r="U21" s="2">
        <v>2039</v>
      </c>
      <c r="V21" s="2">
        <f t="shared" si="6"/>
        <v>7.5690803267126938</v>
      </c>
      <c r="W21" s="2">
        <f t="shared" si="1"/>
        <v>14.871147497131517</v>
      </c>
      <c r="X21" s="2">
        <f t="shared" si="1"/>
        <v>22.17321466755034</v>
      </c>
      <c r="Z21" s="2">
        <v>2039</v>
      </c>
      <c r="AA21" s="2">
        <f t="shared" si="7"/>
        <v>36.882784920312965</v>
      </c>
      <c r="AB21" s="2">
        <f t="shared" si="2"/>
        <v>72.464462124841148</v>
      </c>
      <c r="AC21" s="2">
        <f t="shared" si="2"/>
        <v>108.04613932936931</v>
      </c>
    </row>
    <row r="22" spans="1:29" x14ac:dyDescent="0.25">
      <c r="A22" s="2">
        <v>2037</v>
      </c>
      <c r="B22" s="2">
        <v>13.705944220602388</v>
      </c>
      <c r="C22" s="2">
        <v>19.009936225607269</v>
      </c>
      <c r="D22" s="2">
        <v>24.313928230612163</v>
      </c>
      <c r="F22" s="2">
        <v>2040</v>
      </c>
      <c r="G22" s="2">
        <f>(B25-$B$6)*$B$2*Output!$H$98*$D$2/Output!$H$95/1000000</f>
        <v>9.3583185618704636</v>
      </c>
      <c r="H22" s="2">
        <f>(C25-$B$6)*$B$2*Output!$H$98*$D$2/Output!$H$95/1000000</f>
        <v>18.166367090719511</v>
      </c>
      <c r="I22" s="2">
        <f>(D25-$B$6)*$B$2*Output!$H$98*$D$2/Output!$H$95/1000000</f>
        <v>26.974415619568571</v>
      </c>
      <c r="P22" s="2">
        <v>2040</v>
      </c>
      <c r="Q22" s="2">
        <f t="shared" si="3"/>
        <v>91.957852152867744</v>
      </c>
      <c r="R22" s="2">
        <f t="shared" si="4"/>
        <v>84.388583373930004</v>
      </c>
      <c r="S22" s="2">
        <f t="shared" si="5"/>
        <v>76.819314594992235</v>
      </c>
      <c r="U22" s="2">
        <v>2040</v>
      </c>
      <c r="V22" s="2">
        <f t="shared" si="6"/>
        <v>8.0421478471322558</v>
      </c>
      <c r="W22" s="2">
        <f t="shared" si="6"/>
        <v>15.611416626069996</v>
      </c>
      <c r="X22" s="2">
        <f t="shared" si="6"/>
        <v>23.180685405007765</v>
      </c>
      <c r="Z22" s="2">
        <v>2040</v>
      </c>
      <c r="AA22" s="2">
        <f t="shared" si="7"/>
        <v>39.187958977832615</v>
      </c>
      <c r="AB22" s="2">
        <f t="shared" si="7"/>
        <v>76.071662192387961</v>
      </c>
      <c r="AC22" s="2">
        <f t="shared" si="7"/>
        <v>112.95536540694344</v>
      </c>
    </row>
    <row r="23" spans="1:29" x14ac:dyDescent="0.25">
      <c r="A23" s="2">
        <v>2038</v>
      </c>
      <c r="B23" s="2">
        <v>14.074297379216844</v>
      </c>
      <c r="C23" s="2">
        <v>19.56355057891491</v>
      </c>
      <c r="D23" s="2">
        <v>25.052803778612983</v>
      </c>
      <c r="F23" s="2">
        <v>2041</v>
      </c>
      <c r="G23" s="2">
        <f>(B26-$B$6)*$B$2*Output!$H$98*$D$2/Output!$H$95/1000000</f>
        <v>9.9088078890393128</v>
      </c>
      <c r="H23" s="2">
        <f>(C26-$B$6)*$B$2*Output!$H$98*$D$2/Output!$H$95/1000000</f>
        <v>18.99685527867755</v>
      </c>
      <c r="I23" s="2">
        <f>(D26-$B$6)*$B$2*Output!$H$98*$D$2/Output!$H$95/1000000</f>
        <v>28.084902668315795</v>
      </c>
      <c r="P23" s="2">
        <v>2041</v>
      </c>
      <c r="Q23" s="2">
        <f t="shared" si="3"/>
        <v>91.484784632448211</v>
      </c>
      <c r="R23" s="2">
        <f t="shared" si="4"/>
        <v>83.674896534921544</v>
      </c>
      <c r="S23" s="2">
        <f t="shared" si="5"/>
        <v>75.865008437394877</v>
      </c>
      <c r="U23" s="2">
        <v>2041</v>
      </c>
      <c r="V23" s="2">
        <f t="shared" si="6"/>
        <v>8.5152153675517894</v>
      </c>
      <c r="W23" s="2">
        <f t="shared" si="6"/>
        <v>16.325103465078456</v>
      </c>
      <c r="X23" s="2">
        <f t="shared" si="6"/>
        <v>24.134991562605123</v>
      </c>
      <c r="Z23" s="2">
        <v>2041</v>
      </c>
      <c r="AA23" s="2">
        <f t="shared" si="7"/>
        <v>41.49313303535213</v>
      </c>
      <c r="AB23" s="2">
        <f t="shared" si="7"/>
        <v>79.549331479462253</v>
      </c>
      <c r="AC23" s="2">
        <f t="shared" si="7"/>
        <v>117.6055299235724</v>
      </c>
    </row>
    <row r="24" spans="1:29" x14ac:dyDescent="0.25">
      <c r="A24" s="2">
        <v>2039</v>
      </c>
      <c r="B24" s="2">
        <v>14.442650537831302</v>
      </c>
      <c r="C24" s="2">
        <v>20.128391770400551</v>
      </c>
      <c r="D24" s="2">
        <v>25.814133002969811</v>
      </c>
      <c r="F24" s="2">
        <v>2042</v>
      </c>
      <c r="G24" s="2">
        <f>(B27-$B$6)*$B$2*Output!$H$98*$D$2/Output!$H$95/1000000</f>
        <v>10.459297216208165</v>
      </c>
      <c r="H24" s="2">
        <f>(C27-$B$6)*$B$2*Output!$H$98*$D$2/Output!$H$95/1000000</f>
        <v>19.842854964779061</v>
      </c>
      <c r="I24" s="2">
        <f>(D27-$B$6)*$B$2*Output!$H$98*$D$2/Output!$H$95/1000000</f>
        <v>29.22641271334998</v>
      </c>
      <c r="P24" s="2">
        <v>2042</v>
      </c>
      <c r="Q24" s="2">
        <f t="shared" si="3"/>
        <v>91.011717112028663</v>
      </c>
      <c r="R24" s="2">
        <f t="shared" si="4"/>
        <v>82.947879762701731</v>
      </c>
      <c r="S24" s="2">
        <f t="shared" si="5"/>
        <v>74.884042413374786</v>
      </c>
      <c r="U24" s="2">
        <v>2042</v>
      </c>
      <c r="V24" s="2">
        <f t="shared" si="6"/>
        <v>8.9882828879713372</v>
      </c>
      <c r="W24" s="2">
        <f t="shared" si="6"/>
        <v>17.052120237298269</v>
      </c>
      <c r="X24" s="2">
        <f t="shared" si="6"/>
        <v>25.115957586625214</v>
      </c>
      <c r="Z24" s="2">
        <v>2042</v>
      </c>
      <c r="AA24" s="2">
        <f t="shared" si="7"/>
        <v>43.79830709287171</v>
      </c>
      <c r="AB24" s="2">
        <f t="shared" si="7"/>
        <v>83.091955165012337</v>
      </c>
      <c r="AC24" s="2">
        <f t="shared" si="7"/>
        <v>122.38560323715303</v>
      </c>
    </row>
    <row r="25" spans="1:29" x14ac:dyDescent="0.25">
      <c r="A25" s="2">
        <v>2040</v>
      </c>
      <c r="B25" s="2">
        <v>14.811003696445757</v>
      </c>
      <c r="C25" s="2">
        <v>20.704800972257043</v>
      </c>
      <c r="D25" s="2">
        <v>26.598598248068342</v>
      </c>
      <c r="F25" s="2">
        <v>2043</v>
      </c>
      <c r="G25" s="2">
        <f>(B28-$B$6)*$B$2*Output!$H$98*$D$2/Output!$H$95/1000000</f>
        <v>11.009786543377016</v>
      </c>
      <c r="H25" s="2">
        <f>(C28-$B$6)*$B$2*Output!$H$98*$D$2/Output!$H$95/1000000</f>
        <v>20.704799484243829</v>
      </c>
      <c r="I25" s="2">
        <f>(D28-$B$6)*$B$2*Output!$H$98*$D$2/Output!$H$95/1000000</f>
        <v>30.399812425110667</v>
      </c>
      <c r="P25" s="2">
        <v>2043</v>
      </c>
      <c r="Q25" s="2">
        <f t="shared" si="3"/>
        <v>90.538649591609115</v>
      </c>
      <c r="R25" s="2">
        <f t="shared" si="4"/>
        <v>82.207160667093646</v>
      </c>
      <c r="S25" s="2">
        <f t="shared" si="5"/>
        <v>73.875671742578149</v>
      </c>
      <c r="U25" s="2">
        <v>2043</v>
      </c>
      <c r="V25" s="2">
        <f t="shared" si="6"/>
        <v>9.461350408390885</v>
      </c>
      <c r="W25" s="2">
        <f t="shared" si="6"/>
        <v>17.792839332906354</v>
      </c>
      <c r="X25" s="2">
        <f t="shared" si="6"/>
        <v>26.124328257421851</v>
      </c>
      <c r="Z25" s="2">
        <v>2043</v>
      </c>
      <c r="AA25" s="2">
        <f t="shared" si="7"/>
        <v>46.103481150391289</v>
      </c>
      <c r="AB25" s="2">
        <f t="shared" si="7"/>
        <v>86.701347840271069</v>
      </c>
      <c r="AC25" s="2">
        <f t="shared" si="7"/>
        <v>127.29921453015099</v>
      </c>
    </row>
    <row r="26" spans="1:29" x14ac:dyDescent="0.25">
      <c r="A26" s="2">
        <v>2041</v>
      </c>
      <c r="B26" s="2">
        <v>15.179356855060213</v>
      </c>
      <c r="C26" s="2">
        <v>21.260511922730217</v>
      </c>
      <c r="D26" s="2">
        <v>27.341666990400228</v>
      </c>
      <c r="F26" s="2">
        <v>2044</v>
      </c>
      <c r="G26" s="2">
        <f>(B29-$B$6)*$B$2*Output!$H$98*$D$2/Output!$H$95/1000000</f>
        <v>11.560275870545865</v>
      </c>
      <c r="H26" s="2">
        <f>(C29-$B$6)*$B$2*Output!$H$98*$D$2/Output!$H$95/1000000</f>
        <v>21.583134278112137</v>
      </c>
      <c r="I26" s="2">
        <f>(D29-$B$6)*$B$2*Output!$H$98*$D$2/Output!$H$95/1000000</f>
        <v>31.605992685678419</v>
      </c>
      <c r="P26" s="2">
        <v>2044</v>
      </c>
      <c r="Q26" s="2">
        <f t="shared" si="3"/>
        <v>90.065582071189581</v>
      </c>
      <c r="R26" s="2">
        <f t="shared" si="4"/>
        <v>81.452356454684207</v>
      </c>
      <c r="S26" s="2">
        <f t="shared" si="5"/>
        <v>72.839130838178818</v>
      </c>
      <c r="U26" s="2">
        <v>2044</v>
      </c>
      <c r="V26" s="2">
        <f t="shared" si="6"/>
        <v>9.9344179288104186</v>
      </c>
      <c r="W26" s="2">
        <f t="shared" si="6"/>
        <v>18.547643545315793</v>
      </c>
      <c r="X26" s="2">
        <f t="shared" si="6"/>
        <v>27.160869161821182</v>
      </c>
      <c r="Z26" s="2">
        <v>2044</v>
      </c>
      <c r="AA26" s="2">
        <f t="shared" si="7"/>
        <v>48.408655207910805</v>
      </c>
      <c r="AB26" s="2">
        <f t="shared" si="7"/>
        <v>90.379374789594564</v>
      </c>
      <c r="AC26" s="2">
        <f t="shared" si="7"/>
        <v>132.3500943712784</v>
      </c>
    </row>
    <row r="27" spans="1:29" x14ac:dyDescent="0.25">
      <c r="A27" s="2">
        <v>2042</v>
      </c>
      <c r="B27" s="2">
        <v>15.547710013674671</v>
      </c>
      <c r="C27" s="2">
        <v>21.826602201292054</v>
      </c>
      <c r="D27" s="2">
        <v>28.105494388909445</v>
      </c>
      <c r="F27" s="2">
        <v>2045</v>
      </c>
      <c r="G27" s="2">
        <f>(B30-$B$6)*$B$2*Output!$H$98*$D$2/Output!$H$95/1000000</f>
        <v>12.11076519771472</v>
      </c>
      <c r="H27" s="2">
        <f>(C30-$B$6)*$B$2*Output!$H$98*$D$2/Output!$H$95/1000000</f>
        <v>22.478317231437693</v>
      </c>
      <c r="I27" s="2">
        <f>(D30-$B$6)*$B$2*Output!$H$98*$D$2/Output!$H$95/1000000</f>
        <v>32.845869265160687</v>
      </c>
      <c r="P27" s="2">
        <v>2045</v>
      </c>
      <c r="Q27" s="2">
        <f t="shared" si="3"/>
        <v>89.592514550770034</v>
      </c>
      <c r="R27" s="2">
        <f t="shared" si="4"/>
        <v>80.683073638195253</v>
      </c>
      <c r="S27" s="2">
        <f t="shared" si="5"/>
        <v>71.773632725620445</v>
      </c>
      <c r="U27" s="2">
        <v>2045</v>
      </c>
      <c r="V27" s="2">
        <f t="shared" si="6"/>
        <v>10.407485449229966</v>
      </c>
      <c r="W27" s="2">
        <f t="shared" si="6"/>
        <v>19.316926361804747</v>
      </c>
      <c r="X27" s="2">
        <f t="shared" si="6"/>
        <v>28.226367274379555</v>
      </c>
      <c r="Z27" s="2">
        <v>2045</v>
      </c>
      <c r="AA27" s="2">
        <f t="shared" si="7"/>
        <v>50.713829265430384</v>
      </c>
      <c r="AB27" s="2">
        <f t="shared" si="7"/>
        <v>94.127953406645304</v>
      </c>
      <c r="AC27" s="2">
        <f t="shared" si="7"/>
        <v>137.54207754786037</v>
      </c>
    </row>
    <row r="28" spans="1:29" x14ac:dyDescent="0.25">
      <c r="A28" s="2">
        <v>2043</v>
      </c>
      <c r="B28" s="2">
        <v>15.916063172289126</v>
      </c>
      <c r="C28" s="2">
        <v>22.403361768871971</v>
      </c>
      <c r="D28" s="2">
        <v>28.890660365454828</v>
      </c>
      <c r="F28" s="2">
        <v>2046</v>
      </c>
      <c r="G28" s="2">
        <f>(B31-$B$6)*$B$2*Output!$H$98*$D$2/Output!$H$95/1000000</f>
        <v>12.661254524883571</v>
      </c>
      <c r="H28" s="2">
        <f>(C31-$B$6)*$B$2*Output!$H$98*$D$2/Output!$H$95/1000000</f>
        <v>23.390819020928411</v>
      </c>
      <c r="I28" s="2">
        <f>(D31-$B$6)*$B$2*Output!$H$98*$D$2/Output!$H$95/1000000</f>
        <v>34.12038351697327</v>
      </c>
      <c r="P28" s="2">
        <v>2046</v>
      </c>
      <c r="Q28" s="2">
        <f t="shared" si="3"/>
        <v>89.119447030350486</v>
      </c>
      <c r="R28" s="2">
        <f t="shared" si="4"/>
        <v>79.898907737735627</v>
      </c>
      <c r="S28" s="2">
        <f t="shared" si="5"/>
        <v>70.678368445120753</v>
      </c>
      <c r="U28" s="2">
        <v>2046</v>
      </c>
      <c r="V28" s="2">
        <f t="shared" si="6"/>
        <v>10.880552969649514</v>
      </c>
      <c r="W28" s="2">
        <f t="shared" si="6"/>
        <v>20.101092262264373</v>
      </c>
      <c r="X28" s="2">
        <f t="shared" si="6"/>
        <v>29.321631554879247</v>
      </c>
      <c r="Z28" s="2">
        <v>2046</v>
      </c>
      <c r="AA28" s="2">
        <f t="shared" si="7"/>
        <v>53.019003322949963</v>
      </c>
      <c r="AB28" s="2">
        <f t="shared" si="7"/>
        <v>97.949054650137725</v>
      </c>
      <c r="AC28" s="2">
        <f t="shared" si="7"/>
        <v>142.87910597732557</v>
      </c>
    </row>
    <row r="29" spans="1:29" x14ac:dyDescent="0.25">
      <c r="A29" s="2">
        <v>2044</v>
      </c>
      <c r="B29" s="2">
        <v>16.284416330903582</v>
      </c>
      <c r="C29" s="2">
        <v>22.991088686860213</v>
      </c>
      <c r="D29" s="2">
        <v>29.697761042816847</v>
      </c>
      <c r="F29" s="2">
        <v>2047</v>
      </c>
      <c r="G29" s="2">
        <f>(B32-$B$6)*$B$2*Output!$H$98*$D$2/Output!$H$95/1000000</f>
        <v>13.211743852052418</v>
      </c>
      <c r="H29" s="2">
        <f>(C32-$B$6)*$B$2*Output!$H$98*$D$2/Output!$H$95/1000000</f>
        <v>24.321123472299018</v>
      </c>
      <c r="I29" s="2">
        <f>(D32-$B$6)*$B$2*Output!$H$98*$D$2/Output!$H$95/1000000</f>
        <v>35.430503092545628</v>
      </c>
      <c r="P29" s="2">
        <v>2047</v>
      </c>
      <c r="Q29" s="2">
        <f t="shared" si="3"/>
        <v>88.646379509930952</v>
      </c>
      <c r="R29" s="2">
        <f t="shared" si="4"/>
        <v>79.099442973707312</v>
      </c>
      <c r="S29" s="2">
        <f t="shared" si="5"/>
        <v>69.552506437483657</v>
      </c>
      <c r="U29" s="2">
        <v>2047</v>
      </c>
      <c r="V29" s="2">
        <f t="shared" si="6"/>
        <v>11.353620490069048</v>
      </c>
      <c r="W29" s="2">
        <f t="shared" si="6"/>
        <v>20.900557026292688</v>
      </c>
      <c r="X29" s="2">
        <f t="shared" si="6"/>
        <v>30.447493562516343</v>
      </c>
      <c r="Z29" s="2">
        <v>2047</v>
      </c>
      <c r="AA29" s="2">
        <f t="shared" si="7"/>
        <v>55.324177380469479</v>
      </c>
      <c r="AB29" s="2">
        <f t="shared" si="7"/>
        <v>101.8447045402521</v>
      </c>
      <c r="AC29" s="2">
        <f t="shared" si="7"/>
        <v>148.36523170003477</v>
      </c>
    </row>
    <row r="30" spans="1:29" x14ac:dyDescent="0.25">
      <c r="A30" s="2">
        <v>2045</v>
      </c>
      <c r="B30" s="2">
        <v>16.65276948951804</v>
      </c>
      <c r="C30" s="2">
        <v>23.590089343405445</v>
      </c>
      <c r="D30" s="2">
        <v>30.527409197292862</v>
      </c>
      <c r="F30" s="2">
        <v>2048</v>
      </c>
      <c r="G30" s="2">
        <f>(B33-$B$6)*$B$2*Output!$H$98*$D$2/Output!$H$95/1000000</f>
        <v>13.762233179221271</v>
      </c>
      <c r="H30" s="2">
        <f>(C33-$B$6)*$B$2*Output!$H$98*$D$2/Output!$H$95/1000000</f>
        <v>25.269727927606777</v>
      </c>
      <c r="I30" s="2">
        <f>(D33-$B$6)*$B$2*Output!$H$98*$D$2/Output!$H$95/1000000</f>
        <v>36.777222675992299</v>
      </c>
      <c r="P30" s="2">
        <v>2048</v>
      </c>
      <c r="Q30" s="2">
        <f t="shared" si="3"/>
        <v>88.173311989511404</v>
      </c>
      <c r="R30" s="2">
        <f t="shared" si="4"/>
        <v>78.284251951132347</v>
      </c>
      <c r="S30" s="2">
        <f t="shared" si="5"/>
        <v>68.39519191275329</v>
      </c>
      <c r="U30" s="2">
        <v>2048</v>
      </c>
      <c r="V30" s="2">
        <f t="shared" si="6"/>
        <v>11.826688010488596</v>
      </c>
      <c r="W30" s="2">
        <f t="shared" si="6"/>
        <v>21.715748048867653</v>
      </c>
      <c r="X30" s="2">
        <f t="shared" si="6"/>
        <v>31.60480808724671</v>
      </c>
      <c r="Z30" s="2">
        <v>2048</v>
      </c>
      <c r="AA30" s="2">
        <f t="shared" si="7"/>
        <v>57.629351437989058</v>
      </c>
      <c r="AB30" s="2">
        <f t="shared" si="7"/>
        <v>105.81698569685339</v>
      </c>
      <c r="AC30" s="2">
        <f t="shared" si="7"/>
        <v>154.00461995571771</v>
      </c>
    </row>
    <row r="31" spans="1:29" x14ac:dyDescent="0.25">
      <c r="A31" s="2">
        <v>2046</v>
      </c>
      <c r="B31" s="2">
        <v>17.021122648132497</v>
      </c>
      <c r="C31" s="2">
        <v>24.200678686034337</v>
      </c>
      <c r="D31" s="2">
        <v>31.380234723936191</v>
      </c>
      <c r="F31" s="2">
        <v>2049</v>
      </c>
      <c r="G31" s="2">
        <f>(B34-$B$6)*$B$2*Output!$H$98*$D$2/Output!$H$95/1000000</f>
        <v>14.312722506390125</v>
      </c>
      <c r="H31" s="2">
        <f>(C34-$B$6)*$B$2*Output!$H$98*$D$2/Output!$H$95/1000000</f>
        <v>26.237143622849295</v>
      </c>
      <c r="I31" s="2">
        <f>(D34-$B$6)*$B$2*Output!$H$98*$D$2/Output!$H$95/1000000</f>
        <v>38.161564739308496</v>
      </c>
      <c r="P31" s="2">
        <v>2049</v>
      </c>
      <c r="Q31" s="2">
        <f t="shared" si="3"/>
        <v>87.700244469091857</v>
      </c>
      <c r="R31" s="2">
        <f t="shared" si="4"/>
        <v>77.452895335161202</v>
      </c>
      <c r="S31" s="2">
        <f t="shared" si="5"/>
        <v>67.205546201230533</v>
      </c>
      <c r="U31" s="2">
        <v>2049</v>
      </c>
      <c r="V31" s="2">
        <f t="shared" si="6"/>
        <v>12.299755530908143</v>
      </c>
      <c r="W31" s="2">
        <f t="shared" si="6"/>
        <v>22.547104664838798</v>
      </c>
      <c r="X31" s="2">
        <f t="shared" si="6"/>
        <v>32.794453798769467</v>
      </c>
      <c r="Z31" s="2">
        <v>2049</v>
      </c>
      <c r="AA31" s="2">
        <f t="shared" si="7"/>
        <v>59.934525495508645</v>
      </c>
      <c r="AB31" s="2">
        <f t="shared" si="7"/>
        <v>109.86803892068146</v>
      </c>
      <c r="AC31" s="2">
        <f t="shared" si="7"/>
        <v>159.80155234585433</v>
      </c>
    </row>
    <row r="32" spans="1:29" x14ac:dyDescent="0.25">
      <c r="A32" s="2">
        <v>2047</v>
      </c>
      <c r="B32" s="2">
        <v>17.389475806746951</v>
      </c>
      <c r="C32" s="2">
        <v>24.823180460769638</v>
      </c>
      <c r="D32" s="2">
        <v>32.256885114792333</v>
      </c>
      <c r="F32" s="2">
        <v>2050</v>
      </c>
      <c r="G32" s="2">
        <f>(B35-$B$6)*$B$2*Output!$H$98*$D$2/Output!$H$95/1000000</f>
        <v>14.863211833558969</v>
      </c>
      <c r="H32" s="2">
        <f>(C35-$B$6)*$B$2*Output!$H$98*$D$2/Output!$H$95/1000000</f>
        <v>27.223896076111011</v>
      </c>
      <c r="I32" s="2">
        <f>(D35-$B$6)*$B$2*Output!$H$98*$D$2/Output!$H$95/1000000</f>
        <v>39.584580318663079</v>
      </c>
      <c r="P32" s="2">
        <v>2050</v>
      </c>
      <c r="Q32" s="2">
        <f t="shared" si="3"/>
        <v>87.227176948672323</v>
      </c>
      <c r="R32" s="2">
        <f t="shared" si="4"/>
        <v>76.604921517515805</v>
      </c>
      <c r="S32" s="2">
        <f t="shared" si="5"/>
        <v>65.982666086359259</v>
      </c>
      <c r="U32" s="2">
        <v>2050</v>
      </c>
      <c r="V32" s="2">
        <f t="shared" si="6"/>
        <v>12.772823051327677</v>
      </c>
      <c r="W32" s="2">
        <f t="shared" si="6"/>
        <v>23.395078482484195</v>
      </c>
      <c r="X32" s="2">
        <f t="shared" si="6"/>
        <v>34.017333913640741</v>
      </c>
      <c r="Z32" s="2">
        <v>2050</v>
      </c>
      <c r="AA32" s="2">
        <f t="shared" si="7"/>
        <v>62.23969955302816</v>
      </c>
      <c r="AB32" s="2">
        <f t="shared" si="7"/>
        <v>114.00006481871483</v>
      </c>
      <c r="AC32" s="2">
        <f t="shared" si="7"/>
        <v>165.76043008440166</v>
      </c>
    </row>
    <row r="33" spans="1:29" x14ac:dyDescent="0.25">
      <c r="A33" s="2">
        <v>2048</v>
      </c>
      <c r="B33" s="2">
        <v>17.757828965361409</v>
      </c>
      <c r="C33" s="2">
        <v>25.457927457928371</v>
      </c>
      <c r="D33" s="2">
        <v>33.158025950495343</v>
      </c>
    </row>
    <row r="34" spans="1:29" x14ac:dyDescent="0.25">
      <c r="A34" s="2">
        <v>2049</v>
      </c>
      <c r="B34" s="2">
        <v>18.126182123975866</v>
      </c>
      <c r="C34" s="2">
        <v>26.10526176478675</v>
      </c>
      <c r="D34" s="2">
        <v>34.084341405597648</v>
      </c>
    </row>
    <row r="35" spans="1:29" x14ac:dyDescent="0.25">
      <c r="A35" s="2">
        <v>2050</v>
      </c>
      <c r="B35" s="2">
        <v>18.49453528259032</v>
      </c>
      <c r="C35" s="2">
        <v>26.76553502530362</v>
      </c>
      <c r="D35" s="2">
        <v>35.036534768016935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43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/>
      <c r="S37" s="6"/>
      <c r="T37" s="6"/>
      <c r="AA37" s="7" t="s">
        <v>44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Output!H112</f>
        <v>0.17005142507737345</v>
      </c>
      <c r="C39" s="2">
        <f>Output!H142</f>
        <v>0.17005142507737345</v>
      </c>
      <c r="D39" s="2">
        <f>Output!H172</f>
        <v>0.17005142507737345</v>
      </c>
      <c r="F39" s="2">
        <v>2024</v>
      </c>
      <c r="G39" s="2">
        <f>((G6*B39+L6*R39)*1000000)/10^9</f>
        <v>9.3611494574947845E-5</v>
      </c>
      <c r="H39" s="2">
        <f>((G6*C39+L6*S39)*1000000)/10^9</f>
        <v>9.3611494574947845E-5</v>
      </c>
      <c r="I39" s="2">
        <f>((G6*D39+L6*T39)*1000000)/10^9</f>
        <v>9.3611494574947845E-5</v>
      </c>
      <c r="J39" s="2">
        <f>((H6*B39+M6*R39)*1000000)/10^9</f>
        <v>1.8455009883308691E-4</v>
      </c>
      <c r="K39" s="2">
        <f>((H6*C39+M6*S39)*1000000)/10^9</f>
        <v>1.8455009883308691E-4</v>
      </c>
      <c r="L39" s="2">
        <f>((H6*D39+M6*T39)*1000000)/10^9</f>
        <v>1.8455009883308691E-4</v>
      </c>
      <c r="M39" s="2">
        <f>((I6*B39+N6*R39)*1000000)/10^9</f>
        <v>2.7548870309122646E-4</v>
      </c>
      <c r="N39" s="2">
        <f>((I6*C39+N6*S39)*1000000)/10^9</f>
        <v>2.7548870309122646E-4</v>
      </c>
      <c r="O39" s="2">
        <f>((I6*D39+N6*T39)*1000000)/10^9</f>
        <v>2.7548870309122646E-4</v>
      </c>
      <c r="Z39" s="2">
        <v>2024</v>
      </c>
      <c r="AA39" s="2">
        <f>0.181/10^3*AA6</f>
        <v>4.1723650441104432E-4</v>
      </c>
      <c r="AB39" s="2">
        <f t="shared" ref="AB39:AC39" si="8">0.181/10^3*AB6</f>
        <v>8.225596490629677E-4</v>
      </c>
      <c r="AC39" s="2">
        <f t="shared" si="8"/>
        <v>1.2278827937149035E-3</v>
      </c>
    </row>
    <row r="40" spans="1:29" x14ac:dyDescent="0.25">
      <c r="A40" s="2">
        <v>2025</v>
      </c>
      <c r="B40" s="2">
        <f>Output!H113</f>
        <v>0.16363641337541929</v>
      </c>
      <c r="C40" s="2">
        <f>Output!H143</f>
        <v>0.16082163674140762</v>
      </c>
      <c r="D40" s="2">
        <f>Output!H173</f>
        <v>0.15876695829366733</v>
      </c>
      <c r="F40" s="2">
        <v>2025</v>
      </c>
      <c r="G40" s="2">
        <f>G39+((G7-G6)*B40+(L7-L6)*R40)*1000000/10^9</f>
        <v>1.8369159367430615E-4</v>
      </c>
      <c r="H40" s="2">
        <f>H39+((G7-G6)*C40+(L7-L6)*S40)*1000000/10^9</f>
        <v>1.8214208917891847E-4</v>
      </c>
      <c r="I40" s="2">
        <f>I39+((G7-G6)*D40+(L7-L6)*T40)*1000000/10^9</f>
        <v>1.810110106226736E-4</v>
      </c>
      <c r="J40" s="2">
        <f>J39+((H7-H6)*B40+(M7-M6)*R40)*1000000/10^9</f>
        <v>3.7894550849736628E-4</v>
      </c>
      <c r="K40" s="2">
        <f>K39+((H7-H6)*C40+(M7-M6)*S40)*1000000/10^9</f>
        <v>3.7560163383282703E-4</v>
      </c>
      <c r="L40" s="2">
        <f>L39+((H7-H6)*D40+(M7-M6)*T40)*1000000/10^9</f>
        <v>3.7316073421679553E-4</v>
      </c>
      <c r="M40" s="2">
        <f>M39+((I7-I6)*B40+(N7-N6)*R40)*1000000/10^9</f>
        <v>5.7419942332042674E-4</v>
      </c>
      <c r="N40" s="2">
        <f>N39+((I7-I6)*C40+(N7-N6)*S40)*1000000/10^9</f>
        <v>5.6906117848673585E-4</v>
      </c>
      <c r="O40" s="2">
        <f>O39+((I7-I6)*D40+(N7-N6)*T40)*1000000/10^9</f>
        <v>5.6531045781091772E-4</v>
      </c>
      <c r="Z40" s="2">
        <v>2025</v>
      </c>
      <c r="AA40" s="2">
        <f t="shared" ref="AA40:AC55" si="9">0.181/10^3*AA7</f>
        <v>8.3447300882208864E-4</v>
      </c>
      <c r="AB40" s="2">
        <f t="shared" si="9"/>
        <v>1.7229678636722133E-3</v>
      </c>
      <c r="AC40" s="2">
        <f t="shared" si="9"/>
        <v>2.6114627185223256E-3</v>
      </c>
    </row>
    <row r="41" spans="1:29" x14ac:dyDescent="0.25">
      <c r="A41" s="2">
        <v>2026</v>
      </c>
      <c r="B41" s="2">
        <f>Output!H114</f>
        <v>0.15775429274295155</v>
      </c>
      <c r="C41" s="2">
        <f>Output!H144</f>
        <v>0.15264547756103136</v>
      </c>
      <c r="D41" s="2">
        <f>Output!H174</f>
        <v>0.1489000967672561</v>
      </c>
      <c r="F41" s="2">
        <v>2026</v>
      </c>
      <c r="G41" s="2">
        <f t="shared" ref="G41:G65" si="10">G40+((G8-G7)*B41+(L8-L7)*R41)*1000000/10^9</f>
        <v>2.7053364814437134E-4</v>
      </c>
      <c r="H41" s="2">
        <f t="shared" ref="H41:H65" si="11">H40+((G8-G7)*C41+(L8-L7)*S41)*1000000/10^9</f>
        <v>2.6617179541685841E-4</v>
      </c>
      <c r="I41" s="2">
        <f t="shared" ref="I41:I65" si="12">I40+((G8-G7)*D41+(L8-L7)*T41)*1000000/10^9</f>
        <v>2.6297892470745707E-4</v>
      </c>
      <c r="J41" s="2">
        <f t="shared" ref="J41:J65" si="13">J40+((H8-H7)*B41+(M8-M7)*R41)*1000000/10^9</f>
        <v>5.8461081240730175E-4</v>
      </c>
      <c r="K41" s="2">
        <f t="shared" ref="K41:K65" si="14">K40+((H8-H7)*C41+(M8-M7)*S41)*1000000/10^9</f>
        <v>5.7460654195422224E-4</v>
      </c>
      <c r="L41" s="2">
        <f t="shared" ref="L41:L65" si="15">L40+((H8-H7)*D41+(M8-M7)*T41)*1000000/10^9</f>
        <v>5.6728276488479949E-4</v>
      </c>
      <c r="M41" s="2">
        <f t="shared" ref="M41:M65" si="16">M40+((I8-I7)*B41+(N8-N7)*R41)*1000000/10^9</f>
        <v>8.9868797667023255E-4</v>
      </c>
      <c r="N41" s="2">
        <f t="shared" ref="N41:N65" si="17">N40+((I8-I7)*C41+(N8-N7)*S41)*1000000/10^9</f>
        <v>8.830412884915863E-4</v>
      </c>
      <c r="O41" s="2">
        <f t="shared" ref="O41:O65" si="18">O40+((I8-I7)*D41+(N8-N7)*T41)*1000000/10^9</f>
        <v>8.7158660506214247E-4</v>
      </c>
      <c r="Z41" s="2">
        <v>2026</v>
      </c>
      <c r="AA41" s="2">
        <f t="shared" si="9"/>
        <v>1.2517095132331202E-3</v>
      </c>
      <c r="AB41" s="2">
        <f t="shared" si="9"/>
        <v>2.7110959429266588E-3</v>
      </c>
      <c r="AC41" s="2">
        <f t="shared" si="9"/>
        <v>4.1704823726201844E-3</v>
      </c>
    </row>
    <row r="42" spans="1:29" x14ac:dyDescent="0.25">
      <c r="A42" s="2">
        <v>2027</v>
      </c>
      <c r="B42" s="2">
        <f>Output!H115</f>
        <v>0.15234263058236891</v>
      </c>
      <c r="C42" s="2">
        <f>Output!H145</f>
        <v>0.14493979602128368</v>
      </c>
      <c r="D42" s="2">
        <f>Output!H175</f>
        <v>0.13950367454398646</v>
      </c>
      <c r="F42" s="2">
        <v>2027</v>
      </c>
      <c r="G42" s="2">
        <f t="shared" si="10"/>
        <v>3.5439664035279259E-4</v>
      </c>
      <c r="H42" s="2">
        <f t="shared" si="11"/>
        <v>3.4595960620860552E-4</v>
      </c>
      <c r="I42" s="2">
        <f t="shared" si="12"/>
        <v>3.3977420864475874E-4</v>
      </c>
      <c r="J42" s="2">
        <f t="shared" si="13"/>
        <v>8.0308794520192028E-4</v>
      </c>
      <c r="K42" s="2">
        <f t="shared" si="14"/>
        <v>7.8246714500089E-4</v>
      </c>
      <c r="L42" s="2">
        <f t="shared" si="15"/>
        <v>7.6734733454709558E-4</v>
      </c>
      <c r="M42" s="2">
        <f t="shared" si="16"/>
        <v>1.2517792500510484E-3</v>
      </c>
      <c r="N42" s="2">
        <f t="shared" si="17"/>
        <v>1.2189746837931745E-3</v>
      </c>
      <c r="O42" s="2">
        <f t="shared" si="18"/>
        <v>1.1949204604494328E-3</v>
      </c>
      <c r="Z42" s="2">
        <v>2027</v>
      </c>
      <c r="AA42" s="2">
        <f t="shared" si="9"/>
        <v>1.6689460176441647E-3</v>
      </c>
      <c r="AB42" s="2">
        <f t="shared" si="9"/>
        <v>3.7980668794563902E-3</v>
      </c>
      <c r="AC42" s="2">
        <f t="shared" si="9"/>
        <v>5.9271877412686285E-3</v>
      </c>
    </row>
    <row r="43" spans="1:29" x14ac:dyDescent="0.25">
      <c r="A43" s="2">
        <v>2028</v>
      </c>
      <c r="B43" s="2">
        <f>Output!H116</f>
        <v>0.14734633592483307</v>
      </c>
      <c r="C43" s="2">
        <f>Output!H146</f>
        <v>0.13764946281583931</v>
      </c>
      <c r="D43" s="2">
        <f>Output!H176</f>
        <v>0.13052261982376362</v>
      </c>
      <c r="F43" s="2">
        <v>2028</v>
      </c>
      <c r="G43" s="2">
        <f t="shared" si="10"/>
        <v>4.3550922567684943E-4</v>
      </c>
      <c r="H43" s="2">
        <f t="shared" si="11"/>
        <v>4.2173416637925065E-4</v>
      </c>
      <c r="I43" s="2">
        <f t="shared" si="12"/>
        <v>4.1162551781185811E-4</v>
      </c>
      <c r="J43" s="2">
        <f t="shared" si="13"/>
        <v>1.0360518354237097E-3</v>
      </c>
      <c r="K43" s="2">
        <f t="shared" si="14"/>
        <v>1.0000996646237481E-3</v>
      </c>
      <c r="L43" s="2">
        <f t="shared" si="15"/>
        <v>9.7371186397520034E-4</v>
      </c>
      <c r="M43" s="2">
        <f t="shared" si="16"/>
        <v>1.6365944451705713E-3</v>
      </c>
      <c r="N43" s="2">
        <f t="shared" si="17"/>
        <v>1.5784651628682465E-3</v>
      </c>
      <c r="O43" s="2">
        <f t="shared" si="18"/>
        <v>1.5357982101385438E-3</v>
      </c>
      <c r="Z43" s="2">
        <v>2028</v>
      </c>
      <c r="AA43" s="2">
        <f t="shared" si="9"/>
        <v>2.0861825220551962E-3</v>
      </c>
      <c r="AB43" s="2">
        <f t="shared" si="9"/>
        <v>4.9964140757860816E-3</v>
      </c>
      <c r="AC43" s="2">
        <f t="shared" si="9"/>
        <v>7.9066456295169788E-3</v>
      </c>
    </row>
    <row r="44" spans="1:29" x14ac:dyDescent="0.25">
      <c r="A44" s="2">
        <v>2029</v>
      </c>
      <c r="B44" s="2">
        <f>Output!H117</f>
        <v>0.14271679683681102</v>
      </c>
      <c r="C44" s="2">
        <f>Output!H147</f>
        <v>0.13072588517990874</v>
      </c>
      <c r="D44" s="2">
        <f>Output!H177</f>
        <v>0.1219083206730546</v>
      </c>
      <c r="F44" s="2">
        <v>2029</v>
      </c>
      <c r="G44" s="2">
        <f t="shared" si="10"/>
        <v>5.1407329914323892E-4</v>
      </c>
      <c r="H44" s="2">
        <f t="shared" si="11"/>
        <v>4.936973709554908E-4</v>
      </c>
      <c r="I44" s="2">
        <f t="shared" si="12"/>
        <v>4.787347472354522E-4</v>
      </c>
      <c r="J44" s="2">
        <f t="shared" si="13"/>
        <v>1.2853271072957046E-3</v>
      </c>
      <c r="K44" s="2">
        <f t="shared" si="14"/>
        <v>1.2284310964606757E-3</v>
      </c>
      <c r="L44" s="2">
        <f t="shared" si="15"/>
        <v>1.1866421598672944E-3</v>
      </c>
      <c r="M44" s="2">
        <f t="shared" si="16"/>
        <v>2.0565809154481718E-3</v>
      </c>
      <c r="N44" s="2">
        <f t="shared" si="17"/>
        <v>1.9631648219658611E-3</v>
      </c>
      <c r="O44" s="2">
        <f t="shared" si="18"/>
        <v>1.8945495724991377E-3</v>
      </c>
      <c r="Z44" s="2">
        <v>2029</v>
      </c>
      <c r="AA44" s="2">
        <f t="shared" si="9"/>
        <v>2.5034190264662404E-3</v>
      </c>
      <c r="AB44" s="2">
        <f t="shared" si="9"/>
        <v>6.3202601861393013E-3</v>
      </c>
      <c r="AC44" s="2">
        <f t="shared" si="9"/>
        <v>1.013710134581235E-2</v>
      </c>
    </row>
    <row r="45" spans="1:29" x14ac:dyDescent="0.25">
      <c r="A45" s="2">
        <v>2030</v>
      </c>
      <c r="B45" s="2">
        <f>Output!H118</f>
        <v>0.13840626397822756</v>
      </c>
      <c r="C45" s="2">
        <f>Output!H148</f>
        <v>0.12412133294216027</v>
      </c>
      <c r="D45" s="2">
        <f>Output!H178</f>
        <v>0.11361302775178415</v>
      </c>
      <c r="F45" s="2">
        <v>2030</v>
      </c>
      <c r="G45" s="2">
        <f t="shared" si="10"/>
        <v>5.9026447027656808E-4</v>
      </c>
      <c r="H45" s="2">
        <f t="shared" si="11"/>
        <v>5.6202484001412179E-4</v>
      </c>
      <c r="I45" s="2">
        <f t="shared" si="12"/>
        <v>5.4127750644014812E-4</v>
      </c>
      <c r="J45" s="2">
        <f t="shared" si="13"/>
        <v>1.5528965939018225E-3</v>
      </c>
      <c r="K45" s="2">
        <f t="shared" si="14"/>
        <v>1.4683846966635195E-3</v>
      </c>
      <c r="L45" s="2">
        <f t="shared" si="15"/>
        <v>1.4062809148884805E-3</v>
      </c>
      <c r="M45" s="2">
        <f t="shared" si="16"/>
        <v>2.5155287175270781E-3</v>
      </c>
      <c r="N45" s="2">
        <f t="shared" si="17"/>
        <v>2.374744553312917E-3</v>
      </c>
      <c r="O45" s="2">
        <f t="shared" si="18"/>
        <v>2.2712843233368132E-3</v>
      </c>
      <c r="Z45" s="2">
        <v>2030</v>
      </c>
      <c r="AA45" s="2">
        <f t="shared" si="9"/>
        <v>2.9206555308772847E-3</v>
      </c>
      <c r="AB45" s="2">
        <f t="shared" si="9"/>
        <v>7.7855186356154474E-3</v>
      </c>
      <c r="AC45" s="2">
        <f t="shared" si="9"/>
        <v>1.2650381740353595E-2</v>
      </c>
    </row>
    <row r="46" spans="1:29" x14ac:dyDescent="0.25">
      <c r="A46" s="2">
        <v>2031</v>
      </c>
      <c r="B46" s="2">
        <f>Output!H119</f>
        <v>0.13590572055652128</v>
      </c>
      <c r="C46" s="2">
        <f>Output!H149</f>
        <v>0.11932675097254548</v>
      </c>
      <c r="D46" s="2">
        <f>Output!H179</f>
        <v>0.10712772426739091</v>
      </c>
      <c r="F46" s="2">
        <v>2031</v>
      </c>
      <c r="G46" s="2">
        <f t="shared" si="10"/>
        <v>6.6507911894412523E-4</v>
      </c>
      <c r="H46" s="2">
        <f t="shared" si="11"/>
        <v>6.2771294287024325E-4</v>
      </c>
      <c r="I46" s="2">
        <f t="shared" si="12"/>
        <v>6.0025017529323423E-4</v>
      </c>
      <c r="J46" s="2">
        <f t="shared" si="13"/>
        <v>1.6511531495162067E-3</v>
      </c>
      <c r="K46" s="2">
        <f t="shared" si="14"/>
        <v>1.5546550574342538E-3</v>
      </c>
      <c r="L46" s="2">
        <f t="shared" si="15"/>
        <v>1.483731673798542E-3</v>
      </c>
      <c r="M46" s="2">
        <f t="shared" si="16"/>
        <v>2.63722718008829E-3</v>
      </c>
      <c r="N46" s="2">
        <f t="shared" si="17"/>
        <v>2.4815971719982645E-3</v>
      </c>
      <c r="O46" s="2">
        <f t="shared" si="18"/>
        <v>2.3672131723038504E-3</v>
      </c>
      <c r="Z46" s="2">
        <v>2031</v>
      </c>
      <c r="AA46" s="2">
        <f t="shared" si="9"/>
        <v>3.3378920352883294E-3</v>
      </c>
      <c r="AB46" s="2">
        <f t="shared" si="9"/>
        <v>8.3334891538248291E-3</v>
      </c>
      <c r="AC46" s="2">
        <f t="shared" si="9"/>
        <v>1.3329086272361344E-2</v>
      </c>
    </row>
    <row r="47" spans="1:29" x14ac:dyDescent="0.25">
      <c r="A47" s="2">
        <v>2032</v>
      </c>
      <c r="B47" s="2">
        <f>Output!H120</f>
        <v>0.13342779625215295</v>
      </c>
      <c r="C47" s="2">
        <f>Output!H150</f>
        <v>0.11455478812026862</v>
      </c>
      <c r="D47" s="2">
        <f>Output!H180</f>
        <v>0.10066502073159207</v>
      </c>
      <c r="F47" s="2">
        <v>2032</v>
      </c>
      <c r="G47" s="2">
        <f t="shared" si="10"/>
        <v>7.385296967285952E-4</v>
      </c>
      <c r="H47" s="2">
        <f t="shared" si="11"/>
        <v>6.9077413110654002E-4</v>
      </c>
      <c r="I47" s="2">
        <f t="shared" si="12"/>
        <v>6.5566519482520658E-4</v>
      </c>
      <c r="J47" s="2">
        <f t="shared" si="13"/>
        <v>1.7494336570384951E-3</v>
      </c>
      <c r="K47" s="2">
        <f t="shared" si="14"/>
        <v>1.6390340476582384E-3</v>
      </c>
      <c r="L47" s="2">
        <f t="shared" si="15"/>
        <v>1.5578797119520458E-3</v>
      </c>
      <c r="M47" s="2">
        <f t="shared" si="16"/>
        <v>2.7603376173483967E-3</v>
      </c>
      <c r="N47" s="2">
        <f t="shared" si="17"/>
        <v>2.5872939642099368E-3</v>
      </c>
      <c r="O47" s="2">
        <f t="shared" si="18"/>
        <v>2.4600942290788855E-3</v>
      </c>
      <c r="Z47" s="2">
        <v>2032</v>
      </c>
      <c r="AA47" s="2">
        <f t="shared" si="9"/>
        <v>3.7551285396993602E-3</v>
      </c>
      <c r="AB47" s="2">
        <f t="shared" si="9"/>
        <v>8.8917722422257074E-3</v>
      </c>
      <c r="AC47" s="2">
        <f t="shared" si="9"/>
        <v>1.4028415944752041E-2</v>
      </c>
    </row>
    <row r="48" spans="1:29" x14ac:dyDescent="0.25">
      <c r="A48" s="2">
        <v>2033</v>
      </c>
      <c r="B48" s="2">
        <f>Output!H121</f>
        <v>0.13097289360873615</v>
      </c>
      <c r="C48" s="2">
        <f>Output!H151</f>
        <v>0.10980586609768681</v>
      </c>
      <c r="D48" s="2">
        <f>Output!H181</f>
        <v>9.4225377194231796E-2</v>
      </c>
      <c r="F48" s="2">
        <v>2033</v>
      </c>
      <c r="G48" s="2">
        <f t="shared" si="10"/>
        <v>8.1062887680862633E-4</v>
      </c>
      <c r="H48" s="2">
        <f t="shared" si="11"/>
        <v>7.51221088453849E-4</v>
      </c>
      <c r="I48" s="2">
        <f t="shared" si="12"/>
        <v>7.0753525931909074E-4</v>
      </c>
      <c r="J48" s="2">
        <f t="shared" si="13"/>
        <v>1.8477421113639793E-3</v>
      </c>
      <c r="K48" s="2">
        <f t="shared" si="14"/>
        <v>1.7214544987493078E-3</v>
      </c>
      <c r="L48" s="2">
        <f t="shared" si="15"/>
        <v>1.6286054242347192E-3</v>
      </c>
      <c r="M48" s="2">
        <f t="shared" si="16"/>
        <v>2.8848553459193339E-3</v>
      </c>
      <c r="N48" s="2">
        <f t="shared" si="17"/>
        <v>2.6916879090447664E-3</v>
      </c>
      <c r="O48" s="2">
        <f t="shared" si="18"/>
        <v>2.5496755891503478E-3</v>
      </c>
      <c r="Z48" s="2">
        <v>2033</v>
      </c>
      <c r="AA48" s="2">
        <f t="shared" si="9"/>
        <v>4.1723650441104175E-3</v>
      </c>
      <c r="AB48" s="2">
        <f t="shared" si="9"/>
        <v>9.4606812893367406E-3</v>
      </c>
      <c r="AC48" s="2">
        <f t="shared" si="9"/>
        <v>1.4748997534563076E-2</v>
      </c>
    </row>
    <row r="49" spans="1:29" x14ac:dyDescent="0.25">
      <c r="A49" s="2">
        <v>2034</v>
      </c>
      <c r="B49" s="2">
        <f>Output!H122</f>
        <v>0.12854020753904363</v>
      </c>
      <c r="C49" s="2">
        <f>Output!H152</f>
        <v>0.10507914148008575</v>
      </c>
      <c r="D49" s="2">
        <f>Output!H182</f>
        <v>8.7807931061852279E-2</v>
      </c>
      <c r="F49" s="2">
        <v>2034</v>
      </c>
      <c r="G49" s="2">
        <f t="shared" si="10"/>
        <v>8.8138888917093869E-4</v>
      </c>
      <c r="H49" s="2">
        <f t="shared" si="11"/>
        <v>8.0906603434670169E-4</v>
      </c>
      <c r="I49" s="2">
        <f t="shared" si="12"/>
        <v>7.5587258820941845E-4</v>
      </c>
      <c r="J49" s="2">
        <f t="shared" si="13"/>
        <v>1.9460814297243901E-3</v>
      </c>
      <c r="K49" s="2">
        <f t="shared" si="14"/>
        <v>1.8018449955820601E-3</v>
      </c>
      <c r="L49" s="2">
        <f t="shared" si="15"/>
        <v>1.6957826309047617E-3</v>
      </c>
      <c r="M49" s="2">
        <f t="shared" si="16"/>
        <v>3.0107739702778429E-3</v>
      </c>
      <c r="N49" s="2">
        <f t="shared" si="17"/>
        <v>2.7946239568174183E-3</v>
      </c>
      <c r="O49" s="2">
        <f t="shared" si="18"/>
        <v>2.6356926736001052E-3</v>
      </c>
      <c r="Z49" s="2">
        <v>2034</v>
      </c>
      <c r="AA49" s="2">
        <f t="shared" si="9"/>
        <v>4.5896015485214492E-3</v>
      </c>
      <c r="AB49" s="2">
        <f t="shared" si="9"/>
        <v>1.0040539207234947E-2</v>
      </c>
      <c r="AC49" s="2">
        <f t="shared" si="9"/>
        <v>1.5491476865948458E-2</v>
      </c>
    </row>
    <row r="50" spans="1:29" x14ac:dyDescent="0.25">
      <c r="A50" s="2">
        <v>2035</v>
      </c>
      <c r="B50" s="2">
        <f>Output!H123</f>
        <v>0.12612891378710459</v>
      </c>
      <c r="C50" s="2">
        <f>Output!H153</f>
        <v>0.1003738283489817</v>
      </c>
      <c r="D50" s="2">
        <f>Output!H183</f>
        <v>8.1411877247226247E-2</v>
      </c>
      <c r="F50" s="2">
        <v>2035</v>
      </c>
      <c r="G50" s="2">
        <f t="shared" si="10"/>
        <v>9.5082151005813963E-4</v>
      </c>
      <c r="H50" s="2">
        <f t="shared" si="11"/>
        <v>8.6432075557989413E-4</v>
      </c>
      <c r="I50" s="2">
        <f t="shared" si="12"/>
        <v>8.0068895773879694E-4</v>
      </c>
      <c r="J50" s="2">
        <f t="shared" si="13"/>
        <v>2.0444533730094878E-3</v>
      </c>
      <c r="K50" s="2">
        <f t="shared" si="14"/>
        <v>1.8801297302490105E-3</v>
      </c>
      <c r="L50" s="2">
        <f t="shared" si="15"/>
        <v>1.7592783380414726E-3</v>
      </c>
      <c r="M50" s="2">
        <f t="shared" si="16"/>
        <v>3.1380852359608352E-3</v>
      </c>
      <c r="N50" s="2">
        <f t="shared" si="17"/>
        <v>2.895938704918125E-3</v>
      </c>
      <c r="O50" s="2">
        <f t="shared" si="18"/>
        <v>2.7178677183441473E-3</v>
      </c>
      <c r="Z50" s="2">
        <v>2035</v>
      </c>
      <c r="AA50" s="2">
        <f t="shared" si="9"/>
        <v>5.0068380529324939E-3</v>
      </c>
      <c r="AB50" s="2">
        <f t="shared" si="9"/>
        <v>1.0631678720966924E-2</v>
      </c>
      <c r="AC50" s="2">
        <f t="shared" si="9"/>
        <v>1.6256519389001318E-2</v>
      </c>
    </row>
    <row r="51" spans="1:29" x14ac:dyDescent="0.25">
      <c r="A51" s="2">
        <v>2036</v>
      </c>
      <c r="B51" s="2">
        <f>Output!H124</f>
        <v>0.12369206810007111</v>
      </c>
      <c r="C51" s="2">
        <f>Output!H154</f>
        <v>9.8462302077749489E-2</v>
      </c>
      <c r="D51" s="2">
        <f>Output!H184</f>
        <v>8.0161595952001369E-2</v>
      </c>
      <c r="F51" s="2">
        <v>2036</v>
      </c>
      <c r="G51" s="2">
        <f t="shared" si="10"/>
        <v>1.0189126734026718E-3</v>
      </c>
      <c r="H51" s="2">
        <f t="shared" si="11"/>
        <v>9.1852320200217082E-4</v>
      </c>
      <c r="I51" s="2">
        <f t="shared" si="12"/>
        <v>8.4481706075919562E-4</v>
      </c>
      <c r="J51" s="2">
        <f t="shared" si="13"/>
        <v>2.1428217992064701E-3</v>
      </c>
      <c r="K51" s="2">
        <f t="shared" si="14"/>
        <v>1.9584337140362658E-3</v>
      </c>
      <c r="L51" s="2">
        <f t="shared" si="15"/>
        <v>1.8230283436510256E-3</v>
      </c>
      <c r="M51" s="2">
        <f t="shared" si="16"/>
        <v>3.2667309250102717E-3</v>
      </c>
      <c r="N51" s="2">
        <f t="shared" si="17"/>
        <v>2.9983442260703625E-3</v>
      </c>
      <c r="O51" s="2">
        <f t="shared" si="18"/>
        <v>2.8012396265428576E-3</v>
      </c>
      <c r="Z51" s="2">
        <v>2036</v>
      </c>
      <c r="AA51" s="2">
        <f t="shared" si="9"/>
        <v>5.4240745573435256E-3</v>
      </c>
      <c r="AB51" s="2">
        <f t="shared" si="9"/>
        <v>1.1234442666754892E-2</v>
      </c>
      <c r="AC51" s="2">
        <f t="shared" si="9"/>
        <v>1.7044810776166274E-2</v>
      </c>
    </row>
    <row r="52" spans="1:29" x14ac:dyDescent="0.25">
      <c r="A52" s="2">
        <v>2037</v>
      </c>
      <c r="B52" s="2">
        <f>Output!H125</f>
        <v>0.12127508123131056</v>
      </c>
      <c r="C52" s="2">
        <f>Output!H155</f>
        <v>9.6570653793533731E-2</v>
      </c>
      <c r="D52" s="2">
        <f>Output!H185</f>
        <v>7.8931173475049438E-2</v>
      </c>
      <c r="F52" s="2">
        <v>2037</v>
      </c>
      <c r="G52" s="2">
        <f t="shared" si="10"/>
        <v>1.0856733112720434E-3</v>
      </c>
      <c r="H52" s="2">
        <f t="shared" si="11"/>
        <v>9.7168431623322906E-4</v>
      </c>
      <c r="I52" s="2">
        <f t="shared" si="12"/>
        <v>8.8826782933812333E-4</v>
      </c>
      <c r="J52" s="2">
        <f t="shared" si="13"/>
        <v>2.2411845816508935E-3</v>
      </c>
      <c r="K52" s="2">
        <f t="shared" si="14"/>
        <v>2.0367594353069983E-3</v>
      </c>
      <c r="L52" s="2">
        <f t="shared" si="15"/>
        <v>1.8870471821938017E-3</v>
      </c>
      <c r="M52" s="2">
        <f t="shared" si="16"/>
        <v>3.3966958520297466E-3</v>
      </c>
      <c r="N52" s="2">
        <f t="shared" si="17"/>
        <v>3.1018345543807695E-3</v>
      </c>
      <c r="O52" s="2">
        <f t="shared" si="18"/>
        <v>2.8858265350494819E-3</v>
      </c>
      <c r="Z52" s="2">
        <v>2037</v>
      </c>
      <c r="AA52" s="2">
        <f t="shared" si="9"/>
        <v>5.8413110617545573E-3</v>
      </c>
      <c r="AB52" s="2">
        <f t="shared" si="9"/>
        <v>1.1849184299265325E-2</v>
      </c>
      <c r="AC52" s="2">
        <f t="shared" si="9"/>
        <v>1.7857057536776078E-2</v>
      </c>
    </row>
    <row r="53" spans="1:29" x14ac:dyDescent="0.25">
      <c r="A53" s="2">
        <v>2038</v>
      </c>
      <c r="B53" s="2">
        <f>Output!H126</f>
        <v>0.11887726310605674</v>
      </c>
      <c r="C53" s="2">
        <f>Output!H156</f>
        <v>9.4698155084081179E-2</v>
      </c>
      <c r="D53" s="2">
        <f>Output!H186</f>
        <v>7.7719919741604193E-2</v>
      </c>
      <c r="F53" s="2">
        <v>2038</v>
      </c>
      <c r="G53" s="2">
        <f t="shared" si="10"/>
        <v>1.1511139758549709E-3</v>
      </c>
      <c r="H53" s="2">
        <f t="shared" si="11"/>
        <v>1.0238146399095963E-3</v>
      </c>
      <c r="I53" s="2">
        <f t="shared" si="12"/>
        <v>9.310518156642961E-4</v>
      </c>
      <c r="J53" s="2">
        <f t="shared" si="13"/>
        <v>2.3395382684751713E-3</v>
      </c>
      <c r="K53" s="2">
        <f t="shared" si="14"/>
        <v>2.1151084184903271E-3</v>
      </c>
      <c r="L53" s="2">
        <f t="shared" si="15"/>
        <v>1.9513491390739334E-3</v>
      </c>
      <c r="M53" s="2">
        <f t="shared" si="16"/>
        <v>3.5279625610953728E-3</v>
      </c>
      <c r="N53" s="2">
        <f t="shared" si="17"/>
        <v>3.2064021970710588E-3</v>
      </c>
      <c r="O53" s="2">
        <f t="shared" si="18"/>
        <v>2.9716464624835715E-3</v>
      </c>
      <c r="Z53" s="2">
        <v>2038</v>
      </c>
      <c r="AA53" s="2">
        <f t="shared" si="9"/>
        <v>6.2585475661656132E-3</v>
      </c>
      <c r="AB53" s="2">
        <f t="shared" si="9"/>
        <v>1.2476267608214566E-2</v>
      </c>
      <c r="AC53" s="2">
        <f t="shared" si="9"/>
        <v>1.8693987650263522E-2</v>
      </c>
    </row>
    <row r="54" spans="1:29" x14ac:dyDescent="0.25">
      <c r="A54" s="2">
        <v>2039</v>
      </c>
      <c r="B54" s="2">
        <f>Output!H127</f>
        <v>0.11649788531205636</v>
      </c>
      <c r="C54" s="2">
        <f>Output!H157</f>
        <v>9.2844115874625585E-2</v>
      </c>
      <c r="D54" s="2">
        <f>Output!H187</f>
        <v>7.6527125508155922E-2</v>
      </c>
      <c r="F54" s="2">
        <v>2039</v>
      </c>
      <c r="G54" s="2">
        <f t="shared" si="10"/>
        <v>1.215244818356999E-3</v>
      </c>
      <c r="H54" s="2">
        <f t="shared" si="11"/>
        <v>1.0749243347890059E-3</v>
      </c>
      <c r="I54" s="2">
        <f t="shared" si="12"/>
        <v>9.7317918149544716E-4</v>
      </c>
      <c r="J54" s="2">
        <f t="shared" si="13"/>
        <v>2.4378779749299156E-3</v>
      </c>
      <c r="K54" s="2">
        <f t="shared" si="14"/>
        <v>2.1934811981910423E-3</v>
      </c>
      <c r="L54" s="2">
        <f t="shared" si="15"/>
        <v>2.0159482091612478E-3</v>
      </c>
      <c r="M54" s="2">
        <f t="shared" si="16"/>
        <v>3.6605111315028333E-3</v>
      </c>
      <c r="N54" s="2">
        <f t="shared" si="17"/>
        <v>3.3120380615930789E-3</v>
      </c>
      <c r="O54" s="2">
        <f t="shared" si="18"/>
        <v>3.0587172368270492E-3</v>
      </c>
      <c r="Z54" s="2">
        <v>2039</v>
      </c>
      <c r="AA54" s="2">
        <f t="shared" si="9"/>
        <v>6.6757840705766458E-3</v>
      </c>
      <c r="AB54" s="2">
        <f t="shared" si="9"/>
        <v>1.3116067644596247E-2</v>
      </c>
      <c r="AC54" s="2">
        <f t="shared" si="9"/>
        <v>1.9556351218615844E-2</v>
      </c>
    </row>
    <row r="55" spans="1:29" x14ac:dyDescent="0.25">
      <c r="A55" s="2">
        <v>2040</v>
      </c>
      <c r="B55" s="2">
        <f>Output!H128</f>
        <v>0.11413468593757564</v>
      </c>
      <c r="C55" s="2">
        <f>Output!H158</f>
        <v>9.1006255084689652E-2</v>
      </c>
      <c r="D55" s="2">
        <f>Output!H188</f>
        <v>7.5350490525483801E-2</v>
      </c>
      <c r="F55" s="2">
        <v>2040</v>
      </c>
      <c r="G55" s="2">
        <f t="shared" si="10"/>
        <v>1.2780747448254029E-3</v>
      </c>
      <c r="H55" s="2">
        <f t="shared" si="11"/>
        <v>1.1250223069187333E-3</v>
      </c>
      <c r="I55" s="2">
        <f t="shared" si="12"/>
        <v>1.0146588223266635E-3</v>
      </c>
      <c r="J55" s="2">
        <f t="shared" si="13"/>
        <v>2.5361959801414873E-3</v>
      </c>
      <c r="K55" s="2">
        <f t="shared" si="14"/>
        <v>2.2718758894122179E-3</v>
      </c>
      <c r="L55" s="2">
        <f t="shared" si="15"/>
        <v>2.0808566974032084E-3</v>
      </c>
      <c r="M55" s="2">
        <f t="shared" si="16"/>
        <v>3.794317215457573E-3</v>
      </c>
      <c r="N55" s="2">
        <f t="shared" si="17"/>
        <v>3.4187294719057034E-3</v>
      </c>
      <c r="O55" s="2">
        <f t="shared" si="18"/>
        <v>3.1470545724797544E-3</v>
      </c>
      <c r="Z55" s="2">
        <v>2040</v>
      </c>
      <c r="AA55" s="2">
        <f t="shared" si="9"/>
        <v>7.0930205749877026E-3</v>
      </c>
      <c r="AB55" s="2">
        <f t="shared" si="9"/>
        <v>1.3768970856822219E-2</v>
      </c>
      <c r="AC55" s="2">
        <f t="shared" si="9"/>
        <v>2.0444921138656761E-2</v>
      </c>
    </row>
    <row r="56" spans="1:29" x14ac:dyDescent="0.25">
      <c r="A56" s="2">
        <v>2041</v>
      </c>
      <c r="B56" s="2">
        <f>Output!H129</f>
        <v>0.11197985080501283</v>
      </c>
      <c r="C56" s="2">
        <f>Output!H159</f>
        <v>8.9376739367928101E-2</v>
      </c>
      <c r="D56" s="2">
        <f>Output!H189</f>
        <v>7.4382200615986063E-2</v>
      </c>
      <c r="F56" s="2">
        <v>2041</v>
      </c>
      <c r="G56" s="2">
        <f t="shared" si="10"/>
        <v>1.3397184575515224E-3</v>
      </c>
      <c r="H56" s="2">
        <f t="shared" si="11"/>
        <v>1.1742232480379297E-3</v>
      </c>
      <c r="I56" s="2">
        <f t="shared" si="12"/>
        <v>1.055605429897096E-3</v>
      </c>
      <c r="J56" s="2">
        <f t="shared" si="13"/>
        <v>2.6291939235243539E-3</v>
      </c>
      <c r="K56" s="2">
        <f t="shared" si="14"/>
        <v>2.3461022157354864E-3</v>
      </c>
      <c r="L56" s="2">
        <f t="shared" si="15"/>
        <v>2.1426302364091101E-3</v>
      </c>
      <c r="M56" s="2">
        <f t="shared" si="16"/>
        <v>3.9186693894971859E-3</v>
      </c>
      <c r="N56" s="2">
        <f t="shared" si="17"/>
        <v>3.5179811834330438E-3</v>
      </c>
      <c r="O56" s="2">
        <f t="shared" si="18"/>
        <v>3.2296550429211247E-3</v>
      </c>
      <c r="Z56" s="2">
        <v>2041</v>
      </c>
      <c r="AA56" s="2">
        <f t="shared" ref="AA56:AC65" si="19">0.181/10^3*AA23</f>
        <v>7.5102570793987352E-3</v>
      </c>
      <c r="AB56" s="2">
        <f t="shared" si="19"/>
        <v>1.4398428997782667E-2</v>
      </c>
      <c r="AC56" s="2">
        <f t="shared" si="19"/>
        <v>2.1286600916166604E-2</v>
      </c>
    </row>
    <row r="57" spans="1:29" x14ac:dyDescent="0.25">
      <c r="A57" s="2">
        <v>2042</v>
      </c>
      <c r="B57" s="2">
        <f>Output!H130</f>
        <v>0.10982969284586563</v>
      </c>
      <c r="C57" s="2">
        <f>Output!H160</f>
        <v>8.7751919993325683E-2</v>
      </c>
      <c r="D57" s="2">
        <f>Output!H190</f>
        <v>7.3418626217390981E-2</v>
      </c>
      <c r="F57" s="2">
        <v>2042</v>
      </c>
      <c r="G57" s="2">
        <f t="shared" si="10"/>
        <v>1.4001785312694047E-3</v>
      </c>
      <c r="H57" s="2">
        <f t="shared" si="11"/>
        <v>1.2225297434328305E-3</v>
      </c>
      <c r="I57" s="2">
        <f t="shared" si="12"/>
        <v>1.0960216000451691E-3</v>
      </c>
      <c r="J57" s="2">
        <f t="shared" si="13"/>
        <v>2.7221098091965816E-3</v>
      </c>
      <c r="K57" s="2">
        <f t="shared" si="14"/>
        <v>2.420340312504645E-3</v>
      </c>
      <c r="L57" s="2">
        <f t="shared" si="15"/>
        <v>2.2047423711430269E-3</v>
      </c>
      <c r="M57" s="2">
        <f t="shared" si="16"/>
        <v>4.0440410871237604E-3</v>
      </c>
      <c r="N57" s="2">
        <f t="shared" si="17"/>
        <v>3.6181508815764612E-3</v>
      </c>
      <c r="O57" s="2">
        <f t="shared" si="18"/>
        <v>3.3134631422408866E-3</v>
      </c>
      <c r="Z57" s="2">
        <v>2042</v>
      </c>
      <c r="AA57" s="2">
        <f t="shared" si="19"/>
        <v>7.927493583809779E-3</v>
      </c>
      <c r="AB57" s="2">
        <f t="shared" si="19"/>
        <v>1.5039643884867232E-2</v>
      </c>
      <c r="AC57" s="2">
        <f t="shared" si="19"/>
        <v>2.2151794185924698E-2</v>
      </c>
    </row>
    <row r="58" spans="1:29" x14ac:dyDescent="0.25">
      <c r="A58" s="2">
        <v>2043</v>
      </c>
      <c r="B58" s="2">
        <f>Output!H131</f>
        <v>0.10768520883479643</v>
      </c>
      <c r="C58" s="2">
        <f>Output!H161</f>
        <v>8.6132755398057759E-2</v>
      </c>
      <c r="D58" s="2">
        <f>Output!H191</f>
        <v>7.2460687429386869E-2</v>
      </c>
      <c r="F58" s="2">
        <v>2043</v>
      </c>
      <c r="G58" s="2">
        <f t="shared" si="10"/>
        <v>1.4594580894269091E-3</v>
      </c>
      <c r="H58" s="2">
        <f t="shared" si="11"/>
        <v>1.2699449059991065E-3</v>
      </c>
      <c r="I58" s="2">
        <f t="shared" si="12"/>
        <v>1.1359104351143646E-3</v>
      </c>
      <c r="J58" s="2">
        <f t="shared" si="13"/>
        <v>2.8149284847791534E-3</v>
      </c>
      <c r="K58" s="2">
        <f t="shared" si="14"/>
        <v>2.4945819689664002E-3</v>
      </c>
      <c r="L58" s="2">
        <f t="shared" si="15"/>
        <v>2.2671994635494364E-3</v>
      </c>
      <c r="M58" s="2">
        <f t="shared" si="16"/>
        <v>4.1703988801313997E-3</v>
      </c>
      <c r="N58" s="2">
        <f t="shared" si="17"/>
        <v>3.7192190319336959E-3</v>
      </c>
      <c r="O58" s="2">
        <f t="shared" si="18"/>
        <v>3.3984884919845103E-3</v>
      </c>
      <c r="Z58" s="2">
        <v>2043</v>
      </c>
      <c r="AA58" s="2">
        <f t="shared" si="19"/>
        <v>8.3447300882208229E-3</v>
      </c>
      <c r="AB58" s="2">
        <f t="shared" si="19"/>
        <v>1.5692943959089063E-2</v>
      </c>
      <c r="AC58" s="2">
        <f t="shared" si="19"/>
        <v>2.3041157829957328E-2</v>
      </c>
    </row>
    <row r="59" spans="1:29" x14ac:dyDescent="0.25">
      <c r="A59" s="2">
        <v>2044</v>
      </c>
      <c r="B59" s="2">
        <f>Output!H132</f>
        <v>0.10554622625311365</v>
      </c>
      <c r="C59" s="2">
        <f>Output!H162</f>
        <v>8.451911140091975E-2</v>
      </c>
      <c r="D59" s="2">
        <f>Output!H192</f>
        <v>7.1508269239512687E-2</v>
      </c>
      <c r="F59" s="2">
        <v>2044</v>
      </c>
      <c r="G59" s="2">
        <f t="shared" si="10"/>
        <v>1.5175601605021966E-3</v>
      </c>
      <c r="H59" s="2">
        <f t="shared" si="11"/>
        <v>1.3164717747671079E-3</v>
      </c>
      <c r="I59" s="2">
        <f t="shared" si="12"/>
        <v>1.1752749741350329E-3</v>
      </c>
      <c r="J59" s="2">
        <f t="shared" si="13"/>
        <v>2.9076334076587598E-3</v>
      </c>
      <c r="K59" s="2">
        <f t="shared" si="14"/>
        <v>2.5688180452566596E-3</v>
      </c>
      <c r="L59" s="2">
        <f t="shared" si="15"/>
        <v>2.3300076644718034E-3</v>
      </c>
      <c r="M59" s="2">
        <f t="shared" si="16"/>
        <v>4.2977066548153236E-3</v>
      </c>
      <c r="N59" s="2">
        <f t="shared" si="17"/>
        <v>3.8211643157462123E-3</v>
      </c>
      <c r="O59" s="2">
        <f t="shared" si="18"/>
        <v>3.4847403548085745E-3</v>
      </c>
      <c r="Z59" s="2">
        <v>2044</v>
      </c>
      <c r="AA59" s="2">
        <f t="shared" si="19"/>
        <v>8.7619665926318546E-3</v>
      </c>
      <c r="AB59" s="2">
        <f t="shared" si="19"/>
        <v>1.6358666836916613E-2</v>
      </c>
      <c r="AC59" s="2">
        <f t="shared" si="19"/>
        <v>2.3955367081201388E-2</v>
      </c>
    </row>
    <row r="60" spans="1:29" x14ac:dyDescent="0.25">
      <c r="A60" s="2">
        <v>2045</v>
      </c>
      <c r="B60" s="2">
        <f>Output!H133</f>
        <v>0.10341266842584328</v>
      </c>
      <c r="C60" s="2">
        <f>Output!H163</f>
        <v>8.2910872989450643E-2</v>
      </c>
      <c r="D60" s="2">
        <f>Output!H193</f>
        <v>7.0561275804050902E-2</v>
      </c>
      <c r="F60" s="2">
        <v>2045</v>
      </c>
      <c r="G60" s="2">
        <f t="shared" si="10"/>
        <v>1.574487730764675E-3</v>
      </c>
      <c r="H60" s="2">
        <f t="shared" si="11"/>
        <v>1.3621133254540529E-3</v>
      </c>
      <c r="I60" s="2">
        <f t="shared" si="12"/>
        <v>1.2141182033765809E-3</v>
      </c>
      <c r="J60" s="2">
        <f t="shared" si="13"/>
        <v>3.0002066655914826E-3</v>
      </c>
      <c r="K60" s="2">
        <f t="shared" si="14"/>
        <v>2.643038445402156E-3</v>
      </c>
      <c r="L60" s="2">
        <f t="shared" si="15"/>
        <v>2.3931729157364925E-3</v>
      </c>
      <c r="M60" s="2">
        <f t="shared" si="16"/>
        <v>4.4259256004182922E-3</v>
      </c>
      <c r="N60" s="2">
        <f t="shared" si="17"/>
        <v>3.9239635653502613E-3</v>
      </c>
      <c r="O60" s="2">
        <f t="shared" si="18"/>
        <v>3.5722276280964059E-3</v>
      </c>
      <c r="Z60" s="2">
        <v>2045</v>
      </c>
      <c r="AA60" s="2">
        <f t="shared" si="19"/>
        <v>9.1792030970428984E-3</v>
      </c>
      <c r="AB60" s="2">
        <f t="shared" si="19"/>
        <v>1.7037159566602799E-2</v>
      </c>
      <c r="AC60" s="2">
        <f t="shared" si="19"/>
        <v>2.4895116036162724E-2</v>
      </c>
    </row>
    <row r="61" spans="1:29" x14ac:dyDescent="0.25">
      <c r="A61" s="2">
        <v>2046</v>
      </c>
      <c r="B61" s="2">
        <f>Output!H134</f>
        <v>0.10128440117178074</v>
      </c>
      <c r="C61" s="2">
        <f>Output!H164</f>
        <v>8.1307944319932893E-2</v>
      </c>
      <c r="D61" s="2">
        <f>Output!H194</f>
        <v>6.9619572941796964E-2</v>
      </c>
      <c r="F61" s="2">
        <v>2046</v>
      </c>
      <c r="G61" s="2">
        <f t="shared" si="10"/>
        <v>1.6302437126184284E-3</v>
      </c>
      <c r="H61" s="2">
        <f t="shared" si="11"/>
        <v>1.4068724810162151E-3</v>
      </c>
      <c r="I61" s="2">
        <f t="shared" si="12"/>
        <v>1.2524430352430934E-3</v>
      </c>
      <c r="J61" s="2">
        <f t="shared" si="13"/>
        <v>3.0926288629082284E-3</v>
      </c>
      <c r="K61" s="2">
        <f t="shared" si="14"/>
        <v>2.7172320900939067E-3</v>
      </c>
      <c r="L61" s="2">
        <f t="shared" si="15"/>
        <v>2.4567009006294621E-3</v>
      </c>
      <c r="M61" s="2">
        <f t="shared" si="16"/>
        <v>4.5550140131980299E-3</v>
      </c>
      <c r="N61" s="2">
        <f t="shared" si="17"/>
        <v>4.0275916991715996E-3</v>
      </c>
      <c r="O61" s="2">
        <f t="shared" si="18"/>
        <v>3.6609587660158317E-3</v>
      </c>
      <c r="Z61" s="2">
        <v>2046</v>
      </c>
      <c r="AA61" s="2">
        <f t="shared" si="19"/>
        <v>9.5964396014539422E-3</v>
      </c>
      <c r="AB61" s="2">
        <f t="shared" si="19"/>
        <v>1.7728778891674925E-2</v>
      </c>
      <c r="AC61" s="2">
        <f t="shared" si="19"/>
        <v>2.5861118181895924E-2</v>
      </c>
    </row>
    <row r="62" spans="1:29" x14ac:dyDescent="0.25">
      <c r="A62" s="2">
        <v>2047</v>
      </c>
      <c r="B62" s="2">
        <f>Output!H135</f>
        <v>9.9161309478465021E-2</v>
      </c>
      <c r="C62" s="2">
        <f>Output!H165</f>
        <v>7.9710191211161949E-2</v>
      </c>
      <c r="D62" s="2">
        <f>Output!H195</f>
        <v>6.8683064809033342E-2</v>
      </c>
      <c r="F62" s="2">
        <v>2047</v>
      </c>
      <c r="G62" s="2">
        <f t="shared" si="10"/>
        <v>1.6848309551544104E-3</v>
      </c>
      <c r="H62" s="2">
        <f t="shared" si="11"/>
        <v>1.4507520905445478E-3</v>
      </c>
      <c r="I62" s="2">
        <f t="shared" si="12"/>
        <v>1.2902523293777126E-3</v>
      </c>
      <c r="J62" s="2">
        <f t="shared" si="13"/>
        <v>3.1848790705197826E-3</v>
      </c>
      <c r="K62" s="2">
        <f t="shared" si="14"/>
        <v>2.7913868357972529E-3</v>
      </c>
      <c r="L62" s="2">
        <f t="shared" si="15"/>
        <v>2.5205970615550816E-3</v>
      </c>
      <c r="M62" s="2">
        <f t="shared" si="16"/>
        <v>4.6849271858851555E-3</v>
      </c>
      <c r="N62" s="2">
        <f t="shared" si="17"/>
        <v>4.1320215810499586E-3</v>
      </c>
      <c r="O62" s="2">
        <f t="shared" si="18"/>
        <v>3.7509417937324511E-3</v>
      </c>
      <c r="Z62" s="2">
        <v>2047</v>
      </c>
      <c r="AA62" s="2">
        <f t="shared" si="19"/>
        <v>1.0013676105864974E-2</v>
      </c>
      <c r="AB62" s="2">
        <f t="shared" si="19"/>
        <v>1.8433891521785626E-2</v>
      </c>
      <c r="AC62" s="2">
        <f t="shared" si="19"/>
        <v>2.685410693770629E-2</v>
      </c>
    </row>
    <row r="63" spans="1:29" x14ac:dyDescent="0.25">
      <c r="A63" s="2">
        <v>2048</v>
      </c>
      <c r="B63" s="2">
        <f>Output!H136</f>
        <v>9.7043297502178577E-2</v>
      </c>
      <c r="C63" s="2">
        <f>Output!H166</f>
        <v>7.8117498650676784E-2</v>
      </c>
      <c r="D63" s="2">
        <f>Output!H196</f>
        <v>6.7751617224555499E-2</v>
      </c>
      <c r="F63" s="2">
        <v>2048</v>
      </c>
      <c r="G63" s="2">
        <f t="shared" si="10"/>
        <v>1.7382522547026314E-3</v>
      </c>
      <c r="H63" s="2">
        <f t="shared" si="11"/>
        <v>1.4937549398168727E-3</v>
      </c>
      <c r="I63" s="2">
        <f t="shared" si="12"/>
        <v>1.3275488715582598E-3</v>
      </c>
      <c r="J63" s="2">
        <f t="shared" si="13"/>
        <v>3.2769347748881055E-3</v>
      </c>
      <c r="K63" s="2">
        <f t="shared" si="14"/>
        <v>2.8654894430547827E-3</v>
      </c>
      <c r="L63" s="2">
        <f t="shared" si="15"/>
        <v>2.5848665475086009E-3</v>
      </c>
      <c r="M63" s="2">
        <f t="shared" si="16"/>
        <v>4.8156172950735805E-3</v>
      </c>
      <c r="N63" s="2">
        <f t="shared" si="17"/>
        <v>4.2372239462926935E-3</v>
      </c>
      <c r="O63" s="2">
        <f t="shared" si="18"/>
        <v>3.842184223458943E-3</v>
      </c>
      <c r="Z63" s="2">
        <v>2048</v>
      </c>
      <c r="AA63" s="2">
        <f t="shared" si="19"/>
        <v>1.0430912610276018E-2</v>
      </c>
      <c r="AB63" s="2">
        <f t="shared" si="19"/>
        <v>1.9152874411130463E-2</v>
      </c>
      <c r="AC63" s="2">
        <f t="shared" si="19"/>
        <v>2.7874836211984902E-2</v>
      </c>
    </row>
    <row r="64" spans="1:29" x14ac:dyDescent="0.25">
      <c r="A64" s="2">
        <v>2049</v>
      </c>
      <c r="B64" s="2">
        <f>Output!H137</f>
        <v>9.4930250230460381E-2</v>
      </c>
      <c r="C64" s="2">
        <f>Output!H167</f>
        <v>7.6529789963503361E-2</v>
      </c>
      <c r="D64" s="2">
        <f>Output!H197</f>
        <v>6.682513434464589E-2</v>
      </c>
      <c r="F64" s="2">
        <v>2049</v>
      </c>
      <c r="G64" s="2">
        <f t="shared" si="10"/>
        <v>1.7905103442799686E-3</v>
      </c>
      <c r="H64" s="2">
        <f t="shared" si="11"/>
        <v>1.5358837724022555E-3</v>
      </c>
      <c r="I64" s="2">
        <f t="shared" si="12"/>
        <v>1.3643353948016123E-3</v>
      </c>
      <c r="J64" s="2">
        <f t="shared" si="13"/>
        <v>3.3687717889143527E-3</v>
      </c>
      <c r="K64" s="2">
        <f t="shared" si="14"/>
        <v>2.9395255630190894E-3</v>
      </c>
      <c r="L64" s="2">
        <f t="shared" si="15"/>
        <v>2.6495142313103012E-3</v>
      </c>
      <c r="M64" s="2">
        <f t="shared" si="16"/>
        <v>4.9470332335487385E-3</v>
      </c>
      <c r="N64" s="2">
        <f t="shared" si="17"/>
        <v>4.3431673536359246E-3</v>
      </c>
      <c r="O64" s="2">
        <f t="shared" si="18"/>
        <v>3.9346930678189921E-3</v>
      </c>
      <c r="Z64" s="2">
        <v>2049</v>
      </c>
      <c r="AA64" s="2">
        <f t="shared" si="19"/>
        <v>1.0848149114687063E-2</v>
      </c>
      <c r="AB64" s="2">
        <f t="shared" si="19"/>
        <v>1.988611504464334E-2</v>
      </c>
      <c r="AC64" s="2">
        <f t="shared" si="19"/>
        <v>2.8924080974599631E-2</v>
      </c>
    </row>
    <row r="65" spans="1:29" x14ac:dyDescent="0.25">
      <c r="A65" s="2">
        <v>2050</v>
      </c>
      <c r="B65" s="2">
        <f>Output!H138</f>
        <v>9.280844284295961E-2</v>
      </c>
      <c r="C65" s="2">
        <f>Output!H168</f>
        <v>7.4933301991803855E-2</v>
      </c>
      <c r="D65" s="2">
        <f>Output!H198</f>
        <v>6.5889891348953705E-2</v>
      </c>
      <c r="F65" s="2">
        <v>2050</v>
      </c>
      <c r="G65" s="2">
        <f t="shared" si="10"/>
        <v>1.8416004015361774E-3</v>
      </c>
      <c r="H65" s="2">
        <f t="shared" si="11"/>
        <v>1.5771337553982633E-3</v>
      </c>
      <c r="I65" s="2">
        <f t="shared" si="12"/>
        <v>1.400607076757526E-3</v>
      </c>
      <c r="J65" s="2">
        <f t="shared" si="13"/>
        <v>3.4603507475730426E-3</v>
      </c>
      <c r="K65" s="2">
        <f t="shared" si="14"/>
        <v>3.0134661825905028E-3</v>
      </c>
      <c r="L65" s="2">
        <f t="shared" si="15"/>
        <v>2.7145312432440291E-3</v>
      </c>
      <c r="M65" s="2">
        <f t="shared" si="16"/>
        <v>5.0791010936099097E-3</v>
      </c>
      <c r="N65" s="2">
        <f t="shared" si="17"/>
        <v>4.449798609782743E-3</v>
      </c>
      <c r="O65" s="2">
        <f t="shared" si="18"/>
        <v>4.0284554097305345E-3</v>
      </c>
      <c r="Z65" s="2">
        <v>2050</v>
      </c>
      <c r="AA65" s="2">
        <f t="shared" si="19"/>
        <v>1.1265385619098095E-2</v>
      </c>
      <c r="AB65" s="2">
        <f t="shared" si="19"/>
        <v>2.0634011732187384E-2</v>
      </c>
      <c r="AC65" s="2">
        <f t="shared" si="19"/>
        <v>3.0002637845276698E-2</v>
      </c>
    </row>
  </sheetData>
  <mergeCells count="12">
    <mergeCell ref="B37:D37"/>
    <mergeCell ref="G37:I37"/>
    <mergeCell ref="J37:L37"/>
    <mergeCell ref="M37:O37"/>
    <mergeCell ref="R37:T37"/>
    <mergeCell ref="AA4:AC4"/>
    <mergeCell ref="AA37:AC37"/>
    <mergeCell ref="V4:X4"/>
    <mergeCell ref="G36:O36"/>
    <mergeCell ref="G4:I4"/>
    <mergeCell ref="L4:N4"/>
    <mergeCell ref="Q4:S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8EE7-F517-497C-A6B9-4A6841EE315D}">
  <dimension ref="A2:AC65"/>
  <sheetViews>
    <sheetView workbookViewId="0">
      <selection activeCell="I2" sqref="I2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194.92525000000001</v>
      </c>
      <c r="B2" s="2">
        <v>0.64407493132948901</v>
      </c>
      <c r="D2" s="2">
        <v>1.9681594162653088E-3</v>
      </c>
    </row>
    <row r="4" spans="1:29" ht="44.25" customHeight="1" x14ac:dyDescent="0.25">
      <c r="G4" s="6" t="s">
        <v>42</v>
      </c>
      <c r="H4" s="6"/>
      <c r="I4" s="6"/>
      <c r="L4" s="6"/>
      <c r="M4" s="6"/>
      <c r="N4" s="6"/>
      <c r="Q4" s="7" t="s">
        <v>46</v>
      </c>
      <c r="R4" s="7"/>
      <c r="S4" s="7"/>
      <c r="V4" s="7" t="s">
        <v>47</v>
      </c>
      <c r="W4" s="7"/>
      <c r="X4" s="7"/>
      <c r="AA4" s="7" t="s">
        <v>45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7.03</v>
      </c>
      <c r="C6" s="2">
        <v>7.03</v>
      </c>
      <c r="D6" s="2">
        <v>7.03</v>
      </c>
      <c r="F6" s="2">
        <v>2024</v>
      </c>
      <c r="G6" s="2">
        <f>(B9-$B$6)*$B$2*Output!$I$98*$D$2/Output!$I$95/1000000</f>
        <v>0.46086212812597227</v>
      </c>
      <c r="H6" s="2">
        <f>(C9-$B$6)*$B$2*Output!$I$98*$D$2/Output!$I$95/1000000</f>
        <v>0.90856525344737571</v>
      </c>
      <c r="I6" s="2">
        <f>(D9-$B$6)*$B$2*Output!$I$98*$D$2/Output!$I$95/1000000</f>
        <v>1.3562683787687835</v>
      </c>
      <c r="P6" s="2">
        <v>2024</v>
      </c>
      <c r="Q6" s="2">
        <f>($A$2-(G6*0.67/0.16))/$A$2*100</f>
        <v>99.009948602591251</v>
      </c>
      <c r="R6" s="2">
        <f t="shared" ref="R6:S6" si="0">($A$2-(H6*0.67/0.16))/$A$2*100</f>
        <v>98.048166156610847</v>
      </c>
      <c r="S6" s="2">
        <f t="shared" si="0"/>
        <v>97.086383710630471</v>
      </c>
      <c r="U6" s="2">
        <v>2024</v>
      </c>
      <c r="V6" s="2">
        <f>100-Q6</f>
        <v>0.99005139740874881</v>
      </c>
      <c r="W6" s="2">
        <f t="shared" ref="W6:X21" si="1">100-R6</f>
        <v>1.9518338433891529</v>
      </c>
      <c r="X6" s="2">
        <f t="shared" si="1"/>
        <v>2.9136162893695285</v>
      </c>
      <c r="Z6" s="2">
        <v>2024</v>
      </c>
      <c r="AA6" s="2">
        <f>V6/100*$A$2</f>
        <v>1.9298601615274971</v>
      </c>
      <c r="AB6" s="2">
        <f t="shared" ref="AB6:AC21" si="2">W6/100*$A$2</f>
        <v>3.8046169988109151</v>
      </c>
      <c r="AC6" s="2">
        <f t="shared" si="2"/>
        <v>5.6793738360942774</v>
      </c>
    </row>
    <row r="7" spans="1:29" x14ac:dyDescent="0.25">
      <c r="F7" s="2">
        <v>2025</v>
      </c>
      <c r="G7" s="2">
        <f>(B10-$B$6)*$B$2*Output!$I$98*$D$2/Output!$I$95/1000000</f>
        <v>0.92172425625194454</v>
      </c>
      <c r="H7" s="2">
        <f>(C10-$B$6)*$B$2*Output!$I$98*$D$2/Output!$I$95/1000000</f>
        <v>1.9031188018064078</v>
      </c>
      <c r="I7" s="2">
        <f>(D10-$B$6)*$B$2*Output!$I$98*$D$2/Output!$I$95/1000000</f>
        <v>2.8845133473608695</v>
      </c>
      <c r="P7" s="2">
        <v>2025</v>
      </c>
      <c r="Q7" s="2">
        <f t="shared" ref="Q7:Q32" si="3">($A$2-(G7*0.67/0.16))/$A$2*100</f>
        <v>98.019897205182488</v>
      </c>
      <c r="R7" s="2">
        <f t="shared" ref="R7:R32" si="4">($A$2-(H7*0.67/0.16))/$A$2*100</f>
        <v>95.911607150656806</v>
      </c>
      <c r="S7" s="2">
        <f t="shared" ref="S7:S32" si="5">($A$2-(I7*0.67/0.16))/$A$2*100</f>
        <v>93.803317096131138</v>
      </c>
      <c r="U7" s="2">
        <v>2025</v>
      </c>
      <c r="V7" s="2">
        <f t="shared" ref="V7:X32" si="6">100-Q7</f>
        <v>1.9801027948175118</v>
      </c>
      <c r="W7" s="2">
        <f t="shared" si="1"/>
        <v>4.0883928493431938</v>
      </c>
      <c r="X7" s="2">
        <f t="shared" si="1"/>
        <v>6.1966829038688616</v>
      </c>
      <c r="Z7" s="2">
        <v>2025</v>
      </c>
      <c r="AA7" s="2">
        <f t="shared" ref="AA7:AC32" si="7">V7/100*$A$2</f>
        <v>3.8597203230550217</v>
      </c>
      <c r="AB7" s="2">
        <f t="shared" si="2"/>
        <v>7.9693099825643445</v>
      </c>
      <c r="AC7" s="2">
        <f t="shared" si="2"/>
        <v>12.078899642073639</v>
      </c>
    </row>
    <row r="8" spans="1:29" x14ac:dyDescent="0.25">
      <c r="F8" s="2">
        <v>2026</v>
      </c>
      <c r="G8" s="2">
        <f>(B11-$B$6)*$B$2*Output!$I$98*$D$2/Output!$I$95/1000000</f>
        <v>1.3825863843779171</v>
      </c>
      <c r="H8" s="2">
        <f>(C11-$B$6)*$B$2*Output!$I$98*$D$2/Output!$I$95/1000000</f>
        <v>2.994564072418703</v>
      </c>
      <c r="I8" s="2">
        <f>(D11-$B$6)*$B$2*Output!$I$98*$D$2/Output!$I$95/1000000</f>
        <v>4.6065417604594812</v>
      </c>
      <c r="P8" s="2">
        <v>2026</v>
      </c>
      <c r="Q8" s="2">
        <f t="shared" si="3"/>
        <v>97.029845807773725</v>
      </c>
      <c r="R8" s="2">
        <f t="shared" si="4"/>
        <v>93.566899591893147</v>
      </c>
      <c r="S8" s="2">
        <f t="shared" si="5"/>
        <v>90.103953376012555</v>
      </c>
      <c r="U8" s="2">
        <v>2026</v>
      </c>
      <c r="V8" s="2">
        <f t="shared" si="6"/>
        <v>2.9701541922262749</v>
      </c>
      <c r="W8" s="2">
        <f t="shared" si="1"/>
        <v>6.4331004081068528</v>
      </c>
      <c r="X8" s="2">
        <f t="shared" si="1"/>
        <v>9.8960466239874449</v>
      </c>
      <c r="Z8" s="2">
        <v>2026</v>
      </c>
      <c r="AA8" s="2">
        <f t="shared" si="7"/>
        <v>5.7895804845825474</v>
      </c>
      <c r="AB8" s="2">
        <f t="shared" si="2"/>
        <v>12.539737053253303</v>
      </c>
      <c r="AC8" s="2">
        <f t="shared" si="2"/>
        <v>19.289893621924087</v>
      </c>
    </row>
    <row r="9" spans="1:29" x14ac:dyDescent="0.25">
      <c r="A9" s="2">
        <v>2024</v>
      </c>
      <c r="B9" s="2">
        <v>7.3329035799578461</v>
      </c>
      <c r="C9" s="2">
        <v>7.6271583497511699</v>
      </c>
      <c r="D9" s="2">
        <v>7.9214131195444963</v>
      </c>
      <c r="F9" s="2">
        <v>2027</v>
      </c>
      <c r="G9" s="2">
        <f>(B12-$B$6)*$B$2*Output!$I$98*$D$2/Output!$I$95/1000000</f>
        <v>1.8434485125038904</v>
      </c>
      <c r="H9" s="2">
        <f>(C12-$B$6)*$B$2*Output!$I$98*$D$2/Output!$I$95/1000000</f>
        <v>4.1951870613570588</v>
      </c>
      <c r="I9" s="2">
        <f>(D12-$B$6)*$B$2*Output!$I$98*$D$2/Output!$I$95/1000000</f>
        <v>6.5469256102102236</v>
      </c>
      <c r="P9" s="2">
        <v>2027</v>
      </c>
      <c r="Q9" s="2">
        <f t="shared" si="3"/>
        <v>96.039794410364991</v>
      </c>
      <c r="R9" s="2">
        <f t="shared" si="4"/>
        <v>90.987649973806526</v>
      </c>
      <c r="S9" s="2">
        <f t="shared" si="5"/>
        <v>85.93550553724809</v>
      </c>
      <c r="U9" s="2">
        <v>2027</v>
      </c>
      <c r="V9" s="2">
        <f t="shared" si="6"/>
        <v>3.9602055896350095</v>
      </c>
      <c r="W9" s="2">
        <f t="shared" si="1"/>
        <v>9.0123500261934737</v>
      </c>
      <c r="X9" s="2">
        <f t="shared" si="1"/>
        <v>14.06449446275191</v>
      </c>
      <c r="Z9" s="2">
        <v>2027</v>
      </c>
      <c r="AA9" s="2">
        <f t="shared" si="7"/>
        <v>7.7194406461100167</v>
      </c>
      <c r="AB9" s="2">
        <f t="shared" si="2"/>
        <v>17.567345819432695</v>
      </c>
      <c r="AC9" s="2">
        <f t="shared" si="2"/>
        <v>27.415250992755315</v>
      </c>
    </row>
    <row r="10" spans="1:29" x14ac:dyDescent="0.25">
      <c r="A10" s="2">
        <v>2025</v>
      </c>
      <c r="B10" s="2">
        <v>7.635807159915692</v>
      </c>
      <c r="C10" s="2">
        <v>8.280832869466499</v>
      </c>
      <c r="D10" s="2">
        <v>8.9258585790173051</v>
      </c>
      <c r="F10" s="2">
        <v>2028</v>
      </c>
      <c r="G10" s="2">
        <f>(B13-$B$6)*$B$2*Output!$I$98*$D$2/Output!$I$95/1000000</f>
        <v>2.3043106406298599</v>
      </c>
      <c r="H10" s="2">
        <f>(C13-$B$6)*$B$2*Output!$I$98*$D$2/Output!$I$95/1000000</f>
        <v>5.5188316449341137</v>
      </c>
      <c r="I10" s="2">
        <f>(D13-$B$6)*$B$2*Output!$I$98*$D$2/Output!$I$95/1000000</f>
        <v>8.7333526492383609</v>
      </c>
      <c r="P10" s="2">
        <v>2028</v>
      </c>
      <c r="Q10" s="2">
        <f t="shared" si="3"/>
        <v>95.049743012956228</v>
      </c>
      <c r="R10" s="2">
        <f t="shared" si="4"/>
        <v>88.144118059019235</v>
      </c>
      <c r="S10" s="2">
        <f t="shared" si="5"/>
        <v>81.23849310508227</v>
      </c>
      <c r="U10" s="2">
        <v>2028</v>
      </c>
      <c r="V10" s="2">
        <f t="shared" si="6"/>
        <v>4.9502569870437725</v>
      </c>
      <c r="W10" s="2">
        <f t="shared" si="1"/>
        <v>11.855881940980765</v>
      </c>
      <c r="X10" s="2">
        <f t="shared" si="1"/>
        <v>18.76150689491773</v>
      </c>
      <c r="Z10" s="2">
        <v>2028</v>
      </c>
      <c r="AA10" s="2">
        <f t="shared" si="7"/>
        <v>9.6493008076375411</v>
      </c>
      <c r="AB10" s="2">
        <f t="shared" si="2"/>
        <v>23.110107513161612</v>
      </c>
      <c r="AC10" s="2">
        <f t="shared" si="2"/>
        <v>36.570914218685623</v>
      </c>
    </row>
    <row r="11" spans="1:29" x14ac:dyDescent="0.25">
      <c r="A11" s="2">
        <v>2026</v>
      </c>
      <c r="B11" s="2">
        <v>7.9387107398735379</v>
      </c>
      <c r="C11" s="2">
        <v>8.9981898828120546</v>
      </c>
      <c r="D11" s="2">
        <v>10.057669025750565</v>
      </c>
      <c r="F11" s="2">
        <v>2029</v>
      </c>
      <c r="G11" s="2">
        <f>(B14-$B$6)*$B$2*Output!$I$98*$D$2/Output!$I$95/1000000</f>
        <v>2.7651727687558321</v>
      </c>
      <c r="H11" s="2">
        <f>(C14-$B$6)*$B$2*Output!$I$98*$D$2/Output!$I$95/1000000</f>
        <v>6.9810971209376644</v>
      </c>
      <c r="I11" s="2">
        <f>(D14-$B$6)*$B$2*Output!$I$98*$D$2/Output!$I$95/1000000</f>
        <v>11.197021473119484</v>
      </c>
      <c r="P11" s="2">
        <v>2029</v>
      </c>
      <c r="Q11" s="2">
        <f t="shared" si="3"/>
        <v>94.059691615547464</v>
      </c>
      <c r="R11" s="2">
        <f t="shared" si="4"/>
        <v>85.00279250947402</v>
      </c>
      <c r="S11" s="2">
        <f t="shared" si="5"/>
        <v>75.945893403400618</v>
      </c>
      <c r="U11" s="2">
        <v>2029</v>
      </c>
      <c r="V11" s="2">
        <f t="shared" si="6"/>
        <v>5.9403083844525355</v>
      </c>
      <c r="W11" s="2">
        <f t="shared" si="1"/>
        <v>14.99720749052598</v>
      </c>
      <c r="X11" s="2">
        <f t="shared" si="1"/>
        <v>24.054106596599382</v>
      </c>
      <c r="Z11" s="2">
        <v>2029</v>
      </c>
      <c r="AA11" s="2">
        <f t="shared" si="7"/>
        <v>11.579160969165066</v>
      </c>
      <c r="AB11" s="2">
        <f t="shared" si="2"/>
        <v>29.233344193926492</v>
      </c>
      <c r="AC11" s="2">
        <f t="shared" si="2"/>
        <v>46.887527418687839</v>
      </c>
    </row>
    <row r="12" spans="1:29" x14ac:dyDescent="0.25">
      <c r="A12" s="2">
        <v>2027</v>
      </c>
      <c r="B12" s="2">
        <v>8.2416143198313847</v>
      </c>
      <c r="C12" s="2">
        <v>9.7873044125911441</v>
      </c>
      <c r="D12" s="2">
        <v>11.332994505350902</v>
      </c>
      <c r="F12" s="2">
        <v>2030</v>
      </c>
      <c r="G12" s="2">
        <f>(B15-$B$6)*$B$2*Output!$I$98*$D$2/Output!$I$95/1000000</f>
        <v>3.2260348968818016</v>
      </c>
      <c r="H12" s="2">
        <f>(C15-$B$6)*$B$2*Output!$I$98*$D$2/Output!$I$95/1000000</f>
        <v>8.599560798350911</v>
      </c>
      <c r="I12" s="2">
        <f>(D15-$B$6)*$B$2*Output!$I$98*$D$2/Output!$I$95/1000000</f>
        <v>13.973086699820009</v>
      </c>
      <c r="P12" s="2">
        <v>2030</v>
      </c>
      <c r="Q12" s="2">
        <f t="shared" si="3"/>
        <v>93.06964021813873</v>
      </c>
      <c r="R12" s="2">
        <f t="shared" si="4"/>
        <v>81.52591270597604</v>
      </c>
      <c r="S12" s="2">
        <f t="shared" si="5"/>
        <v>69.982185193813379</v>
      </c>
      <c r="U12" s="2">
        <v>2030</v>
      </c>
      <c r="V12" s="2">
        <f t="shared" si="6"/>
        <v>6.9303597818612701</v>
      </c>
      <c r="W12" s="2">
        <f t="shared" si="1"/>
        <v>18.47408729402396</v>
      </c>
      <c r="X12" s="2">
        <f t="shared" si="1"/>
        <v>30.017814806186621</v>
      </c>
      <c r="Z12" s="2">
        <v>2030</v>
      </c>
      <c r="AA12" s="2">
        <f t="shared" si="7"/>
        <v>13.509021130692535</v>
      </c>
      <c r="AB12" s="2">
        <f t="shared" si="2"/>
        <v>36.010660843094442</v>
      </c>
      <c r="AC12" s="2">
        <f t="shared" si="2"/>
        <v>58.512300555496289</v>
      </c>
    </row>
    <row r="13" spans="1:29" x14ac:dyDescent="0.25">
      <c r="A13" s="2">
        <v>2028</v>
      </c>
      <c r="B13" s="2">
        <v>8.5445178997892288</v>
      </c>
      <c r="C13" s="2">
        <v>10.657275404973729</v>
      </c>
      <c r="D13" s="2">
        <v>12.770032910158225</v>
      </c>
      <c r="F13" s="2">
        <v>2031</v>
      </c>
      <c r="G13" s="2">
        <f>(B16-$B$6)*$B$2*Output!$I$98*$D$2/Output!$I$95/1000000</f>
        <v>3.6868970250077742</v>
      </c>
      <c r="H13" s="2">
        <f>(C16-$B$6)*$B$2*Output!$I$98*$D$2/Output!$I$95/1000000</f>
        <v>9.2048262928664197</v>
      </c>
      <c r="I13" s="2">
        <f>(D16-$B$6)*$B$2*Output!$I$98*$D$2/Output!$I$95/1000000</f>
        <v>14.722755560725055</v>
      </c>
      <c r="P13" s="2">
        <v>2031</v>
      </c>
      <c r="Q13" s="2">
        <f t="shared" si="3"/>
        <v>92.079588820729967</v>
      </c>
      <c r="R13" s="2">
        <f t="shared" si="4"/>
        <v>80.225645419781117</v>
      </c>
      <c r="S13" s="2">
        <f t="shared" si="5"/>
        <v>68.371702018832252</v>
      </c>
      <c r="U13" s="2">
        <v>2031</v>
      </c>
      <c r="V13" s="2">
        <f t="shared" si="6"/>
        <v>7.9204111792700331</v>
      </c>
      <c r="W13" s="2">
        <f t="shared" si="1"/>
        <v>19.774354580218883</v>
      </c>
      <c r="X13" s="2">
        <f t="shared" si="1"/>
        <v>31.628297981167748</v>
      </c>
      <c r="Z13" s="2">
        <v>2031</v>
      </c>
      <c r="AA13" s="2">
        <f t="shared" si="7"/>
        <v>15.43888129222006</v>
      </c>
      <c r="AB13" s="2">
        <f t="shared" si="2"/>
        <v>38.54521010137811</v>
      </c>
      <c r="AC13" s="2">
        <f t="shared" si="2"/>
        <v>61.651538910536182</v>
      </c>
    </row>
    <row r="14" spans="1:29" x14ac:dyDescent="0.25">
      <c r="A14" s="2">
        <v>2029</v>
      </c>
      <c r="B14" s="2">
        <v>8.8474214797470747</v>
      </c>
      <c r="C14" s="2">
        <v>11.618355564307562</v>
      </c>
      <c r="D14" s="2">
        <v>14.389289648868044</v>
      </c>
      <c r="F14" s="2">
        <v>2032</v>
      </c>
      <c r="G14" s="2">
        <f>(B17-$B$6)*$B$2*Output!$I$98*$D$2/Output!$I$95/1000000</f>
        <v>4.1477591531337437</v>
      </c>
      <c r="H14" s="2">
        <f>(C17-$B$6)*$B$2*Output!$I$98*$D$2/Output!$I$95/1000000</f>
        <v>9.8214826244603</v>
      </c>
      <c r="I14" s="2">
        <f>(D17-$B$6)*$B$2*Output!$I$98*$D$2/Output!$I$95/1000000</f>
        <v>15.495206095786845</v>
      </c>
      <c r="P14" s="2">
        <v>2032</v>
      </c>
      <c r="Q14" s="2">
        <f t="shared" si="3"/>
        <v>91.089537423321218</v>
      </c>
      <c r="R14" s="2">
        <f t="shared" si="4"/>
        <v>78.900907660794331</v>
      </c>
      <c r="S14" s="2">
        <f t="shared" si="5"/>
        <v>66.712277898267459</v>
      </c>
      <c r="U14" s="2">
        <v>2032</v>
      </c>
      <c r="V14" s="2">
        <f t="shared" si="6"/>
        <v>8.9104625766787819</v>
      </c>
      <c r="W14" s="2">
        <f t="shared" si="1"/>
        <v>21.099092339205669</v>
      </c>
      <c r="X14" s="2">
        <f t="shared" si="1"/>
        <v>33.287722101732541</v>
      </c>
      <c r="Z14" s="2">
        <v>2032</v>
      </c>
      <c r="AA14" s="2">
        <f t="shared" si="7"/>
        <v>17.368741453747557</v>
      </c>
      <c r="AB14" s="2">
        <f t="shared" si="2"/>
        <v>41.127458489927498</v>
      </c>
      <c r="AC14" s="2">
        <f t="shared" si="2"/>
        <v>64.886175526107408</v>
      </c>
    </row>
    <row r="15" spans="1:29" x14ac:dyDescent="0.25">
      <c r="A15" s="2">
        <v>2030</v>
      </c>
      <c r="B15" s="2">
        <v>9.1503250597049188</v>
      </c>
      <c r="C15" s="2">
        <v>12.682097651151832</v>
      </c>
      <c r="D15" s="2">
        <v>16.213870242598738</v>
      </c>
      <c r="F15" s="2">
        <v>2033</v>
      </c>
      <c r="G15" s="2">
        <f>(B18-$B$6)*$B$2*Output!$I$98*$D$2/Output!$I$95/1000000</f>
        <v>4.6086212812597154</v>
      </c>
      <c r="H15" s="2">
        <f>(C18-$B$6)*$B$2*Output!$I$98*$D$2/Output!$I$95/1000000</f>
        <v>10.449875949085172</v>
      </c>
      <c r="I15" s="2">
        <f>(D18-$B$6)*$B$2*Output!$I$98*$D$2/Output!$I$95/1000000</f>
        <v>16.291130616910618</v>
      </c>
      <c r="P15" s="2">
        <v>2033</v>
      </c>
      <c r="Q15" s="2">
        <f t="shared" si="3"/>
        <v>90.099486025912469</v>
      </c>
      <c r="R15" s="2">
        <f t="shared" si="4"/>
        <v>77.550955796237702</v>
      </c>
      <c r="S15" s="2">
        <f t="shared" si="5"/>
        <v>65.002425566562977</v>
      </c>
      <c r="U15" s="2">
        <v>2033</v>
      </c>
      <c r="V15" s="2">
        <f t="shared" si="6"/>
        <v>9.9005139740875308</v>
      </c>
      <c r="W15" s="2">
        <f t="shared" si="1"/>
        <v>22.449044203762298</v>
      </c>
      <c r="X15" s="2">
        <f t="shared" si="1"/>
        <v>34.997574433437023</v>
      </c>
      <c r="Z15" s="2">
        <v>2033</v>
      </c>
      <c r="AA15" s="2">
        <f t="shared" si="7"/>
        <v>19.298601615275057</v>
      </c>
      <c r="AB15" s="2">
        <f t="shared" si="2"/>
        <v>43.758855536794165</v>
      </c>
      <c r="AC15" s="2">
        <f t="shared" si="2"/>
        <v>68.219109458313199</v>
      </c>
    </row>
    <row r="16" spans="1:29" x14ac:dyDescent="0.25">
      <c r="A16" s="2">
        <v>2031</v>
      </c>
      <c r="B16" s="2">
        <v>9.4532286396627647</v>
      </c>
      <c r="C16" s="2">
        <v>13.079910953492853</v>
      </c>
      <c r="D16" s="2">
        <v>16.706593267322933</v>
      </c>
      <c r="F16" s="2">
        <v>2034</v>
      </c>
      <c r="G16" s="2">
        <f>(B19-$B$6)*$B$2*Output!$I$98*$D$2/Output!$I$95/1000000</f>
        <v>5.0694834093856871</v>
      </c>
      <c r="H16" s="2">
        <f>(C19-$B$6)*$B$2*Output!$I$98*$D$2/Output!$I$95/1000000</f>
        <v>11.090362942020953</v>
      </c>
      <c r="I16" s="2">
        <f>(D19-$B$6)*$B$2*Output!$I$98*$D$2/Output!$I$95/1000000</f>
        <v>17.111242474656205</v>
      </c>
      <c r="P16" s="2">
        <v>2034</v>
      </c>
      <c r="Q16" s="2">
        <f t="shared" si="3"/>
        <v>89.10943462850372</v>
      </c>
      <c r="R16" s="2">
        <f t="shared" si="4"/>
        <v>76.175023595089527</v>
      </c>
      <c r="S16" s="2">
        <f t="shared" si="5"/>
        <v>63.240612561675377</v>
      </c>
      <c r="U16" s="2">
        <v>2034</v>
      </c>
      <c r="V16" s="2">
        <f t="shared" si="6"/>
        <v>10.89056537149628</v>
      </c>
      <c r="W16" s="2">
        <f t="shared" si="1"/>
        <v>23.824976404910473</v>
      </c>
      <c r="X16" s="2">
        <f t="shared" si="1"/>
        <v>36.759387438324623</v>
      </c>
      <c r="Z16" s="2">
        <v>2034</v>
      </c>
      <c r="AA16" s="2">
        <f t="shared" si="7"/>
        <v>21.228461776802554</v>
      </c>
      <c r="AB16" s="2">
        <f t="shared" si="2"/>
        <v>46.440894819712753</v>
      </c>
      <c r="AC16" s="2">
        <f t="shared" si="2"/>
        <v>71.653327862622874</v>
      </c>
    </row>
    <row r="17" spans="1:29" x14ac:dyDescent="0.25">
      <c r="A17" s="2">
        <v>2032</v>
      </c>
      <c r="B17" s="2">
        <v>9.7561322196206088</v>
      </c>
      <c r="C17" s="2">
        <v>13.485210931607787</v>
      </c>
      <c r="D17" s="2">
        <v>17.21428964359496</v>
      </c>
      <c r="F17" s="2">
        <v>2035</v>
      </c>
      <c r="G17" s="2">
        <f>(B20-$B$6)*$B$2*Output!$I$98*$D$2/Output!$I$95/1000000</f>
        <v>5.5303455375116588</v>
      </c>
      <c r="H17" s="2">
        <f>(C20-$B$6)*$B$2*Output!$I$98*$D$2/Output!$I$95/1000000</f>
        <v>11.743311117546536</v>
      </c>
      <c r="I17" s="2">
        <f>(D20-$B$6)*$B$2*Output!$I$98*$D$2/Output!$I$95/1000000</f>
        <v>17.956276697581391</v>
      </c>
      <c r="P17" s="2">
        <v>2035</v>
      </c>
      <c r="Q17" s="2">
        <f t="shared" si="3"/>
        <v>88.119383231094957</v>
      </c>
      <c r="R17" s="2">
        <f t="shared" si="4"/>
        <v>74.772321541346685</v>
      </c>
      <c r="S17" s="2">
        <f t="shared" si="5"/>
        <v>61.425259851598454</v>
      </c>
      <c r="U17" s="2">
        <v>2035</v>
      </c>
      <c r="V17" s="2">
        <f t="shared" si="6"/>
        <v>11.880616768905043</v>
      </c>
      <c r="W17" s="2">
        <f t="shared" si="1"/>
        <v>25.227678458653315</v>
      </c>
      <c r="X17" s="2">
        <f t="shared" si="1"/>
        <v>38.574740148401546</v>
      </c>
      <c r="Z17" s="2">
        <v>2035</v>
      </c>
      <c r="AA17" s="2">
        <f t="shared" si="7"/>
        <v>23.158321938330079</v>
      </c>
      <c r="AB17" s="2">
        <f t="shared" si="2"/>
        <v>49.17511530472612</v>
      </c>
      <c r="AC17" s="2">
        <f t="shared" si="2"/>
        <v>75.191908671122079</v>
      </c>
    </row>
    <row r="18" spans="1:29" x14ac:dyDescent="0.25">
      <c r="A18" s="2">
        <v>2033</v>
      </c>
      <c r="B18" s="2">
        <v>10.059035799578455</v>
      </c>
      <c r="C18" s="2">
        <v>13.898225097958333</v>
      </c>
      <c r="D18" s="2">
        <v>17.737414396338202</v>
      </c>
      <c r="F18" s="2">
        <v>2036</v>
      </c>
      <c r="G18" s="2">
        <f>(B21-$B$6)*$B$2*Output!$I$98*$D$2/Output!$I$95/1000000</f>
        <v>5.9912076656376261</v>
      </c>
      <c r="H18" s="2">
        <f>(C21-$B$6)*$B$2*Output!$I$98*$D$2/Output!$I$95/1000000</f>
        <v>12.40909915832591</v>
      </c>
      <c r="I18" s="2">
        <f>(D21-$B$6)*$B$2*Output!$I$98*$D$2/Output!$I$95/1000000</f>
        <v>18.826990651014185</v>
      </c>
      <c r="P18" s="2">
        <v>2036</v>
      </c>
      <c r="Q18" s="2">
        <f t="shared" si="3"/>
        <v>87.129331833686223</v>
      </c>
      <c r="R18" s="2">
        <f t="shared" si="4"/>
        <v>73.34203612641781</v>
      </c>
      <c r="S18" s="2">
        <f t="shared" si="5"/>
        <v>59.554740419149446</v>
      </c>
      <c r="U18" s="2">
        <v>2036</v>
      </c>
      <c r="V18" s="2">
        <f t="shared" si="6"/>
        <v>12.870668166313777</v>
      </c>
      <c r="W18" s="2">
        <f t="shared" si="1"/>
        <v>26.65796387358219</v>
      </c>
      <c r="X18" s="2">
        <f t="shared" si="1"/>
        <v>40.445259580850554</v>
      </c>
      <c r="Z18" s="2">
        <v>2036</v>
      </c>
      <c r="AA18" s="2">
        <f t="shared" si="7"/>
        <v>25.088182099857548</v>
      </c>
      <c r="AB18" s="2">
        <f t="shared" si="2"/>
        <v>51.963102725489769</v>
      </c>
      <c r="AC18" s="2">
        <f t="shared" si="2"/>
        <v>78.83802335112189</v>
      </c>
    </row>
    <row r="19" spans="1:29" x14ac:dyDescent="0.25">
      <c r="A19" s="2">
        <v>2034</v>
      </c>
      <c r="B19" s="2">
        <v>10.361939379536299</v>
      </c>
      <c r="C19" s="2">
        <v>14.319187878878473</v>
      </c>
      <c r="D19" s="2">
        <v>18.276436378220637</v>
      </c>
      <c r="F19" s="2">
        <v>2037</v>
      </c>
      <c r="G19" s="2">
        <f>(B22-$B$6)*$B$2*Output!$I$98*$D$2/Output!$I$95/1000000</f>
        <v>6.4520697937635987</v>
      </c>
      <c r="H19" s="2">
        <f>(C22-$B$6)*$B$2*Output!$I$98*$D$2/Output!$I$95/1000000</f>
        <v>13.088117254804082</v>
      </c>
      <c r="I19" s="2">
        <f>(D22-$B$6)*$B$2*Output!$I$98*$D$2/Output!$I$95/1000000</f>
        <v>19.724164715844545</v>
      </c>
      <c r="P19" s="2">
        <v>2037</v>
      </c>
      <c r="Q19" s="2">
        <f t="shared" si="3"/>
        <v>86.13928043627746</v>
      </c>
      <c r="R19" s="2">
        <f t="shared" si="4"/>
        <v>71.883329120012874</v>
      </c>
      <c r="S19" s="2">
        <f t="shared" si="5"/>
        <v>57.627377803748338</v>
      </c>
      <c r="U19" s="2">
        <v>2037</v>
      </c>
      <c r="V19" s="2">
        <f t="shared" si="6"/>
        <v>13.86071956372254</v>
      </c>
      <c r="W19" s="2">
        <f t="shared" si="1"/>
        <v>28.116670879987126</v>
      </c>
      <c r="X19" s="2">
        <f t="shared" si="1"/>
        <v>42.372622196251662</v>
      </c>
      <c r="Z19" s="2">
        <v>2037</v>
      </c>
      <c r="AA19" s="2">
        <f t="shared" si="7"/>
        <v>27.018042261385069</v>
      </c>
      <c r="AB19" s="2">
        <f t="shared" si="2"/>
        <v>54.806491004492109</v>
      </c>
      <c r="AC19" s="2">
        <f t="shared" si="2"/>
        <v>82.594939747599042</v>
      </c>
    </row>
    <row r="20" spans="1:29" x14ac:dyDescent="0.25">
      <c r="A20" s="2">
        <v>2035</v>
      </c>
      <c r="B20" s="2">
        <v>10.664842959494145</v>
      </c>
      <c r="C20" s="2">
        <v>14.748340824680046</v>
      </c>
      <c r="D20" s="2">
        <v>18.831838689865933</v>
      </c>
      <c r="F20" s="2">
        <v>2038</v>
      </c>
      <c r="G20" s="2">
        <f>(B23-$B$6)*$B$2*Output!$I$98*$D$2/Output!$I$95/1000000</f>
        <v>6.9129319218895695</v>
      </c>
      <c r="H20" s="2">
        <f>(C23-$B$6)*$B$2*Output!$I$98*$D$2/Output!$I$95/1000000</f>
        <v>13.780767454916766</v>
      </c>
      <c r="I20" s="2">
        <f>(D23-$B$6)*$B$2*Output!$I$98*$D$2/Output!$I$95/1000000</f>
        <v>20.648602987943939</v>
      </c>
      <c r="P20" s="2">
        <v>2038</v>
      </c>
      <c r="Q20" s="2">
        <f t="shared" si="3"/>
        <v>85.149229038868711</v>
      </c>
      <c r="R20" s="2">
        <f t="shared" si="4"/>
        <v>70.395336818875975</v>
      </c>
      <c r="S20" s="2">
        <f t="shared" si="5"/>
        <v>55.641444598883297</v>
      </c>
      <c r="U20" s="2">
        <v>2038</v>
      </c>
      <c r="V20" s="2">
        <f t="shared" si="6"/>
        <v>14.850770961131289</v>
      </c>
      <c r="W20" s="2">
        <f t="shared" si="1"/>
        <v>29.604663181124025</v>
      </c>
      <c r="X20" s="2">
        <f t="shared" si="1"/>
        <v>44.358555401116703</v>
      </c>
      <c r="Z20" s="2">
        <v>2038</v>
      </c>
      <c r="AA20" s="2">
        <f t="shared" si="7"/>
        <v>28.947902422912566</v>
      </c>
      <c r="AB20" s="2">
        <f t="shared" si="2"/>
        <v>57.706963717463957</v>
      </c>
      <c r="AC20" s="2">
        <f t="shared" si="2"/>
        <v>86.466025012015251</v>
      </c>
    </row>
    <row r="21" spans="1:29" x14ac:dyDescent="0.25">
      <c r="A21" s="2">
        <v>2036</v>
      </c>
      <c r="B21" s="2">
        <v>10.967746539451989</v>
      </c>
      <c r="C21" s="2">
        <v>15.185932826143159</v>
      </c>
      <c r="D21" s="2">
        <v>19.404119112834319</v>
      </c>
      <c r="F21" s="2">
        <v>2039</v>
      </c>
      <c r="G21" s="2">
        <f>(B24-$B$6)*$B$2*Output!$I$98*$D$2/Output!$I$95/1000000</f>
        <v>7.3737940500155421</v>
      </c>
      <c r="H21" s="2">
        <f>(C24-$B$6)*$B$2*Output!$I$98*$D$2/Output!$I$95/1000000</f>
        <v>14.487464024427508</v>
      </c>
      <c r="I21" s="2">
        <f>(D24-$B$6)*$B$2*Output!$I$98*$D$2/Output!$I$95/1000000</f>
        <v>21.601133998839458</v>
      </c>
      <c r="P21" s="2">
        <v>2039</v>
      </c>
      <c r="Q21" s="2">
        <f t="shared" si="3"/>
        <v>84.159177641459948</v>
      </c>
      <c r="R21" s="2">
        <f t="shared" si="4"/>
        <v>68.877169272687766</v>
      </c>
      <c r="S21" s="2">
        <f t="shared" si="5"/>
        <v>53.595160903915605</v>
      </c>
      <c r="U21" s="2">
        <v>2039</v>
      </c>
      <c r="V21" s="2">
        <f t="shared" si="6"/>
        <v>15.840822358540052</v>
      </c>
      <c r="W21" s="2">
        <f t="shared" si="1"/>
        <v>31.122830727312234</v>
      </c>
      <c r="X21" s="2">
        <f t="shared" si="1"/>
        <v>46.404839096084395</v>
      </c>
      <c r="Z21" s="2">
        <v>2039</v>
      </c>
      <c r="AA21" s="2">
        <f t="shared" si="7"/>
        <v>30.877762584440095</v>
      </c>
      <c r="AB21" s="2">
        <f t="shared" si="2"/>
        <v>60.666255602290192</v>
      </c>
      <c r="AC21" s="2">
        <f t="shared" si="2"/>
        <v>90.454748620140251</v>
      </c>
    </row>
    <row r="22" spans="1:29" x14ac:dyDescent="0.25">
      <c r="A22" s="2">
        <v>2037</v>
      </c>
      <c r="B22" s="2">
        <v>11.270650119409835</v>
      </c>
      <c r="C22" s="2">
        <v>15.632220337585581</v>
      </c>
      <c r="D22" s="2">
        <v>19.993790555761318</v>
      </c>
      <c r="F22" s="2">
        <v>2040</v>
      </c>
      <c r="G22" s="2">
        <f>(B25-$B$6)*$B$2*Output!$I$98*$D$2/Output!$I$95/1000000</f>
        <v>7.8346561781415138</v>
      </c>
      <c r="H22" s="2">
        <f>(C25-$B$6)*$B$2*Output!$I$98*$D$2/Output!$I$95/1000000</f>
        <v>15.20863381821505</v>
      </c>
      <c r="I22" s="2">
        <f>(D25-$B$6)*$B$2*Output!$I$98*$D$2/Output!$I$95/1000000</f>
        <v>22.582611458288561</v>
      </c>
      <c r="P22" s="2">
        <v>2040</v>
      </c>
      <c r="Q22" s="2">
        <f t="shared" si="3"/>
        <v>83.169126244051199</v>
      </c>
      <c r="R22" s="2">
        <f t="shared" si="4"/>
        <v>67.3279094864439</v>
      </c>
      <c r="S22" s="2">
        <f t="shared" si="5"/>
        <v>51.486692728836644</v>
      </c>
      <c r="U22" s="2">
        <v>2040</v>
      </c>
      <c r="V22" s="2">
        <f t="shared" si="6"/>
        <v>16.830873755948801</v>
      </c>
      <c r="W22" s="2">
        <f t="shared" si="6"/>
        <v>32.6720905135561</v>
      </c>
      <c r="X22" s="2">
        <f t="shared" si="6"/>
        <v>48.513307271163356</v>
      </c>
      <c r="Z22" s="2">
        <v>2040</v>
      </c>
      <c r="AA22" s="2">
        <f t="shared" si="7"/>
        <v>32.807622745967592</v>
      </c>
      <c r="AB22" s="2">
        <f t="shared" si="7"/>
        <v>63.686154113775515</v>
      </c>
      <c r="AC22" s="2">
        <f t="shared" si="7"/>
        <v>94.564685481583354</v>
      </c>
    </row>
    <row r="23" spans="1:29" x14ac:dyDescent="0.25">
      <c r="A23" s="2">
        <v>2038</v>
      </c>
      <c r="B23" s="2">
        <v>11.573553699367679</v>
      </c>
      <c r="C23" s="2">
        <v>16.087467606710941</v>
      </c>
      <c r="D23" s="2">
        <v>20.601381514054189</v>
      </c>
      <c r="F23" s="2">
        <v>2041</v>
      </c>
      <c r="G23" s="2">
        <f>(B26-$B$6)*$B$2*Output!$I$98*$D$2/Output!$I$95/1000000</f>
        <v>8.2955183062674838</v>
      </c>
      <c r="H23" s="2">
        <f>(C26-$B$6)*$B$2*Output!$I$98*$D$2/Output!$I$95/1000000</f>
        <v>15.903907159215585</v>
      </c>
      <c r="I23" s="2">
        <f>(D26-$B$6)*$B$2*Output!$I$98*$D$2/Output!$I$95/1000000</f>
        <v>23.512296012163652</v>
      </c>
      <c r="P23" s="2">
        <v>2041</v>
      </c>
      <c r="Q23" s="2">
        <f t="shared" si="3"/>
        <v>82.17907484664245</v>
      </c>
      <c r="R23" s="2">
        <f t="shared" si="4"/>
        <v>65.834281998245345</v>
      </c>
      <c r="S23" s="2">
        <f t="shared" si="5"/>
        <v>49.489489149848318</v>
      </c>
      <c r="U23" s="2">
        <v>2041</v>
      </c>
      <c r="V23" s="2">
        <f t="shared" si="6"/>
        <v>17.82092515335755</v>
      </c>
      <c r="W23" s="2">
        <f t="shared" si="6"/>
        <v>34.165718001754655</v>
      </c>
      <c r="X23" s="2">
        <f t="shared" si="6"/>
        <v>50.510510850151682</v>
      </c>
      <c r="Z23" s="2">
        <v>2041</v>
      </c>
      <c r="AA23" s="2">
        <f t="shared" si="7"/>
        <v>34.737482907495092</v>
      </c>
      <c r="AB23" s="2">
        <f t="shared" si="7"/>
        <v>66.597611229215261</v>
      </c>
      <c r="AC23" s="2">
        <f t="shared" si="7"/>
        <v>98.457739550935287</v>
      </c>
    </row>
    <row r="24" spans="1:29" x14ac:dyDescent="0.25">
      <c r="A24" s="2">
        <v>2039</v>
      </c>
      <c r="B24" s="2">
        <v>11.876457279325525</v>
      </c>
      <c r="C24" s="2">
        <v>16.551946911441796</v>
      </c>
      <c r="D24" s="2">
        <v>21.227436543558049</v>
      </c>
      <c r="F24" s="2">
        <v>2042</v>
      </c>
      <c r="G24" s="2">
        <f>(B27-$B$6)*$B$2*Output!$I$98*$D$2/Output!$I$95/1000000</f>
        <v>8.7563804343934546</v>
      </c>
      <c r="H24" s="2">
        <f>(C27-$B$6)*$B$2*Output!$I$98*$D$2/Output!$I$95/1000000</f>
        <v>16.6121665140987</v>
      </c>
      <c r="I24" s="2">
        <f>(D27-$B$6)*$B$2*Output!$I$98*$D$2/Output!$I$95/1000000</f>
        <v>24.467952593803915</v>
      </c>
      <c r="P24" s="2">
        <v>2042</v>
      </c>
      <c r="Q24" s="2">
        <f t="shared" si="3"/>
        <v>81.189023449233702</v>
      </c>
      <c r="R24" s="2">
        <f t="shared" si="4"/>
        <v>64.312757183695652</v>
      </c>
      <c r="S24" s="2">
        <f t="shared" si="5"/>
        <v>47.436490918157652</v>
      </c>
      <c r="U24" s="2">
        <v>2042</v>
      </c>
      <c r="V24" s="2">
        <f t="shared" si="6"/>
        <v>18.810976550766298</v>
      </c>
      <c r="W24" s="2">
        <f t="shared" si="6"/>
        <v>35.687242816304348</v>
      </c>
      <c r="X24" s="2">
        <f t="shared" si="6"/>
        <v>52.563509081842348</v>
      </c>
      <c r="Z24" s="2">
        <v>2042</v>
      </c>
      <c r="AA24" s="2">
        <f t="shared" si="7"/>
        <v>36.667343069022586</v>
      </c>
      <c r="AB24" s="2">
        <f t="shared" si="7"/>
        <v>69.563447277788299</v>
      </c>
      <c r="AC24" s="2">
        <f t="shared" si="7"/>
        <v>102.45955148655391</v>
      </c>
    </row>
    <row r="25" spans="1:29" x14ac:dyDescent="0.25">
      <c r="A25" s="2">
        <v>2040</v>
      </c>
      <c r="B25" s="2">
        <v>12.179360859283371</v>
      </c>
      <c r="C25" s="2">
        <v>17.025938803949824</v>
      </c>
      <c r="D25" s="2">
        <v>21.87251674861626</v>
      </c>
      <c r="F25" s="2">
        <v>2043</v>
      </c>
      <c r="G25" s="2">
        <f>(B28-$B$6)*$B$2*Output!$I$98*$D$2/Output!$I$95/1000000</f>
        <v>9.2172425625194254</v>
      </c>
      <c r="H25" s="2">
        <f>(C28-$B$6)*$B$2*Output!$I$98*$D$2/Output!$I$95/1000000</f>
        <v>17.333774665177721</v>
      </c>
      <c r="I25" s="2">
        <f>(D28-$B$6)*$B$2*Output!$I$98*$D$2/Output!$I$95/1000000</f>
        <v>25.450306767836</v>
      </c>
      <c r="P25" s="2">
        <v>2043</v>
      </c>
      <c r="Q25" s="2">
        <f t="shared" si="3"/>
        <v>80.198972051824953</v>
      </c>
      <c r="R25" s="2">
        <f t="shared" si="4"/>
        <v>62.762555692281175</v>
      </c>
      <c r="S25" s="2">
        <f t="shared" si="5"/>
        <v>45.326139332737419</v>
      </c>
      <c r="U25" s="2">
        <v>2043</v>
      </c>
      <c r="V25" s="2">
        <f t="shared" si="6"/>
        <v>19.801027948175047</v>
      </c>
      <c r="W25" s="2">
        <f t="shared" si="6"/>
        <v>37.237444307718825</v>
      </c>
      <c r="X25" s="2">
        <f t="shared" si="6"/>
        <v>54.673860667262581</v>
      </c>
      <c r="Z25" s="2">
        <v>2043</v>
      </c>
      <c r="AA25" s="2">
        <f t="shared" si="7"/>
        <v>38.597203230550086</v>
      </c>
      <c r="AB25" s="2">
        <f t="shared" si="7"/>
        <v>72.585181410431687</v>
      </c>
      <c r="AC25" s="2">
        <f t="shared" si="7"/>
        <v>106.57315959031327</v>
      </c>
    </row>
    <row r="26" spans="1:29" x14ac:dyDescent="0.25">
      <c r="A26" s="2">
        <v>2041</v>
      </c>
      <c r="B26" s="2">
        <v>12.482264439241215</v>
      </c>
      <c r="C26" s="2">
        <v>17.482910143501396</v>
      </c>
      <c r="D26" s="2">
        <v>22.483555847761558</v>
      </c>
      <c r="F26" s="2">
        <v>2044</v>
      </c>
      <c r="G26" s="2">
        <f>(B29-$B$6)*$B$2*Output!$I$98*$D$2/Output!$I$95/1000000</f>
        <v>9.6781046906453945</v>
      </c>
      <c r="H26" s="2">
        <f>(C29-$B$6)*$B$2*Output!$I$98*$D$2/Output!$I$95/1000000</f>
        <v>18.069104529593201</v>
      </c>
      <c r="I26" s="2">
        <f>(D29-$B$6)*$B$2*Output!$I$98*$D$2/Output!$I$95/1000000</f>
        <v>26.460104368540971</v>
      </c>
      <c r="P26" s="2">
        <v>2044</v>
      </c>
      <c r="Q26" s="2">
        <f t="shared" si="3"/>
        <v>79.20892065441619</v>
      </c>
      <c r="R26" s="2">
        <f t="shared" si="4"/>
        <v>61.182876401250461</v>
      </c>
      <c r="S26" s="2">
        <f t="shared" si="5"/>
        <v>43.15683214808481</v>
      </c>
      <c r="U26" s="2">
        <v>2044</v>
      </c>
      <c r="V26" s="2">
        <f t="shared" si="6"/>
        <v>20.79107934558381</v>
      </c>
      <c r="W26" s="2">
        <f t="shared" si="6"/>
        <v>38.817123598749539</v>
      </c>
      <c r="X26" s="2">
        <f t="shared" si="6"/>
        <v>56.84316785191519</v>
      </c>
      <c r="Z26" s="2">
        <v>2044</v>
      </c>
      <c r="AA26" s="2">
        <f t="shared" si="7"/>
        <v>40.527063392077608</v>
      </c>
      <c r="AB26" s="2">
        <f t="shared" si="7"/>
        <v>75.664375217671534</v>
      </c>
      <c r="AC26" s="2">
        <f t="shared" si="7"/>
        <v>110.80168704326532</v>
      </c>
    </row>
    <row r="27" spans="1:29" x14ac:dyDescent="0.25">
      <c r="A27" s="2">
        <v>2042</v>
      </c>
      <c r="B27" s="2">
        <v>12.785168019199061</v>
      </c>
      <c r="C27" s="2">
        <v>17.948416595517973</v>
      </c>
      <c r="D27" s="2">
        <v>23.111665171836869</v>
      </c>
      <c r="F27" s="2">
        <v>2045</v>
      </c>
      <c r="G27" s="2">
        <f>(B30-$B$6)*$B$2*Output!$I$98*$D$2/Output!$I$95/1000000</f>
        <v>10.138966818771367</v>
      </c>
      <c r="H27" s="2">
        <f>(C30-$B$6)*$B$2*Output!$I$98*$D$2/Output!$I$95/1000000</f>
        <v>18.818539442443313</v>
      </c>
      <c r="I27" s="2">
        <f>(D30-$B$6)*$B$2*Output!$I$98*$D$2/Output!$I$95/1000000</f>
        <v>27.498112066115244</v>
      </c>
      <c r="P27" s="2">
        <v>2045</v>
      </c>
      <c r="Q27" s="2">
        <f t="shared" si="3"/>
        <v>78.218869257007455</v>
      </c>
      <c r="R27" s="2">
        <f t="shared" si="4"/>
        <v>59.572895807376739</v>
      </c>
      <c r="S27" s="2">
        <f t="shared" si="5"/>
        <v>40.926922357746072</v>
      </c>
      <c r="U27" s="2">
        <v>2045</v>
      </c>
      <c r="V27" s="2">
        <f t="shared" si="6"/>
        <v>21.781130742992545</v>
      </c>
      <c r="W27" s="2">
        <f t="shared" si="6"/>
        <v>40.427104192623261</v>
      </c>
      <c r="X27" s="2">
        <f t="shared" si="6"/>
        <v>59.073077642253928</v>
      </c>
      <c r="Z27" s="2">
        <v>2045</v>
      </c>
      <c r="AA27" s="2">
        <f t="shared" si="7"/>
        <v>42.456923553605073</v>
      </c>
      <c r="AB27" s="2">
        <f t="shared" si="7"/>
        <v>78.802633915231368</v>
      </c>
      <c r="AC27" s="2">
        <f t="shared" si="7"/>
        <v>115.14834427685757</v>
      </c>
    </row>
    <row r="28" spans="1:29" x14ac:dyDescent="0.25">
      <c r="A28" s="2">
        <v>2043</v>
      </c>
      <c r="B28" s="2">
        <v>13.088071599156905</v>
      </c>
      <c r="C28" s="2">
        <v>18.422696600207036</v>
      </c>
      <c r="D28" s="2">
        <v>23.757321601257157</v>
      </c>
      <c r="F28" s="2">
        <v>2046</v>
      </c>
      <c r="G28" s="2">
        <f>(B31-$B$6)*$B$2*Output!$I$98*$D$2/Output!$I$95/1000000</f>
        <v>10.599828946897338</v>
      </c>
      <c r="H28" s="2">
        <f>(C31-$B$6)*$B$2*Output!$I$98*$D$2/Output!$I$95/1000000</f>
        <v>19.582473447824054</v>
      </c>
      <c r="I28" s="2">
        <f>(D31-$B$6)*$B$2*Output!$I$98*$D$2/Output!$I$95/1000000</f>
        <v>28.565117948750753</v>
      </c>
      <c r="P28" s="2">
        <v>2046</v>
      </c>
      <c r="Q28" s="2">
        <f t="shared" si="3"/>
        <v>77.228817859598692</v>
      </c>
      <c r="R28" s="2">
        <f t="shared" si="4"/>
        <v>57.931767401727981</v>
      </c>
      <c r="S28" s="2">
        <f t="shared" si="5"/>
        <v>38.634716943857299</v>
      </c>
      <c r="U28" s="2">
        <v>2046</v>
      </c>
      <c r="V28" s="2">
        <f t="shared" si="6"/>
        <v>22.771182140401308</v>
      </c>
      <c r="W28" s="2">
        <f t="shared" si="6"/>
        <v>42.068232598272019</v>
      </c>
      <c r="X28" s="2">
        <f t="shared" si="6"/>
        <v>61.365283056142701</v>
      </c>
      <c r="Z28" s="2">
        <v>2046</v>
      </c>
      <c r="AA28" s="2">
        <f t="shared" si="7"/>
        <v>44.386783715132601</v>
      </c>
      <c r="AB28" s="2">
        <f t="shared" si="7"/>
        <v>82.00160756276324</v>
      </c>
      <c r="AC28" s="2">
        <f t="shared" si="7"/>
        <v>119.61643141039382</v>
      </c>
    </row>
    <row r="29" spans="1:29" x14ac:dyDescent="0.25">
      <c r="A29" s="2">
        <v>2044</v>
      </c>
      <c r="B29" s="2">
        <v>13.390975179114751</v>
      </c>
      <c r="C29" s="2">
        <v>18.905995258934063</v>
      </c>
      <c r="D29" s="2">
        <v>24.421015338753357</v>
      </c>
      <c r="F29" s="2">
        <v>2047</v>
      </c>
      <c r="G29" s="2">
        <f>(B32-$B$6)*$B$2*Output!$I$98*$D$2/Output!$I$95/1000000</f>
        <v>11.060691075023309</v>
      </c>
      <c r="H29" s="2">
        <f>(C32-$B$6)*$B$2*Output!$I$98*$D$2/Output!$I$95/1000000</f>
        <v>20.361311597999883</v>
      </c>
      <c r="I29" s="2">
        <f>(D32-$B$6)*$B$2*Output!$I$98*$D$2/Output!$I$95/1000000</f>
        <v>29.661932120976434</v>
      </c>
      <c r="P29" s="2">
        <v>2047</v>
      </c>
      <c r="Q29" s="2">
        <f t="shared" si="3"/>
        <v>76.238766462189929</v>
      </c>
      <c r="R29" s="2">
        <f t="shared" si="4"/>
        <v>56.258621026970843</v>
      </c>
      <c r="S29" s="2">
        <f t="shared" si="5"/>
        <v>36.2784755917518</v>
      </c>
      <c r="U29" s="2">
        <v>2047</v>
      </c>
      <c r="V29" s="2">
        <f t="shared" si="6"/>
        <v>23.761233537810071</v>
      </c>
      <c r="W29" s="2">
        <f t="shared" si="6"/>
        <v>43.741378973029157</v>
      </c>
      <c r="X29" s="2">
        <f t="shared" si="6"/>
        <v>63.7215244082482</v>
      </c>
      <c r="Z29" s="2">
        <v>2047</v>
      </c>
      <c r="AA29" s="2">
        <f t="shared" si="7"/>
        <v>46.316643876660123</v>
      </c>
      <c r="AB29" s="2">
        <f t="shared" si="7"/>
        <v>85.262992316624519</v>
      </c>
      <c r="AC29" s="2">
        <f t="shared" si="7"/>
        <v>124.20934075658883</v>
      </c>
    </row>
    <row r="30" spans="1:29" x14ac:dyDescent="0.25">
      <c r="A30" s="2">
        <v>2045</v>
      </c>
      <c r="B30" s="2">
        <v>13.693878759072595</v>
      </c>
      <c r="C30" s="2">
        <v>19.398564520311179</v>
      </c>
      <c r="D30" s="2">
        <v>25.103250281549752</v>
      </c>
      <c r="F30" s="2">
        <v>2048</v>
      </c>
      <c r="G30" s="2">
        <f>(B33-$B$6)*$B$2*Output!$I$98*$D$2/Output!$I$95/1000000</f>
        <v>11.521553203149281</v>
      </c>
      <c r="H30" s="2">
        <f>(C33-$B$6)*$B$2*Output!$I$98*$D$2/Output!$I$95/1000000</f>
        <v>21.155470260932173</v>
      </c>
      <c r="I30" s="2">
        <f>(D33-$B$6)*$B$2*Output!$I$98*$D$2/Output!$I$95/1000000</f>
        <v>30.78938731871505</v>
      </c>
      <c r="P30" s="2">
        <v>2048</v>
      </c>
      <c r="Q30" s="2">
        <f t="shared" si="3"/>
        <v>75.24871506478118</v>
      </c>
      <c r="R30" s="2">
        <f t="shared" si="4"/>
        <v>54.552562216719757</v>
      </c>
      <c r="S30" s="2">
        <f t="shared" si="5"/>
        <v>33.856409368658355</v>
      </c>
      <c r="U30" s="2">
        <v>2048</v>
      </c>
      <c r="V30" s="2">
        <f t="shared" si="6"/>
        <v>24.75128493521882</v>
      </c>
      <c r="W30" s="2">
        <f t="shared" si="6"/>
        <v>45.447437783280243</v>
      </c>
      <c r="X30" s="2">
        <f t="shared" si="6"/>
        <v>66.143590631341652</v>
      </c>
      <c r="Z30" s="2">
        <v>2048</v>
      </c>
      <c r="AA30" s="2">
        <f t="shared" si="7"/>
        <v>48.246504038187624</v>
      </c>
      <c r="AB30" s="2">
        <f t="shared" si="7"/>
        <v>88.588531717653467</v>
      </c>
      <c r="AC30" s="2">
        <f t="shared" si="7"/>
        <v>128.93055939711931</v>
      </c>
    </row>
    <row r="31" spans="1:29" x14ac:dyDescent="0.25">
      <c r="A31" s="2">
        <v>2046</v>
      </c>
      <c r="B31" s="2">
        <v>13.996782339030441</v>
      </c>
      <c r="C31" s="2">
        <v>19.900663371484544</v>
      </c>
      <c r="D31" s="2">
        <v>25.804544403938639</v>
      </c>
      <c r="F31" s="2">
        <v>2049</v>
      </c>
      <c r="G31" s="2">
        <f>(B34-$B$6)*$B$2*Output!$I$98*$D$2/Output!$I$95/1000000</f>
        <v>11.982415331275249</v>
      </c>
      <c r="H31" s="2">
        <f>(C34-$B$6)*$B$2*Output!$I$98*$D$2/Output!$I$95/1000000</f>
        <v>21.965377436398963</v>
      </c>
      <c r="I31" s="2">
        <f>(D34-$B$6)*$B$2*Output!$I$98*$D$2/Output!$I$95/1000000</f>
        <v>31.94833954152266</v>
      </c>
      <c r="P31" s="2">
        <v>2049</v>
      </c>
      <c r="Q31" s="2">
        <f t="shared" si="3"/>
        <v>74.258663667372446</v>
      </c>
      <c r="R31" s="2">
        <f t="shared" si="4"/>
        <v>52.812671516429674</v>
      </c>
      <c r="S31" s="2">
        <f t="shared" si="5"/>
        <v>31.366679365486956</v>
      </c>
      <c r="U31" s="2">
        <v>2049</v>
      </c>
      <c r="V31" s="2">
        <f t="shared" si="6"/>
        <v>25.741336332627554</v>
      </c>
      <c r="W31" s="2">
        <f t="shared" si="6"/>
        <v>47.187328483570326</v>
      </c>
      <c r="X31" s="2">
        <f t="shared" si="6"/>
        <v>68.633320634513041</v>
      </c>
      <c r="Z31" s="2">
        <v>2049</v>
      </c>
      <c r="AA31" s="2">
        <f t="shared" si="7"/>
        <v>50.176364199715096</v>
      </c>
      <c r="AB31" s="2">
        <f t="shared" si="7"/>
        <v>91.98001801492066</v>
      </c>
      <c r="AC31" s="2">
        <f t="shared" si="7"/>
        <v>133.78367183012614</v>
      </c>
    </row>
    <row r="32" spans="1:29" x14ac:dyDescent="0.25">
      <c r="A32" s="2">
        <v>2047</v>
      </c>
      <c r="B32" s="2">
        <v>14.299685918988285</v>
      </c>
      <c r="C32" s="2">
        <v>20.412558034765535</v>
      </c>
      <c r="D32" s="2">
        <v>26.525430150542764</v>
      </c>
      <c r="F32" s="2">
        <v>2050</v>
      </c>
      <c r="G32" s="2">
        <f>(B35-$B$6)*$B$2*Output!$I$98*$D$2/Output!$I$95/1000000</f>
        <v>12.443277459401223</v>
      </c>
      <c r="H32" s="2">
        <f>(C35-$B$6)*$B$2*Output!$I$98*$D$2/Output!$I$95/1000000</f>
        <v>22.791473080945828</v>
      </c>
      <c r="I32" s="2">
        <f>(D35-$B$6)*$B$2*Output!$I$98*$D$2/Output!$I$95/1000000</f>
        <v>33.139668702490404</v>
      </c>
      <c r="P32" s="2">
        <v>2050</v>
      </c>
      <c r="Q32" s="2">
        <f t="shared" si="3"/>
        <v>73.268612269963683</v>
      </c>
      <c r="R32" s="2">
        <f t="shared" si="4"/>
        <v>51.038003785317365</v>
      </c>
      <c r="S32" s="2">
        <f t="shared" si="5"/>
        <v>28.807395300671118</v>
      </c>
      <c r="U32" s="2">
        <v>2050</v>
      </c>
      <c r="V32" s="2">
        <f t="shared" si="6"/>
        <v>26.731387730036317</v>
      </c>
      <c r="W32" s="2">
        <f t="shared" si="6"/>
        <v>48.961996214682635</v>
      </c>
      <c r="X32" s="2">
        <f t="shared" si="6"/>
        <v>71.192604699328882</v>
      </c>
      <c r="Z32" s="2">
        <v>2050</v>
      </c>
      <c r="AA32" s="2">
        <f t="shared" si="7"/>
        <v>52.106224361242617</v>
      </c>
      <c r="AB32" s="2">
        <f t="shared" si="7"/>
        <v>95.439293526460659</v>
      </c>
      <c r="AC32" s="2">
        <f t="shared" si="7"/>
        <v>138.77236269167858</v>
      </c>
    </row>
    <row r="33" spans="1:29" x14ac:dyDescent="0.25">
      <c r="A33" s="2">
        <v>2048</v>
      </c>
      <c r="B33" s="2">
        <v>14.602589498946131</v>
      </c>
      <c r="C33" s="2">
        <v>20.934522169755109</v>
      </c>
      <c r="D33" s="2">
        <v>27.266454840564073</v>
      </c>
    </row>
    <row r="34" spans="1:29" x14ac:dyDescent="0.25">
      <c r="A34" s="2">
        <v>2049</v>
      </c>
      <c r="B34" s="2">
        <v>14.905493078903975</v>
      </c>
      <c r="C34" s="2">
        <v>21.46683708111485</v>
      </c>
      <c r="D34" s="2">
        <v>28.028181083325705</v>
      </c>
    </row>
    <row r="35" spans="1:29" x14ac:dyDescent="0.25">
      <c r="A35" s="2">
        <v>2050</v>
      </c>
      <c r="B35" s="2">
        <v>15.208396658861821</v>
      </c>
      <c r="C35" s="2">
        <v>22.009791932142292</v>
      </c>
      <c r="D35" s="2">
        <v>28.811187205422748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43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/>
      <c r="S37" s="6"/>
      <c r="T37" s="6"/>
      <c r="AA37" s="7" t="s">
        <v>44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Output!I112</f>
        <v>0.12178129973888283</v>
      </c>
      <c r="C39" s="2">
        <f>Output!I142</f>
        <v>0.12178129973888283</v>
      </c>
      <c r="D39" s="2">
        <f>Output!I172</f>
        <v>0.12178129973888283</v>
      </c>
      <c r="F39" s="2">
        <v>2024</v>
      </c>
      <c r="G39" s="2">
        <f>((G6*B39+L6*R39)*1000000)/10^9</f>
        <v>5.6124388963608447E-5</v>
      </c>
      <c r="H39" s="2">
        <f>((G6*C39+L6*S39)*1000000)/10^9</f>
        <v>5.6124388963608447E-5</v>
      </c>
      <c r="I39" s="2">
        <f>((G6*D39+L6*T39)*1000000)/10^9</f>
        <v>5.6124388963608447E-5</v>
      </c>
      <c r="J39" s="2">
        <f>((H6*B39+M6*R39)*1000000)/10^9</f>
        <v>1.1064625746240891E-4</v>
      </c>
      <c r="K39" s="2">
        <f>((H6*C39+M6*S39)*1000000)/10^9</f>
        <v>1.1064625746240891E-4</v>
      </c>
      <c r="L39" s="2">
        <f>((H6*D39+M6*T39)*1000000)/10^9</f>
        <v>1.1064625746240891E-4</v>
      </c>
      <c r="M39" s="2">
        <f>((I6*B39+N6*R39)*1000000)/10^9</f>
        <v>1.6516812596120987E-4</v>
      </c>
      <c r="N39" s="2">
        <f>((I6*C39+N6*S39)*1000000)/10^9</f>
        <v>1.6516812596120987E-4</v>
      </c>
      <c r="O39" s="2">
        <f>((I6*D39+N6*T39)*1000000)/10^9</f>
        <v>1.6516812596120987E-4</v>
      </c>
      <c r="Z39" s="2">
        <v>2024</v>
      </c>
      <c r="AA39" s="2">
        <f>0.181/10^3*AA6</f>
        <v>3.4930468923647691E-4</v>
      </c>
      <c r="AB39" s="2">
        <f t="shared" ref="AB39:AC39" si="8">0.181/10^3*AB6</f>
        <v>6.8863567678477552E-4</v>
      </c>
      <c r="AC39" s="2">
        <f t="shared" si="8"/>
        <v>1.0279666643330642E-3</v>
      </c>
    </row>
    <row r="40" spans="1:29" x14ac:dyDescent="0.25">
      <c r="A40" s="2">
        <v>2025</v>
      </c>
      <c r="B40" s="2">
        <f>Output!I113</f>
        <v>0.11708781516463834</v>
      </c>
      <c r="C40" s="2">
        <f>Output!I143</f>
        <v>0.11506450864899755</v>
      </c>
      <c r="D40" s="2">
        <f>Output!I173</f>
        <v>0.11358941941306724</v>
      </c>
      <c r="F40" s="2">
        <v>2025</v>
      </c>
      <c r="G40" s="2">
        <f>G39+((G7-G6)*B40+(L7-L6)*R40)*1000000/10^9</f>
        <v>1.1008572863800417E-4</v>
      </c>
      <c r="H40" s="2">
        <f>H39+((G7-G6)*C40+(L7-L6)*S40)*1000000/10^9</f>
        <v>1.091532632913548E-4</v>
      </c>
      <c r="I40" s="2">
        <f>I39+((G7-G6)*D40+(L7-L6)*T40)*1000000/10^9</f>
        <v>1.0847345052690825E-4</v>
      </c>
      <c r="J40" s="2">
        <f>J39+((H7-H6)*B40+(M7-M6)*R40)*1000000/10^9</f>
        <v>2.2709635950400646E-4</v>
      </c>
      <c r="K40" s="2">
        <f>K39+((H7-H6)*C40+(M7-M6)*S40)*1000000/10^9</f>
        <v>2.2508407282945795E-4</v>
      </c>
      <c r="L40" s="2">
        <f>L39+((H7-H6)*D40+(M7-M6)*T40)*1000000/10^9</f>
        <v>2.2361701759571727E-4</v>
      </c>
      <c r="M40" s="2">
        <f>M39+((I7-I6)*B40+(N7-N6)*R40)*1000000/10^9</f>
        <v>3.4410699037000861E-4</v>
      </c>
      <c r="N40" s="2">
        <f>N39+((I7-I6)*C40+(N7-N6)*S40)*1000000/10^9</f>
        <v>3.4101488236756091E-4</v>
      </c>
      <c r="O40" s="2">
        <f>O39+((I7-I6)*D40+(N7-N6)*T40)*1000000/10^9</f>
        <v>3.3876058466452612E-4</v>
      </c>
      <c r="Z40" s="2">
        <v>2025</v>
      </c>
      <c r="AA40" s="2">
        <f t="shared" ref="AA40:AC55" si="9">0.181/10^3*AA7</f>
        <v>6.986093784729588E-4</v>
      </c>
      <c r="AB40" s="2">
        <f t="shared" si="9"/>
        <v>1.4424451068441463E-3</v>
      </c>
      <c r="AC40" s="2">
        <f t="shared" si="9"/>
        <v>2.1862808352153284E-3</v>
      </c>
    </row>
    <row r="41" spans="1:29" x14ac:dyDescent="0.25">
      <c r="A41" s="2">
        <v>2026</v>
      </c>
      <c r="B41" s="2">
        <f>Output!I114</f>
        <v>0.11278951235011923</v>
      </c>
      <c r="C41" s="2">
        <f>Output!I144</f>
        <v>0.10914594932547002</v>
      </c>
      <c r="D41" s="2">
        <f>Output!I174</f>
        <v>0.10647750303412815</v>
      </c>
      <c r="F41" s="2">
        <v>2026</v>
      </c>
      <c r="G41" s="2">
        <f t="shared" ref="G41:G65" si="10">G40+((G8-G7)*B41+(L8-L7)*R41)*1000000/10^9</f>
        <v>1.6206614332997079E-4</v>
      </c>
      <c r="H41" s="2">
        <f t="shared" ref="H41:H65" si="11">H40+((G8-G7)*C41+(L8-L7)*S41)*1000000/10^9</f>
        <v>1.5945449777382049E-4</v>
      </c>
      <c r="I41" s="2">
        <f t="shared" ref="I41:I65" si="12">I40+((G8-G7)*D41+(L8-L7)*T41)*1000000/10^9</f>
        <v>1.5754489917275624E-4</v>
      </c>
      <c r="J41" s="2">
        <f t="shared" ref="J41:J65" si="13">J40+((H8-H7)*B41+(M8-M7)*R41)*1000000/10^9</f>
        <v>3.5019993933321119E-4</v>
      </c>
      <c r="K41" s="2">
        <f t="shared" ref="K41:K65" si="14">K40+((H8-H7)*C41+(M8-M7)*S41)*1000000/10^9</f>
        <v>3.442109030272314E-4</v>
      </c>
      <c r="L41" s="2">
        <f t="shared" ref="L41:L65" si="15">L40+((H8-H7)*D41+(M8-M7)*T41)*1000000/10^9</f>
        <v>3.3983138470892278E-4</v>
      </c>
      <c r="M41" s="2">
        <f t="shared" ref="M41:M65" si="16">M40+((I8-I7)*B41+(N8-N7)*R41)*1000000/10^9</f>
        <v>5.3833373533645069E-4</v>
      </c>
      <c r="N41" s="2">
        <f t="shared" ref="N41:N65" si="17">N40+((I8-I7)*C41+(N8-N7)*S41)*1000000/10^9</f>
        <v>5.2896730828064155E-4</v>
      </c>
      <c r="O41" s="2">
        <f t="shared" ref="O41:O65" si="18">O40+((I8-I7)*D41+(N8-N7)*T41)*1000000/10^9</f>
        <v>5.2211787024508845E-4</v>
      </c>
      <c r="Z41" s="2">
        <v>2026</v>
      </c>
      <c r="AA41" s="2">
        <f t="shared" si="9"/>
        <v>1.047914067709441E-3</v>
      </c>
      <c r="AB41" s="2">
        <f t="shared" si="9"/>
        <v>2.2696924066388474E-3</v>
      </c>
      <c r="AC41" s="2">
        <f t="shared" si="9"/>
        <v>3.4914707455682595E-3</v>
      </c>
    </row>
    <row r="42" spans="1:29" x14ac:dyDescent="0.25">
      <c r="A42" s="2">
        <v>2027</v>
      </c>
      <c r="B42" s="2">
        <f>Output!I115</f>
        <v>0.10884010416818612</v>
      </c>
      <c r="C42" s="2">
        <f>Output!I145</f>
        <v>0.10357630345808568</v>
      </c>
      <c r="D42" s="2">
        <f>Output!I175</f>
        <v>9.9714462464217848E-2</v>
      </c>
      <c r="F42" s="2">
        <v>2027</v>
      </c>
      <c r="G42" s="2">
        <f t="shared" si="10"/>
        <v>2.1222642536237367E-4</v>
      </c>
      <c r="H42" s="2">
        <f t="shared" si="11"/>
        <v>2.0718889340893545E-4</v>
      </c>
      <c r="I42" s="2">
        <f t="shared" si="12"/>
        <v>2.0349951854895315E-4</v>
      </c>
      <c r="J42" s="2">
        <f t="shared" si="13"/>
        <v>4.8087587051598077E-4</v>
      </c>
      <c r="K42" s="2">
        <f t="shared" si="14"/>
        <v>4.6856699406826435E-4</v>
      </c>
      <c r="L42" s="2">
        <f t="shared" si="15"/>
        <v>4.5955086067309348E-4</v>
      </c>
      <c r="M42" s="2">
        <f t="shared" si="16"/>
        <v>7.4952531566958749E-4</v>
      </c>
      <c r="N42" s="2">
        <f t="shared" si="17"/>
        <v>7.2994509472759303E-4</v>
      </c>
      <c r="O42" s="2">
        <f t="shared" si="18"/>
        <v>7.156022027972334E-4</v>
      </c>
      <c r="Z42" s="2">
        <v>2027</v>
      </c>
      <c r="AA42" s="2">
        <f t="shared" si="9"/>
        <v>1.3972187569459128E-3</v>
      </c>
      <c r="AB42" s="2">
        <f t="shared" si="9"/>
        <v>3.1796895933173175E-3</v>
      </c>
      <c r="AC42" s="2">
        <f t="shared" si="9"/>
        <v>4.9621604296887119E-3</v>
      </c>
    </row>
    <row r="43" spans="1:29" x14ac:dyDescent="0.25">
      <c r="A43" s="2">
        <v>2028</v>
      </c>
      <c r="B43" s="2">
        <f>Output!I116</f>
        <v>0.10519870585261419</v>
      </c>
      <c r="C43" s="2">
        <f>Output!I146</f>
        <v>9.8314667457062521E-2</v>
      </c>
      <c r="D43" s="2">
        <f>Output!I176</f>
        <v>9.3259450584225911E-2</v>
      </c>
      <c r="F43" s="2">
        <v>2028</v>
      </c>
      <c r="G43" s="2">
        <f t="shared" si="10"/>
        <v>2.6070852481770732E-4</v>
      </c>
      <c r="H43" s="2">
        <f t="shared" si="11"/>
        <v>2.5249840027919426E-4</v>
      </c>
      <c r="I43" s="2">
        <f t="shared" si="12"/>
        <v>2.4647926741305819E-4</v>
      </c>
      <c r="J43" s="2">
        <f t="shared" si="13"/>
        <v>6.2012156771710939E-4</v>
      </c>
      <c r="K43" s="2">
        <f t="shared" si="14"/>
        <v>5.9870067113398451E-4</v>
      </c>
      <c r="L43" s="2">
        <f t="shared" si="15"/>
        <v>5.8299322730627609E-4</v>
      </c>
      <c r="M43" s="2">
        <f t="shared" si="16"/>
        <v>9.795346106165107E-4</v>
      </c>
      <c r="N43" s="2">
        <f t="shared" si="17"/>
        <v>9.4490294198877416E-4</v>
      </c>
      <c r="O43" s="2">
        <f t="shared" si="18"/>
        <v>9.1950718719949339E-4</v>
      </c>
      <c r="Z43" s="2">
        <v>2028</v>
      </c>
      <c r="AA43" s="2">
        <f t="shared" si="9"/>
        <v>1.7465234461823947E-3</v>
      </c>
      <c r="AB43" s="2">
        <f t="shared" si="9"/>
        <v>4.1829294598822514E-3</v>
      </c>
      <c r="AC43" s="2">
        <f t="shared" si="9"/>
        <v>6.6193354735820968E-3</v>
      </c>
    </row>
    <row r="44" spans="1:29" x14ac:dyDescent="0.25">
      <c r="A44" s="2">
        <v>2029</v>
      </c>
      <c r="B44" s="2">
        <f>Output!I117</f>
        <v>0.10182932676204899</v>
      </c>
      <c r="C44" s="2">
        <f>Output!I147</f>
        <v>9.3325031857488902E-2</v>
      </c>
      <c r="D44" s="2">
        <f>Output!I177</f>
        <v>8.7076439105683537E-2</v>
      </c>
      <c r="F44" s="2">
        <v>2029</v>
      </c>
      <c r="G44" s="2">
        <f t="shared" si="10"/>
        <v>3.0763780505490022E-4</v>
      </c>
      <c r="H44" s="2">
        <f t="shared" si="11"/>
        <v>2.9550837306846077E-4</v>
      </c>
      <c r="I44" s="2">
        <f t="shared" si="12"/>
        <v>2.8660950044893512E-4</v>
      </c>
      <c r="J44" s="2">
        <f t="shared" si="13"/>
        <v>7.6902307668593806E-4</v>
      </c>
      <c r="K44" s="2">
        <f t="shared" si="14"/>
        <v>7.35166643266122E-4</v>
      </c>
      <c r="L44" s="2">
        <f t="shared" si="15"/>
        <v>7.103220979838426E-4</v>
      </c>
      <c r="M44" s="2">
        <f t="shared" si="16"/>
        <v>1.2304083483169745E-3</v>
      </c>
      <c r="N44" s="2">
        <f t="shared" si="17"/>
        <v>1.1748249134637821E-3</v>
      </c>
      <c r="O44" s="2">
        <f t="shared" si="18"/>
        <v>1.1340346955187491E-3</v>
      </c>
      <c r="Z44" s="2">
        <v>2029</v>
      </c>
      <c r="AA44" s="2">
        <f t="shared" si="9"/>
        <v>2.0958281354188767E-3</v>
      </c>
      <c r="AB44" s="2">
        <f t="shared" si="9"/>
        <v>5.2912352991006948E-3</v>
      </c>
      <c r="AC44" s="2">
        <f t="shared" si="9"/>
        <v>8.4866424627824972E-3</v>
      </c>
    </row>
    <row r="45" spans="1:29" x14ac:dyDescent="0.25">
      <c r="A45" s="2">
        <v>2030</v>
      </c>
      <c r="B45" s="2">
        <f>Output!I118</f>
        <v>9.8696503314737546E-2</v>
      </c>
      <c r="C45" s="2">
        <f>Output!I148</f>
        <v>8.8571970724726223E-2</v>
      </c>
      <c r="D45" s="2">
        <f>Output!I178</f>
        <v>8.1130002093952075E-2</v>
      </c>
      <c r="F45" s="2">
        <v>2030</v>
      </c>
      <c r="G45" s="2">
        <f t="shared" si="10"/>
        <v>3.5312328561112199E-4</v>
      </c>
      <c r="H45" s="2">
        <f t="shared" si="11"/>
        <v>3.3632783998896915E-4</v>
      </c>
      <c r="I45" s="2">
        <f t="shared" si="12"/>
        <v>3.2399924586881825E-4</v>
      </c>
      <c r="J45" s="2">
        <f t="shared" si="13"/>
        <v>9.2875978238853691E-4</v>
      </c>
      <c r="K45" s="2">
        <f t="shared" si="14"/>
        <v>8.7851716072100084E-4</v>
      </c>
      <c r="L45" s="2">
        <f t="shared" si="15"/>
        <v>8.416280595213647E-4</v>
      </c>
      <c r="M45" s="2">
        <f t="shared" si="16"/>
        <v>1.5043962791659506E-3</v>
      </c>
      <c r="N45" s="2">
        <f t="shared" si="17"/>
        <v>1.4207064814530314E-3</v>
      </c>
      <c r="O45" s="2">
        <f t="shared" si="18"/>
        <v>1.35925687317391E-3</v>
      </c>
      <c r="Z45" s="2">
        <v>2030</v>
      </c>
      <c r="AA45" s="2">
        <f t="shared" si="9"/>
        <v>2.4451328246553484E-3</v>
      </c>
      <c r="AB45" s="2">
        <f t="shared" si="9"/>
        <v>6.5179296126000935E-3</v>
      </c>
      <c r="AC45" s="2">
        <f t="shared" si="9"/>
        <v>1.0590726400544826E-2</v>
      </c>
    </row>
    <row r="46" spans="1:29" x14ac:dyDescent="0.25">
      <c r="A46" s="2">
        <v>2031</v>
      </c>
      <c r="B46" s="2">
        <f>Output!I119</f>
        <v>9.6905950083797349E-2</v>
      </c>
      <c r="C46" s="2">
        <f>Output!I149</f>
        <v>8.5161179808334805E-2</v>
      </c>
      <c r="D46" s="2">
        <f>Output!I179</f>
        <v>7.6525835298591888E-2</v>
      </c>
      <c r="F46" s="2">
        <v>2031</v>
      </c>
      <c r="G46" s="2">
        <f t="shared" si="10"/>
        <v>3.9778356799481012E-4</v>
      </c>
      <c r="H46" s="2">
        <f t="shared" si="11"/>
        <v>3.7557540254915694E-4</v>
      </c>
      <c r="I46" s="2">
        <f t="shared" si="12"/>
        <v>3.5926710518114496E-4</v>
      </c>
      <c r="J46" s="2">
        <f t="shared" si="13"/>
        <v>9.8741361018750179E-4</v>
      </c>
      <c r="K46" s="2">
        <f t="shared" si="14"/>
        <v>9.3006228433121672E-4</v>
      </c>
      <c r="L46" s="2">
        <f t="shared" si="15"/>
        <v>8.8794650706657929E-4</v>
      </c>
      <c r="M46" s="2">
        <f t="shared" si="16"/>
        <v>1.5770436523801924E-3</v>
      </c>
      <c r="N46" s="2">
        <f t="shared" si="17"/>
        <v>1.4845491661132756E-3</v>
      </c>
      <c r="O46" s="2">
        <f t="shared" si="18"/>
        <v>1.4166259089520125E-3</v>
      </c>
      <c r="Z46" s="2">
        <v>2031</v>
      </c>
      <c r="AA46" s="2">
        <f t="shared" si="9"/>
        <v>2.7944375138918304E-3</v>
      </c>
      <c r="AB46" s="2">
        <f t="shared" si="9"/>
        <v>6.9766830283494374E-3</v>
      </c>
      <c r="AC46" s="2">
        <f t="shared" si="9"/>
        <v>1.1158928542807048E-2</v>
      </c>
    </row>
    <row r="47" spans="1:29" x14ac:dyDescent="0.25">
      <c r="A47" s="2">
        <v>2032</v>
      </c>
      <c r="B47" s="2">
        <f>Output!I120</f>
        <v>9.5132168642316786E-2</v>
      </c>
      <c r="C47" s="2">
        <f>Output!I150</f>
        <v>8.1767160681403009E-2</v>
      </c>
      <c r="D47" s="2">
        <f>Output!I180</f>
        <v>7.1938421469134137E-2</v>
      </c>
      <c r="F47" s="2">
        <v>2032</v>
      </c>
      <c r="G47" s="2">
        <f t="shared" si="10"/>
        <v>4.4162638168854685E-4</v>
      </c>
      <c r="H47" s="2">
        <f t="shared" si="11"/>
        <v>4.1325879023160645E-4</v>
      </c>
      <c r="I47" s="2">
        <f t="shared" si="12"/>
        <v>3.9242079919343304E-4</v>
      </c>
      <c r="J47" s="2">
        <f t="shared" si="13"/>
        <v>1.0460774643190431E-3</v>
      </c>
      <c r="K47" s="2">
        <f t="shared" si="14"/>
        <v>9.8048452168185809E-4</v>
      </c>
      <c r="L47" s="2">
        <f t="shared" si="15"/>
        <v>9.3230779015038995E-4</v>
      </c>
      <c r="M47" s="2">
        <f t="shared" si="16"/>
        <v>1.6505285469495385E-3</v>
      </c>
      <c r="N47" s="2">
        <f t="shared" si="17"/>
        <v>1.5477102531321087E-3</v>
      </c>
      <c r="O47" s="2">
        <f t="shared" si="18"/>
        <v>1.4721947811073457E-3</v>
      </c>
      <c r="Z47" s="2">
        <v>2032</v>
      </c>
      <c r="AA47" s="2">
        <f t="shared" si="9"/>
        <v>3.1437422031283073E-3</v>
      </c>
      <c r="AB47" s="2">
        <f t="shared" si="9"/>
        <v>7.4440699866768767E-3</v>
      </c>
      <c r="AC47" s="2">
        <f t="shared" si="9"/>
        <v>1.1744397770225439E-2</v>
      </c>
    </row>
    <row r="48" spans="1:29" x14ac:dyDescent="0.25">
      <c r="A48" s="2">
        <v>2033</v>
      </c>
      <c r="B48" s="2">
        <f>Output!I121</f>
        <v>9.3375478990768132E-2</v>
      </c>
      <c r="C48" s="2">
        <f>Output!I151</f>
        <v>7.8390233344403135E-2</v>
      </c>
      <c r="D48" s="2">
        <f>Output!I181</f>
        <v>6.7368118253165479E-2</v>
      </c>
      <c r="F48" s="2">
        <v>2033</v>
      </c>
      <c r="G48" s="2">
        <f t="shared" si="10"/>
        <v>4.8465960365101423E-4</v>
      </c>
      <c r="H48" s="2">
        <f t="shared" si="11"/>
        <v>4.4938587999499957E-4</v>
      </c>
      <c r="I48" s="2">
        <f t="shared" si="12"/>
        <v>4.2346821353942901E-4</v>
      </c>
      <c r="J48" s="2">
        <f t="shared" si="13"/>
        <v>1.1047539920004917E-3</v>
      </c>
      <c r="K48" s="2">
        <f t="shared" si="14"/>
        <v>1.0297444210312671E-3</v>
      </c>
      <c r="L48" s="2">
        <f t="shared" si="15"/>
        <v>9.7464146595321812E-4</v>
      </c>
      <c r="M48" s="2">
        <f t="shared" si="16"/>
        <v>1.7248483803499685E-3</v>
      </c>
      <c r="N48" s="2">
        <f t="shared" si="17"/>
        <v>1.6101029620675335E-3</v>
      </c>
      <c r="O48" s="2">
        <f t="shared" si="18"/>
        <v>1.5258147183670062E-3</v>
      </c>
      <c r="Z48" s="2">
        <v>2033</v>
      </c>
      <c r="AA48" s="2">
        <f t="shared" si="9"/>
        <v>3.493046892364785E-3</v>
      </c>
      <c r="AB48" s="2">
        <f t="shared" si="9"/>
        <v>7.9203528521597424E-3</v>
      </c>
      <c r="AC48" s="2">
        <f t="shared" si="9"/>
        <v>1.2347658811954688E-2</v>
      </c>
    </row>
    <row r="49" spans="1:29" x14ac:dyDescent="0.25">
      <c r="A49" s="2">
        <v>2034</v>
      </c>
      <c r="B49" s="2">
        <f>Output!I122</f>
        <v>9.1635259951763998E-2</v>
      </c>
      <c r="C49" s="2">
        <f>Output!I152</f>
        <v>7.5029757796390581E-2</v>
      </c>
      <c r="D49" s="2">
        <f>Output!I182</f>
        <v>6.2814266826184156E-2</v>
      </c>
      <c r="F49" s="2">
        <v>2034</v>
      </c>
      <c r="G49" s="2">
        <f t="shared" si="10"/>
        <v>5.2689082456376082E-4</v>
      </c>
      <c r="H49" s="2">
        <f t="shared" si="11"/>
        <v>4.8396425384582037E-4</v>
      </c>
      <c r="I49" s="2">
        <f t="shared" si="12"/>
        <v>4.5241693022561689E-4</v>
      </c>
      <c r="J49" s="2">
        <f t="shared" si="13"/>
        <v>1.1634451840938857E-3</v>
      </c>
      <c r="K49" s="2">
        <f t="shared" si="14"/>
        <v>1.0778000049829772E-3</v>
      </c>
      <c r="L49" s="2">
        <f t="shared" si="15"/>
        <v>1.0148731868261866E-3</v>
      </c>
      <c r="M49" s="2">
        <f t="shared" si="16"/>
        <v>1.7999995436240096E-3</v>
      </c>
      <c r="N49" s="2">
        <f t="shared" si="17"/>
        <v>1.6716357561201327E-3</v>
      </c>
      <c r="O49" s="2">
        <f t="shared" si="18"/>
        <v>1.5773294434267551E-3</v>
      </c>
      <c r="Z49" s="2">
        <v>2034</v>
      </c>
      <c r="AA49" s="2">
        <f t="shared" si="9"/>
        <v>3.8423515816012619E-3</v>
      </c>
      <c r="AB49" s="2">
        <f t="shared" si="9"/>
        <v>8.4058019623680074E-3</v>
      </c>
      <c r="AC49" s="2">
        <f t="shared" si="9"/>
        <v>1.2969252343134738E-2</v>
      </c>
    </row>
    <row r="50" spans="1:29" x14ac:dyDescent="0.25">
      <c r="A50" s="2">
        <v>2035</v>
      </c>
      <c r="B50" s="2">
        <f>Output!I123</f>
        <v>8.9910909171474193E-2</v>
      </c>
      <c r="C50" s="2">
        <f>Output!I153</f>
        <v>7.1685169330649542E-2</v>
      </c>
      <c r="D50" s="2">
        <f>Output!I183</f>
        <v>5.8276302481474355E-2</v>
      </c>
      <c r="F50" s="2">
        <v>2035</v>
      </c>
      <c r="G50" s="2">
        <f t="shared" si="10"/>
        <v>5.6832735750626741E-4</v>
      </c>
      <c r="H50" s="2">
        <f t="shared" si="11"/>
        <v>5.1700123353861413E-4</v>
      </c>
      <c r="I50" s="2">
        <f t="shared" si="12"/>
        <v>4.7927427100654199E-4</v>
      </c>
      <c r="J50" s="2">
        <f t="shared" si="13"/>
        <v>1.2221523481972462E-3</v>
      </c>
      <c r="K50" s="2">
        <f t="shared" si="14"/>
        <v>1.1246067055096674E-3</v>
      </c>
      <c r="L50" s="2">
        <f t="shared" si="15"/>
        <v>1.0529245922078422E-3</v>
      </c>
      <c r="M50" s="2">
        <f t="shared" si="16"/>
        <v>1.8759773388882233E-3</v>
      </c>
      <c r="N50" s="2">
        <f t="shared" si="17"/>
        <v>1.7322121774807186E-3</v>
      </c>
      <c r="O50" s="2">
        <f t="shared" si="18"/>
        <v>1.6265749134091408E-3</v>
      </c>
      <c r="Z50" s="2">
        <v>2035</v>
      </c>
      <c r="AA50" s="2">
        <f t="shared" si="9"/>
        <v>4.1916562708377439E-3</v>
      </c>
      <c r="AB50" s="2">
        <f t="shared" si="9"/>
        <v>8.900695870155427E-3</v>
      </c>
      <c r="AC50" s="2">
        <f t="shared" si="9"/>
        <v>1.3609735469473095E-2</v>
      </c>
    </row>
    <row r="51" spans="1:29" x14ac:dyDescent="0.25">
      <c r="A51" s="2">
        <v>2036</v>
      </c>
      <c r="B51" s="2">
        <f>Output!I124</f>
        <v>8.8169203071451763E-2</v>
      </c>
      <c r="C51" s="2">
        <f>Output!I154</f>
        <v>7.0315134367417514E-2</v>
      </c>
      <c r="D51" s="2">
        <f>Output!I184</f>
        <v>5.7373562325576943E-2</v>
      </c>
      <c r="F51" s="2">
        <v>2036</v>
      </c>
      <c r="G51" s="2">
        <f t="shared" si="10"/>
        <v>6.0896120406894727E-4</v>
      </c>
      <c r="H51" s="2">
        <f t="shared" si="11"/>
        <v>5.4940681600264556E-4</v>
      </c>
      <c r="I51" s="2">
        <f t="shared" si="12"/>
        <v>5.0571557303807522E-4</v>
      </c>
      <c r="J51" s="2">
        <f t="shared" si="13"/>
        <v>1.2808543491672668E-3</v>
      </c>
      <c r="K51" s="2">
        <f t="shared" si="14"/>
        <v>1.1714216810572887E-3</v>
      </c>
      <c r="L51" s="2">
        <f t="shared" si="15"/>
        <v>1.0911232238611213E-3</v>
      </c>
      <c r="M51" s="2">
        <f t="shared" si="16"/>
        <v>1.9527474942655858E-3</v>
      </c>
      <c r="N51" s="2">
        <f t="shared" si="17"/>
        <v>1.7934365461119309E-3</v>
      </c>
      <c r="O51" s="2">
        <f t="shared" si="18"/>
        <v>1.6765308746841668E-3</v>
      </c>
      <c r="Z51" s="2">
        <v>2036</v>
      </c>
      <c r="AA51" s="2">
        <f t="shared" si="9"/>
        <v>4.5409609600742156E-3</v>
      </c>
      <c r="AB51" s="2">
        <f t="shared" si="9"/>
        <v>9.4053215933136477E-3</v>
      </c>
      <c r="AC51" s="2">
        <f t="shared" si="9"/>
        <v>1.426968222655306E-2</v>
      </c>
    </row>
    <row r="52" spans="1:29" x14ac:dyDescent="0.25">
      <c r="A52" s="2">
        <v>2037</v>
      </c>
      <c r="B52" s="2">
        <f>Output!I125</f>
        <v>8.6442235816712024E-2</v>
      </c>
      <c r="C52" s="2">
        <f>Output!I155</f>
        <v>6.8959838249468192E-2</v>
      </c>
      <c r="D52" s="2">
        <f>Output!I185</f>
        <v>5.6485561014962223E-2</v>
      </c>
      <c r="F52" s="2">
        <v>2037</v>
      </c>
      <c r="G52" s="2">
        <f t="shared" si="10"/>
        <v>6.487991568274044E-4</v>
      </c>
      <c r="H52" s="2">
        <f t="shared" si="11"/>
        <v>5.8118779381351833E-4</v>
      </c>
      <c r="I52" s="2">
        <f t="shared" si="12"/>
        <v>5.3174762889582014E-4</v>
      </c>
      <c r="J52" s="2">
        <f t="shared" si="13"/>
        <v>1.3395501915868478E-3</v>
      </c>
      <c r="K52" s="2">
        <f t="shared" si="14"/>
        <v>1.2182466591588851E-3</v>
      </c>
      <c r="L52" s="2">
        <f t="shared" si="15"/>
        <v>1.1294779419800027E-3</v>
      </c>
      <c r="M52" s="2">
        <f t="shared" si="16"/>
        <v>2.0303012263462898E-3</v>
      </c>
      <c r="N52" s="2">
        <f t="shared" si="17"/>
        <v>1.8553055245042504E-3</v>
      </c>
      <c r="O52" s="2">
        <f t="shared" si="18"/>
        <v>1.7272082550641838E-3</v>
      </c>
      <c r="Z52" s="2">
        <v>2037</v>
      </c>
      <c r="AA52" s="2">
        <f t="shared" si="9"/>
        <v>4.8902656493106968E-3</v>
      </c>
      <c r="AB52" s="2">
        <f t="shared" si="9"/>
        <v>9.9199748718130712E-3</v>
      </c>
      <c r="AC52" s="2">
        <f t="shared" si="9"/>
        <v>1.4949684094315425E-2</v>
      </c>
    </row>
    <row r="53" spans="1:29" x14ac:dyDescent="0.25">
      <c r="A53" s="2">
        <v>2038</v>
      </c>
      <c r="B53" s="2">
        <f>Output!I126</f>
        <v>8.4729480347653555E-2</v>
      </c>
      <c r="C53" s="2">
        <f>Output!I156</f>
        <v>6.761873509364294E-2</v>
      </c>
      <c r="D53" s="2">
        <f>Output!I186</f>
        <v>5.5611771490028786E-2</v>
      </c>
      <c r="F53" s="2">
        <v>2038</v>
      </c>
      <c r="G53" s="2">
        <f t="shared" si="10"/>
        <v>6.8784776545543168E-4</v>
      </c>
      <c r="H53" s="2">
        <f t="shared" si="11"/>
        <v>6.1235070796996087E-4</v>
      </c>
      <c r="I53" s="2">
        <f t="shared" si="12"/>
        <v>5.5737698825356996E-4</v>
      </c>
      <c r="J53" s="2">
        <f t="shared" si="13"/>
        <v>1.3982380831050938E-3</v>
      </c>
      <c r="K53" s="2">
        <f t="shared" si="14"/>
        <v>1.2650827895528635E-3</v>
      </c>
      <c r="L53" s="2">
        <f t="shared" si="15"/>
        <v>1.1679974466311919E-3</v>
      </c>
      <c r="M53" s="2">
        <f t="shared" si="16"/>
        <v>2.108628400754754E-3</v>
      </c>
      <c r="N53" s="2">
        <f t="shared" si="17"/>
        <v>1.9178148711357643E-3</v>
      </c>
      <c r="O53" s="2">
        <f t="shared" si="18"/>
        <v>1.7786179050088124E-3</v>
      </c>
      <c r="Z53" s="2">
        <v>2038</v>
      </c>
      <c r="AA53" s="2">
        <f t="shared" si="9"/>
        <v>5.2395703385471736E-3</v>
      </c>
      <c r="AB53" s="2">
        <f t="shared" si="9"/>
        <v>1.0444960432860976E-2</v>
      </c>
      <c r="AC53" s="2">
        <f t="shared" si="9"/>
        <v>1.5650350527174759E-2</v>
      </c>
    </row>
    <row r="54" spans="1:29" x14ac:dyDescent="0.25">
      <c r="A54" s="2">
        <v>2039</v>
      </c>
      <c r="B54" s="2">
        <f>Output!I127</f>
        <v>8.3030409604674948E-2</v>
      </c>
      <c r="C54" s="2">
        <f>Output!I157</f>
        <v>6.6291335487454736E-2</v>
      </c>
      <c r="D54" s="2">
        <f>Output!I187</f>
        <v>5.4751685514732383E-2</v>
      </c>
      <c r="F54" s="2">
        <v>2039</v>
      </c>
      <c r="G54" s="2">
        <f t="shared" si="10"/>
        <v>7.2611333672501334E-4</v>
      </c>
      <c r="H54" s="2">
        <f t="shared" si="11"/>
        <v>6.4290187391902209E-4</v>
      </c>
      <c r="I54" s="2">
        <f t="shared" si="12"/>
        <v>5.8260996655837348E-4</v>
      </c>
      <c r="J54" s="2">
        <f t="shared" si="13"/>
        <v>1.4569153887377894E-3</v>
      </c>
      <c r="K54" s="2">
        <f t="shared" si="14"/>
        <v>1.3119306489301334E-3</v>
      </c>
      <c r="L54" s="2">
        <f t="shared" si="15"/>
        <v>1.2066902749593843E-3</v>
      </c>
      <c r="M54" s="2">
        <f t="shared" si="16"/>
        <v>2.1877174407505641E-3</v>
      </c>
      <c r="N54" s="2">
        <f t="shared" si="17"/>
        <v>1.9809594239412437E-3</v>
      </c>
      <c r="O54" s="2">
        <f t="shared" si="18"/>
        <v>1.8307705833603941E-3</v>
      </c>
      <c r="Z54" s="2">
        <v>2039</v>
      </c>
      <c r="AA54" s="2">
        <f t="shared" si="9"/>
        <v>5.5888750277836565E-3</v>
      </c>
      <c r="AB54" s="2">
        <f t="shared" si="9"/>
        <v>1.0980592264014523E-2</v>
      </c>
      <c r="AC54" s="2">
        <f t="shared" si="9"/>
        <v>1.6372309500245385E-2</v>
      </c>
    </row>
    <row r="55" spans="1:29" x14ac:dyDescent="0.25">
      <c r="A55" s="2">
        <v>2040</v>
      </c>
      <c r="B55" s="2">
        <f>Output!I128</f>
        <v>8.1343329467628747E-2</v>
      </c>
      <c r="C55" s="2">
        <f>Output!I158</f>
        <v>6.4975926487198951E-2</v>
      </c>
      <c r="D55" s="2">
        <f>Output!I188</f>
        <v>5.3903571321811207E-2</v>
      </c>
      <c r="F55" s="2">
        <v>2040</v>
      </c>
      <c r="G55" s="2">
        <f t="shared" si="10"/>
        <v>7.6360139665231682E-4</v>
      </c>
      <c r="H55" s="2">
        <f t="shared" si="11"/>
        <v>6.728468176768693E-4</v>
      </c>
      <c r="I55" s="2">
        <f t="shared" si="12"/>
        <v>6.0745208115133345E-4</v>
      </c>
      <c r="J55" s="2">
        <f t="shared" si="13"/>
        <v>1.5155777408759512E-3</v>
      </c>
      <c r="K55" s="2">
        <f t="shared" si="14"/>
        <v>1.3587893244360611E-3</v>
      </c>
      <c r="L55" s="2">
        <f t="shared" si="15"/>
        <v>1.2455639023739469E-3</v>
      </c>
      <c r="M55" s="2">
        <f t="shared" si="16"/>
        <v>2.2675540850995838E-3</v>
      </c>
      <c r="N55" s="2">
        <f t="shared" si="17"/>
        <v>2.0447318311952512E-3</v>
      </c>
      <c r="O55" s="2">
        <f t="shared" si="18"/>
        <v>1.8836757235965588E-3</v>
      </c>
      <c r="Z55" s="2">
        <v>2040</v>
      </c>
      <c r="AA55" s="2">
        <f t="shared" si="9"/>
        <v>5.9381797170201334E-3</v>
      </c>
      <c r="AB55" s="2">
        <f t="shared" si="9"/>
        <v>1.1527193894593368E-2</v>
      </c>
      <c r="AC55" s="2">
        <f t="shared" si="9"/>
        <v>1.7116208072166586E-2</v>
      </c>
    </row>
    <row r="56" spans="1:29" x14ac:dyDescent="0.25">
      <c r="A56" s="2">
        <v>2041</v>
      </c>
      <c r="B56" s="2">
        <f>Output!I129</f>
        <v>7.9810753088028763E-2</v>
      </c>
      <c r="C56" s="2">
        <f>Output!I159</f>
        <v>6.3815021244389383E-2</v>
      </c>
      <c r="D56" s="2">
        <f>Output!I189</f>
        <v>5.3209979709893447E-2</v>
      </c>
      <c r="F56" s="2">
        <v>2041</v>
      </c>
      <c r="G56" s="2">
        <f t="shared" si="10"/>
        <v>8.0038315016780213E-4</v>
      </c>
      <c r="H56" s="2">
        <f t="shared" si="11"/>
        <v>7.0225674417396253E-4</v>
      </c>
      <c r="I56" s="2">
        <f t="shared" si="12"/>
        <v>6.3197454563797468E-4</v>
      </c>
      <c r="J56" s="2">
        <f t="shared" si="13"/>
        <v>1.5710680298232338E-3</v>
      </c>
      <c r="K56" s="2">
        <f t="shared" si="14"/>
        <v>1.4031582074626678E-3</v>
      </c>
      <c r="L56" s="2">
        <f t="shared" si="15"/>
        <v>1.2825593827414151E-3</v>
      </c>
      <c r="M56" s="2">
        <f t="shared" si="16"/>
        <v>2.3417529094786628E-3</v>
      </c>
      <c r="N56" s="2">
        <f t="shared" si="17"/>
        <v>2.1040596707513708E-3</v>
      </c>
      <c r="O56" s="2">
        <f t="shared" si="18"/>
        <v>1.9331442198448538E-3</v>
      </c>
      <c r="Z56" s="2">
        <v>2041</v>
      </c>
      <c r="AA56" s="2">
        <f t="shared" ref="AA56:AC65" si="19">0.181/10^3*AA23</f>
        <v>6.2874844062566111E-3</v>
      </c>
      <c r="AB56" s="2">
        <f t="shared" si="19"/>
        <v>1.2054167632487961E-2</v>
      </c>
      <c r="AC56" s="2">
        <f t="shared" si="19"/>
        <v>1.7820850858719286E-2</v>
      </c>
    </row>
    <row r="57" spans="1:29" x14ac:dyDescent="0.25">
      <c r="A57" s="2">
        <v>2042</v>
      </c>
      <c r="B57" s="2">
        <f>Output!I130</f>
        <v>7.828167789006682E-2</v>
      </c>
      <c r="C57" s="2">
        <f>Output!I160</f>
        <v>6.2657617183217842E-2</v>
      </c>
      <c r="D57" s="2">
        <f>Output!I190</f>
        <v>5.2519870456056522E-2</v>
      </c>
      <c r="F57" s="2">
        <v>2042</v>
      </c>
      <c r="G57" s="2">
        <f t="shared" si="10"/>
        <v>8.3646021083349012E-4</v>
      </c>
      <c r="H57" s="2">
        <f t="shared" si="11"/>
        <v>7.3113326697232274E-4</v>
      </c>
      <c r="I57" s="2">
        <f t="shared" si="12"/>
        <v>6.5617896490525324E-4</v>
      </c>
      <c r="J57" s="2">
        <f t="shared" si="13"/>
        <v>1.6265117605048203E-3</v>
      </c>
      <c r="K57" s="2">
        <f t="shared" si="14"/>
        <v>1.4475360509873668E-3</v>
      </c>
      <c r="L57" s="2">
        <f t="shared" si="15"/>
        <v>1.3197570723091664E-3</v>
      </c>
      <c r="M57" s="2">
        <f t="shared" si="16"/>
        <v>2.4165633101761483E-3</v>
      </c>
      <c r="N57" s="2">
        <f t="shared" si="17"/>
        <v>2.163938835002409E-3</v>
      </c>
      <c r="O57" s="2">
        <f t="shared" si="18"/>
        <v>1.9833351797130783E-3</v>
      </c>
      <c r="Z57" s="2">
        <v>2042</v>
      </c>
      <c r="AA57" s="2">
        <f t="shared" si="19"/>
        <v>6.6367890954930871E-3</v>
      </c>
      <c r="AB57" s="2">
        <f t="shared" si="19"/>
        <v>1.2590983957279681E-2</v>
      </c>
      <c r="AC57" s="2">
        <f t="shared" si="19"/>
        <v>1.8545178819066255E-2</v>
      </c>
    </row>
    <row r="58" spans="1:29" x14ac:dyDescent="0.25">
      <c r="A58" s="2">
        <v>2043</v>
      </c>
      <c r="B58" s="2">
        <f>Output!I131</f>
        <v>7.675678152180189E-2</v>
      </c>
      <c r="C58" s="2">
        <f>Output!I161</f>
        <v>6.1504391951743329E-2</v>
      </c>
      <c r="D58" s="2">
        <f>Output!I191</f>
        <v>5.1833940031916617E-2</v>
      </c>
      <c r="F58" s="2">
        <v>2043</v>
      </c>
      <c r="G58" s="2">
        <f t="shared" si="10"/>
        <v>8.7183450451372793E-4</v>
      </c>
      <c r="H58" s="2">
        <f t="shared" si="11"/>
        <v>7.5947831193629695E-4</v>
      </c>
      <c r="I58" s="2">
        <f t="shared" si="12"/>
        <v>6.8006726481751624E-4</v>
      </c>
      <c r="J58" s="2">
        <f t="shared" si="13"/>
        <v>1.6819000797015443E-3</v>
      </c>
      <c r="K58" s="2">
        <f t="shared" si="14"/>
        <v>1.4919181215469037E-3</v>
      </c>
      <c r="L58" s="2">
        <f t="shared" si="15"/>
        <v>1.3571608659387387E-3</v>
      </c>
      <c r="M58" s="2">
        <f t="shared" si="16"/>
        <v>2.4919656548893594E-3</v>
      </c>
      <c r="N58" s="2">
        <f t="shared" si="17"/>
        <v>2.2243579311575093E-3</v>
      </c>
      <c r="O58" s="2">
        <f t="shared" si="18"/>
        <v>2.0342544670599602E-3</v>
      </c>
      <c r="Z58" s="2">
        <v>2043</v>
      </c>
      <c r="AA58" s="2">
        <f t="shared" si="19"/>
        <v>6.9860937847295648E-3</v>
      </c>
      <c r="AB58" s="2">
        <f t="shared" si="19"/>
        <v>1.3137917835288134E-2</v>
      </c>
      <c r="AC58" s="2">
        <f t="shared" si="19"/>
        <v>1.9289741885846701E-2</v>
      </c>
    </row>
    <row r="59" spans="1:29" x14ac:dyDescent="0.25">
      <c r="A59" s="2">
        <v>2044</v>
      </c>
      <c r="B59" s="2">
        <f>Output!I132</f>
        <v>7.5235969865448005E-2</v>
      </c>
      <c r="C59" s="2">
        <f>Output!I162</f>
        <v>6.0355251432179846E-2</v>
      </c>
      <c r="D59" s="2">
        <f>Output!I192</f>
        <v>5.1152113143244943E-2</v>
      </c>
      <c r="F59" s="2">
        <v>2044</v>
      </c>
      <c r="G59" s="2">
        <f t="shared" si="10"/>
        <v>9.0650791369753958E-4</v>
      </c>
      <c r="H59" s="2">
        <f t="shared" si="11"/>
        <v>7.872937615549093E-4</v>
      </c>
      <c r="I59" s="2">
        <f t="shared" si="12"/>
        <v>7.0364133653885242E-4</v>
      </c>
      <c r="J59" s="2">
        <f t="shared" si="13"/>
        <v>1.7372233352218713E-3</v>
      </c>
      <c r="K59" s="2">
        <f t="shared" si="14"/>
        <v>1.5362991403992906E-3</v>
      </c>
      <c r="L59" s="2">
        <f t="shared" si="15"/>
        <v>1.3947745423609262E-3</v>
      </c>
      <c r="M59" s="2">
        <f t="shared" si="16"/>
        <v>2.5679387567462001E-3</v>
      </c>
      <c r="N59" s="2">
        <f t="shared" si="17"/>
        <v>2.2853045192436699E-3</v>
      </c>
      <c r="O59" s="2">
        <f t="shared" si="18"/>
        <v>2.0859077481829983E-3</v>
      </c>
      <c r="Z59" s="2">
        <v>2044</v>
      </c>
      <c r="AA59" s="2">
        <f t="shared" si="19"/>
        <v>7.335398473966046E-3</v>
      </c>
      <c r="AB59" s="2">
        <f t="shared" si="19"/>
        <v>1.3695251914398547E-2</v>
      </c>
      <c r="AC59" s="2">
        <f t="shared" si="19"/>
        <v>2.0055105354831019E-2</v>
      </c>
    </row>
    <row r="60" spans="1:29" x14ac:dyDescent="0.25">
      <c r="A60" s="2">
        <v>2045</v>
      </c>
      <c r="B60" s="2">
        <f>Output!I133</f>
        <v>7.3719186450333582E-2</v>
      </c>
      <c r="C60" s="2">
        <f>Output!I163</f>
        <v>5.9210139153855826E-2</v>
      </c>
      <c r="D60" s="2">
        <f>Output!I193</f>
        <v>5.0474295672255531E-2</v>
      </c>
      <c r="F60" s="2">
        <v>2045</v>
      </c>
      <c r="G60" s="2">
        <f t="shared" si="10"/>
        <v>9.4048229484875573E-4</v>
      </c>
      <c r="H60" s="2">
        <f t="shared" si="11"/>
        <v>8.1458147229199022E-4</v>
      </c>
      <c r="I60" s="2">
        <f t="shared" si="12"/>
        <v>7.2690302785802772E-4</v>
      </c>
      <c r="J60" s="2">
        <f t="shared" si="13"/>
        <v>1.7924710672946583E-3</v>
      </c>
      <c r="K60" s="2">
        <f t="shared" si="14"/>
        <v>1.5806732858759036E-3</v>
      </c>
      <c r="L60" s="2">
        <f t="shared" si="15"/>
        <v>1.432601741739234E-3</v>
      </c>
      <c r="M60" s="2">
        <f t="shared" si="16"/>
        <v>2.6444598397405593E-3</v>
      </c>
      <c r="N60" s="2">
        <f t="shared" si="17"/>
        <v>2.346765099459816E-3</v>
      </c>
      <c r="O60" s="2">
        <f t="shared" si="18"/>
        <v>2.1383004556204395E-3</v>
      </c>
      <c r="Z60" s="2">
        <v>2045</v>
      </c>
      <c r="AA60" s="2">
        <f t="shared" si="19"/>
        <v>7.6847031632025177E-3</v>
      </c>
      <c r="AB60" s="2">
        <f t="shared" si="19"/>
        <v>1.4263276738656875E-2</v>
      </c>
      <c r="AC60" s="2">
        <f t="shared" si="19"/>
        <v>2.0841850314111218E-2</v>
      </c>
    </row>
    <row r="61" spans="1:29" x14ac:dyDescent="0.25">
      <c r="A61" s="2">
        <v>2046</v>
      </c>
      <c r="B61" s="2">
        <f>Output!I134</f>
        <v>7.220633715867264E-2</v>
      </c>
      <c r="C61" s="2">
        <f>Output!I164</f>
        <v>5.80689609989853E-2</v>
      </c>
      <c r="D61" s="2">
        <f>Output!I194</f>
        <v>4.9800412324719615E-2</v>
      </c>
      <c r="F61" s="2">
        <v>2046</v>
      </c>
      <c r="G61" s="2">
        <f t="shared" si="10"/>
        <v>9.7375946105588296E-4</v>
      </c>
      <c r="H61" s="2">
        <f t="shared" si="11"/>
        <v>8.4134325723604663E-4</v>
      </c>
      <c r="I61" s="2">
        <f t="shared" si="12"/>
        <v>7.4985415186354886E-4</v>
      </c>
      <c r="J61" s="2">
        <f t="shared" si="13"/>
        <v>1.8476319436541552E-3</v>
      </c>
      <c r="K61" s="2">
        <f t="shared" si="14"/>
        <v>1.6250341398401564E-3</v>
      </c>
      <c r="L61" s="2">
        <f t="shared" si="15"/>
        <v>1.4706459701960693E-3</v>
      </c>
      <c r="M61" s="2">
        <f t="shared" si="16"/>
        <v>2.7215044262524257E-3</v>
      </c>
      <c r="N61" s="2">
        <f t="shared" si="17"/>
        <v>2.4087250224442652E-3</v>
      </c>
      <c r="O61" s="2">
        <f t="shared" si="18"/>
        <v>2.1914377885285893E-3</v>
      </c>
      <c r="Z61" s="2">
        <v>2046</v>
      </c>
      <c r="AA61" s="2">
        <f t="shared" si="19"/>
        <v>8.0340078524390006E-3</v>
      </c>
      <c r="AB61" s="2">
        <f t="shared" si="19"/>
        <v>1.4842290968860144E-2</v>
      </c>
      <c r="AC61" s="2">
        <f t="shared" si="19"/>
        <v>2.1650574085281277E-2</v>
      </c>
    </row>
    <row r="62" spans="1:29" x14ac:dyDescent="0.25">
      <c r="A62" s="2">
        <v>2047</v>
      </c>
      <c r="B62" s="2">
        <f>Output!I135</f>
        <v>7.0697327872679225E-2</v>
      </c>
      <c r="C62" s="2">
        <f>Output!I165</f>
        <v>5.6931604026225102E-2</v>
      </c>
      <c r="D62" s="2">
        <f>Output!I195</f>
        <v>4.9130368982851225E-2</v>
      </c>
      <c r="F62" s="2">
        <v>2047</v>
      </c>
      <c r="G62" s="2">
        <f t="shared" si="10"/>
        <v>1.0063411820321053E-3</v>
      </c>
      <c r="H62" s="2">
        <f t="shared" si="11"/>
        <v>8.6758087742519778E-4</v>
      </c>
      <c r="I62" s="2">
        <f t="shared" si="12"/>
        <v>7.7249647826859987E-4</v>
      </c>
      <c r="J62" s="2">
        <f t="shared" si="13"/>
        <v>1.9026937197168868E-3</v>
      </c>
      <c r="K62" s="2">
        <f t="shared" si="14"/>
        <v>1.6693746450064844E-3</v>
      </c>
      <c r="L62" s="2">
        <f t="shared" si="15"/>
        <v>1.5089105758921291E-3</v>
      </c>
      <c r="M62" s="2">
        <f t="shared" si="16"/>
        <v>2.7990462574016659E-3</v>
      </c>
      <c r="N62" s="2">
        <f t="shared" si="17"/>
        <v>2.4711684125877697E-3</v>
      </c>
      <c r="O62" s="2">
        <f t="shared" si="18"/>
        <v>2.2453246735156577E-3</v>
      </c>
      <c r="Z62" s="2">
        <v>2047</v>
      </c>
      <c r="AA62" s="2">
        <f t="shared" si="19"/>
        <v>8.3833125416754809E-3</v>
      </c>
      <c r="AB62" s="2">
        <f t="shared" si="19"/>
        <v>1.5432601609309036E-2</v>
      </c>
      <c r="AC62" s="2">
        <f t="shared" si="19"/>
        <v>2.2481890676942576E-2</v>
      </c>
    </row>
    <row r="63" spans="1:29" x14ac:dyDescent="0.25">
      <c r="A63" s="2">
        <v>2048</v>
      </c>
      <c r="B63" s="2">
        <f>Output!I136</f>
        <v>6.9192064474567369E-2</v>
      </c>
      <c r="C63" s="2">
        <f>Output!I166</f>
        <v>5.5798030588460848E-2</v>
      </c>
      <c r="D63" s="2">
        <f>Output!I196</f>
        <v>4.8464090352421579E-2</v>
      </c>
      <c r="F63" s="2">
        <v>2048</v>
      </c>
      <c r="G63" s="2">
        <f t="shared" si="10"/>
        <v>1.0382291841152839E-3</v>
      </c>
      <c r="H63" s="2">
        <f t="shared" si="11"/>
        <v>8.9329607654743399E-4</v>
      </c>
      <c r="I63" s="2">
        <f t="shared" si="12"/>
        <v>7.9483174208610629E-4</v>
      </c>
      <c r="J63" s="2">
        <f t="shared" si="13"/>
        <v>1.957643197125534E-3</v>
      </c>
      <c r="K63" s="2">
        <f t="shared" si="14"/>
        <v>1.7136871343728715E-3</v>
      </c>
      <c r="L63" s="2">
        <f t="shared" si="15"/>
        <v>1.5473987530866379E-3</v>
      </c>
      <c r="M63" s="2">
        <f t="shared" si="16"/>
        <v>2.8770572101357822E-3</v>
      </c>
      <c r="N63" s="2">
        <f t="shared" si="17"/>
        <v>2.534078192198308E-3</v>
      </c>
      <c r="O63" s="2">
        <f t="shared" si="18"/>
        <v>2.2999657640871691E-3</v>
      </c>
      <c r="Z63" s="2">
        <v>2048</v>
      </c>
      <c r="AA63" s="2">
        <f t="shared" si="19"/>
        <v>8.7326172309119595E-3</v>
      </c>
      <c r="AB63" s="2">
        <f t="shared" si="19"/>
        <v>1.6034524240895277E-2</v>
      </c>
      <c r="AC63" s="2">
        <f t="shared" si="19"/>
        <v>2.3336431250878593E-2</v>
      </c>
    </row>
    <row r="64" spans="1:29" x14ac:dyDescent="0.25">
      <c r="A64" s="2">
        <v>2049</v>
      </c>
      <c r="B64" s="2">
        <f>Output!I137</f>
        <v>6.7690490493665476E-2</v>
      </c>
      <c r="C64" s="2">
        <f>Output!I167</f>
        <v>5.4668127744349371E-2</v>
      </c>
      <c r="D64" s="2">
        <f>Output!I197</f>
        <v>4.7801482315644718E-2</v>
      </c>
      <c r="F64" s="2">
        <v>2049</v>
      </c>
      <c r="G64" s="2">
        <f t="shared" si="10"/>
        <v>1.0694251676180851E-3</v>
      </c>
      <c r="H64" s="2">
        <f t="shared" si="11"/>
        <v>9.1849054624035709E-4</v>
      </c>
      <c r="I64" s="2">
        <f t="shared" si="12"/>
        <v>8.1686163495367015E-4</v>
      </c>
      <c r="J64" s="2">
        <f t="shared" si="13"/>
        <v>2.0124662110872203E-3</v>
      </c>
      <c r="K64" s="2">
        <f t="shared" si="14"/>
        <v>1.7579632433023552E-3</v>
      </c>
      <c r="L64" s="2">
        <f t="shared" si="15"/>
        <v>1.5861135166120276E-3</v>
      </c>
      <c r="M64" s="2">
        <f t="shared" si="16"/>
        <v>2.955507254556353E-3</v>
      </c>
      <c r="N64" s="2">
        <f t="shared" si="17"/>
        <v>2.5974359403643519E-3</v>
      </c>
      <c r="O64" s="2">
        <f t="shared" si="18"/>
        <v>2.3553653982703844E-3</v>
      </c>
      <c r="Z64" s="2">
        <v>2049</v>
      </c>
      <c r="AA64" s="2">
        <f t="shared" si="19"/>
        <v>9.0819219201484312E-3</v>
      </c>
      <c r="AB64" s="2">
        <f t="shared" si="19"/>
        <v>1.6648383260700637E-2</v>
      </c>
      <c r="AC64" s="2">
        <f t="shared" si="19"/>
        <v>2.4214844601252828E-2</v>
      </c>
    </row>
    <row r="65" spans="1:29" x14ac:dyDescent="0.25">
      <c r="A65" s="2">
        <v>2050</v>
      </c>
      <c r="B65" s="2">
        <f>Output!I138</f>
        <v>6.618242238553175E-2</v>
      </c>
      <c r="C65" s="2">
        <f>Output!I168</f>
        <v>5.3531730773006055E-2</v>
      </c>
      <c r="D65" s="2">
        <f>Output!I198</f>
        <v>4.7132398975193203E-2</v>
      </c>
      <c r="F65" s="2">
        <v>2050</v>
      </c>
      <c r="G65" s="2">
        <f t="shared" si="10"/>
        <v>1.0999261396432134E-3</v>
      </c>
      <c r="H65" s="2">
        <f t="shared" si="11"/>
        <v>9.431612936066714E-4</v>
      </c>
      <c r="I65" s="2">
        <f t="shared" si="12"/>
        <v>8.3858317264906015E-4</v>
      </c>
      <c r="J65" s="2">
        <f t="shared" si="13"/>
        <v>2.067139221965469E-3</v>
      </c>
      <c r="K65" s="2">
        <f t="shared" si="14"/>
        <v>1.8021855729389909E-3</v>
      </c>
      <c r="L65" s="2">
        <f t="shared" si="15"/>
        <v>1.6250493861224798E-3</v>
      </c>
      <c r="M65" s="2">
        <f t="shared" si="16"/>
        <v>3.0343523042877215E-3</v>
      </c>
      <c r="N65" s="2">
        <f t="shared" si="17"/>
        <v>2.6612098522713081E-3</v>
      </c>
      <c r="O65" s="2">
        <f t="shared" si="18"/>
        <v>2.4115155995958985E-3</v>
      </c>
      <c r="Z65" s="2">
        <v>2050</v>
      </c>
      <c r="AA65" s="2">
        <f t="shared" si="19"/>
        <v>9.4312266093849132E-3</v>
      </c>
      <c r="AB65" s="2">
        <f t="shared" si="19"/>
        <v>1.7274512128289378E-2</v>
      </c>
      <c r="AC65" s="2">
        <f t="shared" si="19"/>
        <v>2.511779764719382E-2</v>
      </c>
    </row>
  </sheetData>
  <mergeCells count="12">
    <mergeCell ref="B37:D37"/>
    <mergeCell ref="G37:I37"/>
    <mergeCell ref="J37:L37"/>
    <mergeCell ref="M37:O37"/>
    <mergeCell ref="R37:T37"/>
    <mergeCell ref="AA4:AC4"/>
    <mergeCell ref="AA37:AC37"/>
    <mergeCell ref="V4:X4"/>
    <mergeCell ref="G36:O36"/>
    <mergeCell ref="G4:I4"/>
    <mergeCell ref="L4:N4"/>
    <mergeCell ref="Q4:S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82EC-2610-46C2-8985-D873FD686509}">
  <dimension ref="A2:AC65"/>
  <sheetViews>
    <sheetView workbookViewId="0">
      <selection activeCell="I2" sqref="I2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122.93384999999999</v>
      </c>
      <c r="B2" s="2">
        <v>0.55814781611928854</v>
      </c>
      <c r="D2" s="2">
        <v>2.4977886497923045E-3</v>
      </c>
    </row>
    <row r="4" spans="1:29" ht="44.25" customHeight="1" x14ac:dyDescent="0.25">
      <c r="G4" s="6" t="s">
        <v>42</v>
      </c>
      <c r="H4" s="6"/>
      <c r="I4" s="6"/>
      <c r="L4" s="6"/>
      <c r="M4" s="6"/>
      <c r="N4" s="6"/>
      <c r="Q4" s="7" t="s">
        <v>46</v>
      </c>
      <c r="R4" s="7"/>
      <c r="S4" s="7"/>
      <c r="V4" s="7" t="s">
        <v>47</v>
      </c>
      <c r="W4" s="7"/>
      <c r="X4" s="7"/>
      <c r="AA4" s="7" t="s">
        <v>45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6.8319999999999999</v>
      </c>
      <c r="C6" s="2">
        <v>6.8319999999999999</v>
      </c>
      <c r="D6" s="2">
        <v>6.8319999999999999</v>
      </c>
      <c r="F6" s="2">
        <v>2024</v>
      </c>
      <c r="G6" s="2">
        <f>(B9-$B$6)*$B$2*Output!$J$98*$D$2/Output!$J$95/1000000</f>
        <v>0.22439767746284353</v>
      </c>
      <c r="H6" s="2">
        <f>(C9-$B$6)*$B$2*Output!$J$98*$D$2/Output!$J$95/1000000</f>
        <v>0.44238812489557078</v>
      </c>
      <c r="I6" s="2">
        <f>(D9-$B$6)*$B$2*Output!$J$98*$D$2/Output!$J$95/1000000</f>
        <v>0.66037857232829944</v>
      </c>
      <c r="P6" s="2">
        <v>2024</v>
      </c>
      <c r="Q6" s="2">
        <f>($A$2-(G6*0.67/0.16))/$A$2*100</f>
        <v>99.235633412298029</v>
      </c>
      <c r="R6" s="2">
        <f t="shared" ref="R6:S6" si="0">($A$2-(H6*0.67/0.16))/$A$2*100</f>
        <v>98.493091794489303</v>
      </c>
      <c r="S6" s="2">
        <f t="shared" si="0"/>
        <v>97.750550176680591</v>
      </c>
      <c r="U6" s="2">
        <v>2024</v>
      </c>
      <c r="V6" s="2">
        <f>100-Q6</f>
        <v>0.76436658770197141</v>
      </c>
      <c r="W6" s="2">
        <f t="shared" ref="W6:X21" si="1">100-R6</f>
        <v>1.5069082055106975</v>
      </c>
      <c r="X6" s="2">
        <f t="shared" si="1"/>
        <v>2.2494498233194093</v>
      </c>
      <c r="Z6" s="2">
        <v>2024</v>
      </c>
      <c r="AA6" s="2">
        <f>V6/100*$A$2</f>
        <v>0.93966527437565983</v>
      </c>
      <c r="AB6" s="2">
        <f t="shared" ref="AB6:AC21" si="2">W6/100*$A$2</f>
        <v>1.8525002730002125</v>
      </c>
      <c r="AC6" s="2">
        <f t="shared" si="2"/>
        <v>2.7653352716247475</v>
      </c>
    </row>
    <row r="7" spans="1:29" x14ac:dyDescent="0.25">
      <c r="F7" s="2">
        <v>2025</v>
      </c>
      <c r="G7" s="2">
        <f>(B10-$B$6)*$B$2*Output!$J$98*$D$2/Output!$J$95/1000000</f>
        <v>0.44879535492568645</v>
      </c>
      <c r="H7" s="2">
        <f>(C10-$B$6)*$B$2*Output!$J$98*$D$2/Output!$J$95/1000000</f>
        <v>0.92664467960903063</v>
      </c>
      <c r="I7" s="2">
        <f>(D10-$B$6)*$B$2*Output!$J$98*$D$2/Output!$J$95/1000000</f>
        <v>1.4044940042923748</v>
      </c>
      <c r="P7" s="2">
        <v>2025</v>
      </c>
      <c r="Q7" s="2">
        <f t="shared" ref="Q7:Q32" si="3">($A$2-(G7*0.67/0.16))/$A$2*100</f>
        <v>98.471266824596057</v>
      </c>
      <c r="R7" s="2">
        <f t="shared" ref="R7:R32" si="4">($A$2-(H7*0.67/0.16))/$A$2*100</f>
        <v>96.843567011150455</v>
      </c>
      <c r="S7" s="2">
        <f t="shared" ref="S7:S32" si="5">($A$2-(I7*0.67/0.16))/$A$2*100</f>
        <v>95.215867197704853</v>
      </c>
      <c r="U7" s="2">
        <v>2025</v>
      </c>
      <c r="V7" s="2">
        <f t="shared" ref="V7:X32" si="6">100-Q7</f>
        <v>1.5287331754039428</v>
      </c>
      <c r="W7" s="2">
        <f t="shared" si="1"/>
        <v>3.156432988849545</v>
      </c>
      <c r="X7" s="2">
        <f t="shared" si="1"/>
        <v>4.7841328022951473</v>
      </c>
      <c r="Z7" s="2">
        <v>2025</v>
      </c>
      <c r="AA7" s="2">
        <f t="shared" ref="AA7:AC32" si="7">V7/100*$A$2</f>
        <v>1.8793305487513197</v>
      </c>
      <c r="AB7" s="2">
        <f t="shared" si="2"/>
        <v>3.8803245958628163</v>
      </c>
      <c r="AC7" s="2">
        <f t="shared" si="2"/>
        <v>5.8813186429743123</v>
      </c>
    </row>
    <row r="8" spans="1:29" x14ac:dyDescent="0.25">
      <c r="F8" s="2">
        <v>2026</v>
      </c>
      <c r="G8" s="2">
        <f>(B11-$B$6)*$B$2*Output!$J$98*$D$2/Output!$J$95/1000000</f>
        <v>0.67319303238853012</v>
      </c>
      <c r="H8" s="2">
        <f>(C11-$B$6)*$B$2*Output!$J$98*$D$2/Output!$J$95/1000000</f>
        <v>1.458078635354376</v>
      </c>
      <c r="I8" s="2">
        <f>(D11-$B$6)*$B$2*Output!$J$98*$D$2/Output!$J$95/1000000</f>
        <v>2.2429642383202193</v>
      </c>
      <c r="P8" s="2">
        <v>2026</v>
      </c>
      <c r="Q8" s="2">
        <f t="shared" si="3"/>
        <v>97.706900236894086</v>
      </c>
      <c r="R8" s="2">
        <f t="shared" si="4"/>
        <v>95.03334168290796</v>
      </c>
      <c r="S8" s="2">
        <f t="shared" si="5"/>
        <v>92.359783128921833</v>
      </c>
      <c r="U8" s="2">
        <v>2026</v>
      </c>
      <c r="V8" s="2">
        <f t="shared" si="6"/>
        <v>2.2930997631059142</v>
      </c>
      <c r="W8" s="2">
        <f t="shared" si="1"/>
        <v>4.9666583170920404</v>
      </c>
      <c r="X8" s="2">
        <f t="shared" si="1"/>
        <v>7.6402168710781666</v>
      </c>
      <c r="Z8" s="2">
        <v>2026</v>
      </c>
      <c r="AA8" s="2">
        <f t="shared" si="7"/>
        <v>2.81899582312698</v>
      </c>
      <c r="AB8" s="2">
        <f t="shared" si="2"/>
        <v>6.1057042855464525</v>
      </c>
      <c r="AC8" s="2">
        <f t="shared" si="2"/>
        <v>9.3924127479659258</v>
      </c>
    </row>
    <row r="9" spans="1:29" x14ac:dyDescent="0.25">
      <c r="A9" s="2">
        <v>2024</v>
      </c>
      <c r="B9" s="2">
        <v>7.126372298473969</v>
      </c>
      <c r="C9" s="2">
        <v>7.4123393805832141</v>
      </c>
      <c r="D9" s="2">
        <v>7.6983064626924609</v>
      </c>
      <c r="F9" s="2">
        <v>2027</v>
      </c>
      <c r="G9" s="2">
        <f>(B12-$B$6)*$B$2*Output!$J$98*$D$2/Output!$J$95/1000000</f>
        <v>0.89759070985137357</v>
      </c>
      <c r="H9" s="2">
        <f>(C12-$B$6)*$B$2*Output!$J$98*$D$2/Output!$J$95/1000000</f>
        <v>2.0426721477825041</v>
      </c>
      <c r="I9" s="2">
        <f>(D12-$B$6)*$B$2*Output!$J$98*$D$2/Output!$J$95/1000000</f>
        <v>3.1877535857136348</v>
      </c>
      <c r="P9" s="2">
        <v>2027</v>
      </c>
      <c r="Q9" s="2">
        <f t="shared" si="3"/>
        <v>96.942533649192129</v>
      </c>
      <c r="R9" s="2">
        <f t="shared" si="4"/>
        <v>93.042038772202091</v>
      </c>
      <c r="S9" s="2">
        <f t="shared" si="5"/>
        <v>89.141543895212067</v>
      </c>
      <c r="U9" s="2">
        <v>2027</v>
      </c>
      <c r="V9" s="2">
        <f t="shared" si="6"/>
        <v>3.0574663508078714</v>
      </c>
      <c r="W9" s="2">
        <f t="shared" si="1"/>
        <v>6.9579612277979095</v>
      </c>
      <c r="X9" s="2">
        <f t="shared" si="1"/>
        <v>10.858456104787933</v>
      </c>
      <c r="Z9" s="2">
        <v>2027</v>
      </c>
      <c r="AA9" s="2">
        <f t="shared" si="7"/>
        <v>3.758661097502622</v>
      </c>
      <c r="AB9" s="2">
        <f t="shared" si="2"/>
        <v>8.5536896188392397</v>
      </c>
      <c r="AC9" s="2">
        <f t="shared" si="2"/>
        <v>13.348718140175841</v>
      </c>
    </row>
    <row r="10" spans="1:29" x14ac:dyDescent="0.25">
      <c r="A10" s="2">
        <v>2025</v>
      </c>
      <c r="B10" s="2">
        <v>7.4207445969479373</v>
      </c>
      <c r="C10" s="2">
        <v>8.0476031528015817</v>
      </c>
      <c r="D10" s="2">
        <v>8.674461708655226</v>
      </c>
      <c r="F10" s="2">
        <v>2028</v>
      </c>
      <c r="G10" s="2">
        <f>(B13-$B$6)*$B$2*Output!$J$98*$D$2/Output!$J$95/1000000</f>
        <v>1.1219883873142165</v>
      </c>
      <c r="H10" s="2">
        <f>(C13-$B$6)*$B$2*Output!$J$98*$D$2/Output!$J$95/1000000</f>
        <v>2.687165917641102</v>
      </c>
      <c r="I10" s="2">
        <f>(D13-$B$6)*$B$2*Output!$J$98*$D$2/Output!$J$95/1000000</f>
        <v>4.2523434479679869</v>
      </c>
      <c r="P10" s="2">
        <v>2028</v>
      </c>
      <c r="Q10" s="2">
        <f t="shared" si="3"/>
        <v>96.178167061490157</v>
      </c>
      <c r="R10" s="2">
        <f t="shared" si="4"/>
        <v>90.846697406676753</v>
      </c>
      <c r="S10" s="2">
        <f t="shared" si="5"/>
        <v>85.515227751863335</v>
      </c>
      <c r="U10" s="2">
        <v>2028</v>
      </c>
      <c r="V10" s="2">
        <f t="shared" si="6"/>
        <v>3.8218329385098428</v>
      </c>
      <c r="W10" s="2">
        <f t="shared" si="1"/>
        <v>9.1533025933232466</v>
      </c>
      <c r="X10" s="2">
        <f t="shared" si="1"/>
        <v>14.484772248136665</v>
      </c>
      <c r="Z10" s="2">
        <v>2028</v>
      </c>
      <c r="AA10" s="2">
        <f t="shared" si="7"/>
        <v>4.6983263718782817</v>
      </c>
      <c r="AB10" s="2">
        <f t="shared" si="2"/>
        <v>11.25250728012211</v>
      </c>
      <c r="AC10" s="2">
        <f t="shared" si="2"/>
        <v>17.806688188365953</v>
      </c>
    </row>
    <row r="11" spans="1:29" x14ac:dyDescent="0.25">
      <c r="A11" s="2">
        <v>2026</v>
      </c>
      <c r="B11" s="2">
        <v>7.7151168954219065</v>
      </c>
      <c r="C11" s="2">
        <v>8.7447558007641462</v>
      </c>
      <c r="D11" s="2">
        <v>9.7743947061063832</v>
      </c>
      <c r="F11" s="2">
        <v>2029</v>
      </c>
      <c r="G11" s="2">
        <f>(B14-$B$6)*$B$2*Output!$J$98*$D$2/Output!$J$95/1000000</f>
        <v>1.3463860647770596</v>
      </c>
      <c r="H11" s="2">
        <f>(C14-$B$6)*$B$2*Output!$J$98*$D$2/Output!$J$95/1000000</f>
        <v>3.3991553752769113</v>
      </c>
      <c r="I11" s="2">
        <f>(D14-$B$6)*$B$2*Output!$J$98*$D$2/Output!$J$95/1000000</f>
        <v>5.4519246857767625</v>
      </c>
      <c r="P11" s="2">
        <v>2029</v>
      </c>
      <c r="Q11" s="2">
        <f t="shared" si="3"/>
        <v>95.413800473788186</v>
      </c>
      <c r="R11" s="2">
        <f t="shared" si="4"/>
        <v>88.421445245575512</v>
      </c>
      <c r="S11" s="2">
        <f t="shared" si="5"/>
        <v>81.429090017362839</v>
      </c>
      <c r="U11" s="2">
        <v>2029</v>
      </c>
      <c r="V11" s="2">
        <f t="shared" si="6"/>
        <v>4.5861995262118143</v>
      </c>
      <c r="W11" s="2">
        <f t="shared" si="1"/>
        <v>11.578554754424488</v>
      </c>
      <c r="X11" s="2">
        <f t="shared" si="1"/>
        <v>18.570909982637161</v>
      </c>
      <c r="Z11" s="2">
        <v>2029</v>
      </c>
      <c r="AA11" s="2">
        <f t="shared" si="7"/>
        <v>5.6379916462539423</v>
      </c>
      <c r="AB11" s="2">
        <f t="shared" si="2"/>
        <v>14.233963133972066</v>
      </c>
      <c r="AC11" s="2">
        <f t="shared" si="2"/>
        <v>22.829934621690196</v>
      </c>
    </row>
    <row r="12" spans="1:29" x14ac:dyDescent="0.25">
      <c r="A12" s="2">
        <v>2027</v>
      </c>
      <c r="B12" s="2">
        <v>8.0094891938958757</v>
      </c>
      <c r="C12" s="2">
        <v>9.511644914199529</v>
      </c>
      <c r="D12" s="2">
        <v>11.013800634503182</v>
      </c>
      <c r="F12" s="2">
        <v>2030</v>
      </c>
      <c r="G12" s="2">
        <f>(B15-$B$6)*$B$2*Output!$J$98*$D$2/Output!$J$95/1000000</f>
        <v>1.5707837422399036</v>
      </c>
      <c r="H12" s="2">
        <f>(C15-$B$6)*$B$2*Output!$J$98*$D$2/Output!$J$95/1000000</f>
        <v>4.1871990614576813</v>
      </c>
      <c r="I12" s="2">
        <f>(D15-$B$6)*$B$2*Output!$J$98*$D$2/Output!$J$95/1000000</f>
        <v>6.8036143806754605</v>
      </c>
      <c r="P12" s="2">
        <v>2030</v>
      </c>
      <c r="Q12" s="2">
        <f t="shared" si="3"/>
        <v>94.649433886086214</v>
      </c>
      <c r="R12" s="2">
        <f t="shared" si="4"/>
        <v>85.737129301771603</v>
      </c>
      <c r="S12" s="2">
        <f t="shared" si="5"/>
        <v>76.824824717456991</v>
      </c>
      <c r="U12" s="2">
        <v>2030</v>
      </c>
      <c r="V12" s="2">
        <f t="shared" si="6"/>
        <v>5.3505661139137857</v>
      </c>
      <c r="W12" s="2">
        <f t="shared" si="1"/>
        <v>14.262870698228397</v>
      </c>
      <c r="X12" s="2">
        <f t="shared" si="1"/>
        <v>23.175175282543009</v>
      </c>
      <c r="Z12" s="2">
        <v>2030</v>
      </c>
      <c r="AA12" s="2">
        <f t="shared" si="7"/>
        <v>6.5776569206296021</v>
      </c>
      <c r="AB12" s="2">
        <f t="shared" si="2"/>
        <v>17.533896069854048</v>
      </c>
      <c r="AC12" s="2">
        <f t="shared" si="2"/>
        <v>28.490135219078496</v>
      </c>
    </row>
    <row r="13" spans="1:29" x14ac:dyDescent="0.25">
      <c r="A13" s="2">
        <v>2028</v>
      </c>
      <c r="B13" s="2">
        <v>8.3038614923698439</v>
      </c>
      <c r="C13" s="2">
        <v>10.357113167394099</v>
      </c>
      <c r="D13" s="2">
        <v>12.410364842418351</v>
      </c>
      <c r="F13" s="2">
        <v>2031</v>
      </c>
      <c r="G13" s="2">
        <f>(B16-$B$6)*$B$2*Output!$J$98*$D$2/Output!$J$95/1000000</f>
        <v>1.7951814197027465</v>
      </c>
      <c r="H13" s="2">
        <f>(C16-$B$6)*$B$2*Output!$J$98*$D$2/Output!$J$95/1000000</f>
        <v>4.481907962295276</v>
      </c>
      <c r="I13" s="2">
        <f>(D16-$B$6)*$B$2*Output!$J$98*$D$2/Output!$J$95/1000000</f>
        <v>7.1686345048878044</v>
      </c>
      <c r="P13" s="2">
        <v>2031</v>
      </c>
      <c r="Q13" s="2">
        <f t="shared" si="3"/>
        <v>93.885067298384257</v>
      </c>
      <c r="R13" s="2">
        <f t="shared" si="4"/>
        <v>84.733261349814171</v>
      </c>
      <c r="S13" s="2">
        <f t="shared" si="5"/>
        <v>75.581455401244085</v>
      </c>
      <c r="U13" s="2">
        <v>2031</v>
      </c>
      <c r="V13" s="2">
        <f t="shared" si="6"/>
        <v>6.1149327016157429</v>
      </c>
      <c r="W13" s="2">
        <f t="shared" si="1"/>
        <v>15.266738650185829</v>
      </c>
      <c r="X13" s="2">
        <f t="shared" si="1"/>
        <v>24.418544598755915</v>
      </c>
      <c r="Z13" s="2">
        <v>2031</v>
      </c>
      <c r="AA13" s="2">
        <f t="shared" si="7"/>
        <v>7.517322195005244</v>
      </c>
      <c r="AB13" s="2">
        <f t="shared" si="2"/>
        <v>18.767989592111469</v>
      </c>
      <c r="AC13" s="2">
        <f t="shared" si="2"/>
        <v>30.018656989217696</v>
      </c>
    </row>
    <row r="14" spans="1:29" x14ac:dyDescent="0.25">
      <c r="A14" s="2">
        <v>2029</v>
      </c>
      <c r="B14" s="2">
        <v>8.5982337908438122</v>
      </c>
      <c r="C14" s="2">
        <v>11.291124497204731</v>
      </c>
      <c r="D14" s="2">
        <v>13.984015203565647</v>
      </c>
      <c r="F14" s="2">
        <v>2032</v>
      </c>
      <c r="G14" s="2">
        <f>(B17-$B$6)*$B$2*Output!$J$98*$D$2/Output!$J$95/1000000</f>
        <v>2.0195790971655896</v>
      </c>
      <c r="H14" s="2">
        <f>(C17-$B$6)*$B$2*Output!$J$98*$D$2/Output!$J$95/1000000</f>
        <v>4.782163158280051</v>
      </c>
      <c r="I14" s="2">
        <f>(D17-$B$6)*$B$2*Output!$J$98*$D$2/Output!$J$95/1000000</f>
        <v>7.5447472193945107</v>
      </c>
      <c r="P14" s="2">
        <v>2032</v>
      </c>
      <c r="Q14" s="2">
        <f t="shared" si="3"/>
        <v>93.120700710682286</v>
      </c>
      <c r="R14" s="2">
        <f t="shared" si="4"/>
        <v>83.710501033443833</v>
      </c>
      <c r="S14" s="2">
        <f t="shared" si="5"/>
        <v>74.300301356205381</v>
      </c>
      <c r="U14" s="2">
        <v>2032</v>
      </c>
      <c r="V14" s="2">
        <f t="shared" si="6"/>
        <v>6.8792992893177143</v>
      </c>
      <c r="W14" s="2">
        <f t="shared" si="1"/>
        <v>16.289498966556167</v>
      </c>
      <c r="X14" s="2">
        <f t="shared" si="1"/>
        <v>25.699698643794619</v>
      </c>
      <c r="Z14" s="2">
        <v>2032</v>
      </c>
      <c r="AA14" s="2">
        <f t="shared" si="7"/>
        <v>8.4569874693809037</v>
      </c>
      <c r="AB14" s="2">
        <f t="shared" si="2"/>
        <v>20.02530822529771</v>
      </c>
      <c r="AC14" s="2">
        <f t="shared" si="2"/>
        <v>31.593628981214511</v>
      </c>
    </row>
    <row r="15" spans="1:29" x14ac:dyDescent="0.25">
      <c r="A15" s="2">
        <v>2030</v>
      </c>
      <c r="B15" s="2">
        <v>8.8926060893177823</v>
      </c>
      <c r="C15" s="2">
        <v>12.324906280607298</v>
      </c>
      <c r="D15" s="2">
        <v>15.757206471896813</v>
      </c>
      <c r="F15" s="2">
        <v>2033</v>
      </c>
      <c r="G15" s="2">
        <f>(B18-$B$6)*$B$2*Output!$J$98*$D$2/Output!$J$95/1000000</f>
        <v>2.2439767746284338</v>
      </c>
      <c r="H15" s="2">
        <f>(C18-$B$6)*$B$2*Output!$J$98*$D$2/Output!$J$95/1000000</f>
        <v>5.0881331956801112</v>
      </c>
      <c r="I15" s="2">
        <f>(D18-$B$6)*$B$2*Output!$J$98*$D$2/Output!$J$95/1000000</f>
        <v>7.9322896167317891</v>
      </c>
      <c r="P15" s="2">
        <v>2033</v>
      </c>
      <c r="Q15" s="2">
        <f t="shared" si="3"/>
        <v>92.356334122980314</v>
      </c>
      <c r="R15" s="2">
        <f t="shared" si="4"/>
        <v>82.668274232922442</v>
      </c>
      <c r="S15" s="2">
        <f t="shared" si="5"/>
        <v>72.980214342864585</v>
      </c>
      <c r="U15" s="2">
        <v>2033</v>
      </c>
      <c r="V15" s="2">
        <f t="shared" si="6"/>
        <v>7.6436658770196857</v>
      </c>
      <c r="W15" s="2">
        <f t="shared" si="1"/>
        <v>17.331725767077558</v>
      </c>
      <c r="X15" s="2">
        <f t="shared" si="1"/>
        <v>27.019785657135415</v>
      </c>
      <c r="Z15" s="2">
        <v>2033</v>
      </c>
      <c r="AA15" s="2">
        <f t="shared" si="7"/>
        <v>9.3966527437565635</v>
      </c>
      <c r="AB15" s="2">
        <f t="shared" si="2"/>
        <v>21.306557756910472</v>
      </c>
      <c r="AC15" s="2">
        <f t="shared" si="2"/>
        <v>33.216462770064361</v>
      </c>
    </row>
    <row r="16" spans="1:29" x14ac:dyDescent="0.25">
      <c r="A16" s="2">
        <v>2031</v>
      </c>
      <c r="B16" s="2">
        <v>9.1869783877917506</v>
      </c>
      <c r="C16" s="2">
        <v>12.711515168458487</v>
      </c>
      <c r="D16" s="2">
        <v>16.236051949125223</v>
      </c>
      <c r="F16" s="2">
        <v>2034</v>
      </c>
      <c r="G16" s="2">
        <f>(B19-$B$6)*$B$2*Output!$J$98*$D$2/Output!$J$95/1000000</f>
        <v>2.4683744520912763</v>
      </c>
      <c r="H16" s="2">
        <f>(C19-$B$6)*$B$2*Output!$J$98*$D$2/Output!$J$95/1000000</f>
        <v>5.3999917427132154</v>
      </c>
      <c r="I16" s="2">
        <f>(D19-$B$6)*$B$2*Output!$J$98*$D$2/Output!$J$95/1000000</f>
        <v>8.3316090333351553</v>
      </c>
      <c r="P16" s="2">
        <v>2034</v>
      </c>
      <c r="Q16" s="2">
        <f t="shared" si="3"/>
        <v>91.591967535278357</v>
      </c>
      <c r="R16" s="2">
        <f t="shared" si="4"/>
        <v>81.605989381597027</v>
      </c>
      <c r="S16" s="2">
        <f t="shared" si="5"/>
        <v>71.620011227915697</v>
      </c>
      <c r="U16" s="2">
        <v>2034</v>
      </c>
      <c r="V16" s="2">
        <f t="shared" si="6"/>
        <v>8.4080324647216429</v>
      </c>
      <c r="W16" s="2">
        <f t="shared" si="1"/>
        <v>18.394010618402973</v>
      </c>
      <c r="X16" s="2">
        <f t="shared" si="1"/>
        <v>28.379988772084303</v>
      </c>
      <c r="Z16" s="2">
        <v>2034</v>
      </c>
      <c r="AA16" s="2">
        <f t="shared" si="7"/>
        <v>10.336318018132207</v>
      </c>
      <c r="AB16" s="2">
        <f t="shared" si="2"/>
        <v>22.612465422611582</v>
      </c>
      <c r="AC16" s="2">
        <f t="shared" si="2"/>
        <v>34.888612827090959</v>
      </c>
    </row>
    <row r="17" spans="1:29" x14ac:dyDescent="0.25">
      <c r="A17" s="2">
        <v>2032</v>
      </c>
      <c r="B17" s="2">
        <v>9.4813506862657189</v>
      </c>
      <c r="C17" s="2">
        <v>13.105399869807171</v>
      </c>
      <c r="D17" s="2">
        <v>16.72944905334862</v>
      </c>
      <c r="F17" s="2">
        <v>2035</v>
      </c>
      <c r="G17" s="2">
        <f>(B20-$B$6)*$B$2*Output!$J$98*$D$2/Output!$J$95/1000000</f>
        <v>2.6927721295541192</v>
      </c>
      <c r="H17" s="2">
        <f>(C20-$B$6)*$B$2*Output!$J$98*$D$2/Output!$J$95/1000000</f>
        <v>5.7179177451976111</v>
      </c>
      <c r="I17" s="2">
        <f>(D20-$B$6)*$B$2*Output!$J$98*$D$2/Output!$J$95/1000000</f>
        <v>8.7430633608411004</v>
      </c>
      <c r="P17" s="2">
        <v>2035</v>
      </c>
      <c r="Q17" s="2">
        <f t="shared" si="3"/>
        <v>90.827600947576386</v>
      </c>
      <c r="R17" s="2">
        <f t="shared" si="4"/>
        <v>80.523036935705662</v>
      </c>
      <c r="S17" s="2">
        <f t="shared" si="5"/>
        <v>70.218472923834966</v>
      </c>
      <c r="U17" s="2">
        <v>2035</v>
      </c>
      <c r="V17" s="2">
        <f t="shared" si="6"/>
        <v>9.1723990524236143</v>
      </c>
      <c r="W17" s="2">
        <f t="shared" si="1"/>
        <v>19.476963064294338</v>
      </c>
      <c r="X17" s="2">
        <f t="shared" si="1"/>
        <v>29.781527076165034</v>
      </c>
      <c r="Z17" s="2">
        <v>2035</v>
      </c>
      <c r="AA17" s="2">
        <f t="shared" si="7"/>
        <v>11.275983292507867</v>
      </c>
      <c r="AB17" s="2">
        <f t="shared" si="2"/>
        <v>23.943780558015003</v>
      </c>
      <c r="AC17" s="2">
        <f t="shared" si="2"/>
        <v>36.611577823522104</v>
      </c>
    </row>
    <row r="18" spans="1:29" x14ac:dyDescent="0.25">
      <c r="A18" s="2">
        <v>2033</v>
      </c>
      <c r="B18" s="2">
        <v>9.7757229847396889</v>
      </c>
      <c r="C18" s="2">
        <v>13.506781489224938</v>
      </c>
      <c r="D18" s="2">
        <v>17.237839993710189</v>
      </c>
      <c r="F18" s="2">
        <v>2036</v>
      </c>
      <c r="G18" s="2">
        <f>(B21-$B$6)*$B$2*Output!$J$98*$D$2/Output!$J$95/1000000</f>
        <v>2.9171698070169638</v>
      </c>
      <c r="H18" s="2">
        <f>(C21-$B$6)*$B$2*Output!$J$98*$D$2/Output!$J$95/1000000</f>
        <v>6.0420955869329402</v>
      </c>
      <c r="I18" s="2">
        <f>(D21-$B$6)*$B$2*Output!$J$98*$D$2/Output!$J$95/1000000</f>
        <v>9.1670213668489229</v>
      </c>
      <c r="P18" s="2">
        <v>2036</v>
      </c>
      <c r="Q18" s="2">
        <f t="shared" si="3"/>
        <v>90.063234359874414</v>
      </c>
      <c r="R18" s="2">
        <f t="shared" si="4"/>
        <v>79.418788828071612</v>
      </c>
      <c r="S18" s="2">
        <f t="shared" si="5"/>
        <v>68.774343296268796</v>
      </c>
      <c r="U18" s="2">
        <v>2036</v>
      </c>
      <c r="V18" s="2">
        <f t="shared" si="6"/>
        <v>9.9367656401255857</v>
      </c>
      <c r="W18" s="2">
        <f t="shared" si="1"/>
        <v>20.581211171928388</v>
      </c>
      <c r="X18" s="2">
        <f t="shared" si="1"/>
        <v>31.225656703731204</v>
      </c>
      <c r="Z18" s="2">
        <v>2036</v>
      </c>
      <c r="AA18" s="2">
        <f t="shared" si="7"/>
        <v>12.215648566883527</v>
      </c>
      <c r="AB18" s="2">
        <f t="shared" si="2"/>
        <v>25.301275270281685</v>
      </c>
      <c r="AC18" s="2">
        <f t="shared" si="2"/>
        <v>38.386901973679862</v>
      </c>
    </row>
    <row r="19" spans="1:29" x14ac:dyDescent="0.25">
      <c r="A19" s="2">
        <v>2034</v>
      </c>
      <c r="B19" s="2">
        <v>10.070095283213657</v>
      </c>
      <c r="C19" s="2">
        <v>13.915887850426419</v>
      </c>
      <c r="D19" s="2">
        <v>17.76168041763918</v>
      </c>
      <c r="F19" s="2">
        <v>2037</v>
      </c>
      <c r="G19" s="2">
        <f>(B22-$B$6)*$B$2*Output!$J$98*$D$2/Output!$J$95/1000000</f>
        <v>3.1415674844798067</v>
      </c>
      <c r="H19" s="2">
        <f>(C22-$B$6)*$B$2*Output!$J$98*$D$2/Output!$J$95/1000000</f>
        <v>6.3727152549549855</v>
      </c>
      <c r="I19" s="2">
        <f>(D22-$B$6)*$B$2*Output!$J$98*$D$2/Output!$J$95/1000000</f>
        <v>9.6038630254301687</v>
      </c>
      <c r="P19" s="2">
        <v>2037</v>
      </c>
      <c r="Q19" s="2">
        <f t="shared" si="3"/>
        <v>89.298867772172443</v>
      </c>
      <c r="R19" s="2">
        <f t="shared" si="4"/>
        <v>78.29259790519535</v>
      </c>
      <c r="S19" s="2">
        <f t="shared" si="5"/>
        <v>67.286328038218244</v>
      </c>
      <c r="U19" s="2">
        <v>2037</v>
      </c>
      <c r="V19" s="2">
        <f t="shared" si="6"/>
        <v>10.701132227827557</v>
      </c>
      <c r="W19" s="2">
        <f t="shared" si="1"/>
        <v>21.70740209480465</v>
      </c>
      <c r="X19" s="2">
        <f t="shared" si="1"/>
        <v>32.713671961781756</v>
      </c>
      <c r="Z19" s="2">
        <v>2037</v>
      </c>
      <c r="AA19" s="2">
        <f t="shared" si="7"/>
        <v>13.155313841259186</v>
      </c>
      <c r="AB19" s="2">
        <f t="shared" si="2"/>
        <v>26.685745130124005</v>
      </c>
      <c r="AC19" s="2">
        <f t="shared" si="2"/>
        <v>40.216176418988837</v>
      </c>
    </row>
    <row r="20" spans="1:29" x14ac:dyDescent="0.25">
      <c r="A20" s="2">
        <v>2035</v>
      </c>
      <c r="B20" s="2">
        <v>10.364467581687625</v>
      </c>
      <c r="C20" s="2">
        <v>14.332953700457193</v>
      </c>
      <c r="D20" s="2">
        <v>18.301439819226758</v>
      </c>
      <c r="F20" s="2">
        <v>2038</v>
      </c>
      <c r="G20" s="2">
        <f>(B23-$B$6)*$B$2*Output!$J$98*$D$2/Output!$J$95/1000000</f>
        <v>3.3659651619426492</v>
      </c>
      <c r="H20" s="2">
        <f>(C23-$B$6)*$B$2*Output!$J$98*$D$2/Output!$J$95/1000000</f>
        <v>6.7099725098122907</v>
      </c>
      <c r="I20" s="2">
        <f>(D23-$B$6)*$B$2*Output!$J$98*$D$2/Output!$J$95/1000000</f>
        <v>10.053979857681925</v>
      </c>
      <c r="P20" s="2">
        <v>2038</v>
      </c>
      <c r="Q20" s="2">
        <f t="shared" si="3"/>
        <v>88.534501184470471</v>
      </c>
      <c r="R20" s="2">
        <f t="shared" si="4"/>
        <v>77.143797347240834</v>
      </c>
      <c r="S20" s="2">
        <f t="shared" si="5"/>
        <v>65.753093510011226</v>
      </c>
      <c r="U20" s="2">
        <v>2038</v>
      </c>
      <c r="V20" s="2">
        <f t="shared" si="6"/>
        <v>11.465498815529529</v>
      </c>
      <c r="W20" s="2">
        <f t="shared" si="1"/>
        <v>22.856202652759166</v>
      </c>
      <c r="X20" s="2">
        <f t="shared" si="1"/>
        <v>34.246906489988774</v>
      </c>
      <c r="Z20" s="2">
        <v>2038</v>
      </c>
      <c r="AA20" s="2">
        <f t="shared" si="7"/>
        <v>14.094979115634848</v>
      </c>
      <c r="AB20" s="2">
        <f t="shared" si="2"/>
        <v>28.098009884838973</v>
      </c>
      <c r="AC20" s="2">
        <f t="shared" si="2"/>
        <v>42.101040654043068</v>
      </c>
    </row>
    <row r="21" spans="1:29" x14ac:dyDescent="0.25">
      <c r="A21" s="2">
        <v>2036</v>
      </c>
      <c r="B21" s="2">
        <v>10.658839880161596</v>
      </c>
      <c r="C21" s="2">
        <v>14.758220920086776</v>
      </c>
      <c r="D21" s="2">
        <v>18.857601960011966</v>
      </c>
      <c r="F21" s="2">
        <v>2039</v>
      </c>
      <c r="G21" s="2">
        <f>(B24-$B$6)*$B$2*Output!$J$98*$D$2/Output!$J$95/1000000</f>
        <v>3.5903628394054938</v>
      </c>
      <c r="H21" s="2">
        <f>(C24-$B$6)*$B$2*Output!$J$98*$D$2/Output!$J$95/1000000</f>
        <v>7.0540690610173451</v>
      </c>
      <c r="I21" s="2">
        <f>(D24-$B$6)*$B$2*Output!$J$98*$D$2/Output!$J$95/1000000</f>
        <v>10.517775282629197</v>
      </c>
      <c r="P21" s="2">
        <v>2039</v>
      </c>
      <c r="Q21" s="2">
        <f t="shared" si="3"/>
        <v>87.770134596768486</v>
      </c>
      <c r="R21" s="2">
        <f t="shared" si="4"/>
        <v>75.971700070395471</v>
      </c>
      <c r="S21" s="2">
        <f t="shared" si="5"/>
        <v>64.173265544022442</v>
      </c>
      <c r="U21" s="2">
        <v>2039</v>
      </c>
      <c r="V21" s="2">
        <f t="shared" si="6"/>
        <v>12.229865403231514</v>
      </c>
      <c r="W21" s="2">
        <f t="shared" si="1"/>
        <v>24.028299929604529</v>
      </c>
      <c r="X21" s="2">
        <f t="shared" si="1"/>
        <v>35.826734455977558</v>
      </c>
      <c r="Z21" s="2">
        <v>2039</v>
      </c>
      <c r="AA21" s="2">
        <f t="shared" si="7"/>
        <v>15.034644390010524</v>
      </c>
      <c r="AB21" s="2">
        <f t="shared" si="2"/>
        <v>29.538914193010136</v>
      </c>
      <c r="AC21" s="2">
        <f t="shared" si="2"/>
        <v>44.043183996009766</v>
      </c>
    </row>
    <row r="22" spans="1:29" x14ac:dyDescent="0.25">
      <c r="A22" s="2">
        <v>2037</v>
      </c>
      <c r="B22" s="2">
        <v>10.953212178635564</v>
      </c>
      <c r="C22" s="2">
        <v>15.191938740595258</v>
      </c>
      <c r="D22" s="2">
        <v>19.43066530255496</v>
      </c>
      <c r="F22" s="2">
        <v>2040</v>
      </c>
      <c r="G22" s="2">
        <f>(B25-$B$6)*$B$2*Output!$J$98*$D$2/Output!$J$95/1000000</f>
        <v>3.8147605168683367</v>
      </c>
      <c r="H22" s="2">
        <f>(C25-$B$6)*$B$2*Output!$J$98*$D$2/Output!$J$95/1000000</f>
        <v>7.4052127478295686</v>
      </c>
      <c r="I22" s="2">
        <f>(D25-$B$6)*$B$2*Output!$J$98*$D$2/Output!$J$95/1000000</f>
        <v>10.995664978790803</v>
      </c>
      <c r="P22" s="2">
        <v>2040</v>
      </c>
      <c r="Q22" s="2">
        <f t="shared" si="3"/>
        <v>87.005768009066543</v>
      </c>
      <c r="R22" s="2">
        <f t="shared" si="4"/>
        <v>74.775598111068405</v>
      </c>
      <c r="S22" s="2">
        <f t="shared" si="5"/>
        <v>62.545428213070288</v>
      </c>
      <c r="U22" s="2">
        <v>2040</v>
      </c>
      <c r="V22" s="2">
        <f t="shared" si="6"/>
        <v>12.994231990933457</v>
      </c>
      <c r="W22" s="2">
        <f t="shared" si="6"/>
        <v>25.224401888931595</v>
      </c>
      <c r="X22" s="2">
        <f t="shared" si="6"/>
        <v>37.454571786929712</v>
      </c>
      <c r="Z22" s="2">
        <v>2040</v>
      </c>
      <c r="AA22" s="2">
        <f t="shared" si="7"/>
        <v>15.97430966438615</v>
      </c>
      <c r="AB22" s="2">
        <f t="shared" si="7"/>
        <v>31.009328381536335</v>
      </c>
      <c r="AC22" s="2">
        <f t="shared" si="7"/>
        <v>46.044347098686494</v>
      </c>
    </row>
    <row r="23" spans="1:29" x14ac:dyDescent="0.25">
      <c r="A23" s="2">
        <v>2038</v>
      </c>
      <c r="B23" s="2">
        <v>11.247584477109532</v>
      </c>
      <c r="C23" s="2">
        <v>15.634363967147815</v>
      </c>
      <c r="D23" s="2">
        <v>20.021143457186096</v>
      </c>
      <c r="F23" s="2">
        <v>2041</v>
      </c>
      <c r="G23" s="2">
        <f>(B26-$B$6)*$B$2*Output!$J$98*$D$2/Output!$J$95/1000000</f>
        <v>4.0391581943311792</v>
      </c>
      <c r="H23" s="2">
        <f>(C26-$B$6)*$B$2*Output!$J$98*$D$2/Output!$J$95/1000000</f>
        <v>7.7437472322246661</v>
      </c>
      <c r="I23" s="2">
        <f>(D26-$B$6)*$B$2*Output!$J$98*$D$2/Output!$J$95/1000000</f>
        <v>11.448336270118146</v>
      </c>
      <c r="P23" s="2">
        <v>2041</v>
      </c>
      <c r="Q23" s="2">
        <f t="shared" si="3"/>
        <v>86.241401421364571</v>
      </c>
      <c r="R23" s="2">
        <f t="shared" si="4"/>
        <v>73.622446921705631</v>
      </c>
      <c r="S23" s="2">
        <f t="shared" si="5"/>
        <v>61.003492422046705</v>
      </c>
      <c r="U23" s="2">
        <v>2041</v>
      </c>
      <c r="V23" s="2">
        <f t="shared" si="6"/>
        <v>13.758598578635429</v>
      </c>
      <c r="W23" s="2">
        <f t="shared" si="6"/>
        <v>26.377553078294369</v>
      </c>
      <c r="X23" s="2">
        <f t="shared" si="6"/>
        <v>38.996507577953295</v>
      </c>
      <c r="Z23" s="2">
        <v>2041</v>
      </c>
      <c r="AA23" s="2">
        <f t="shared" si="7"/>
        <v>16.913974938761807</v>
      </c>
      <c r="AB23" s="2">
        <f t="shared" si="7"/>
        <v>32.426941534940781</v>
      </c>
      <c r="AC23" s="2">
        <f t="shared" si="7"/>
        <v>47.939908131119729</v>
      </c>
    </row>
    <row r="24" spans="1:29" x14ac:dyDescent="0.25">
      <c r="A24" s="2">
        <v>2039</v>
      </c>
      <c r="B24" s="2">
        <v>11.541956775583502</v>
      </c>
      <c r="C24" s="2">
        <v>16.085761208957372</v>
      </c>
      <c r="D24" s="2">
        <v>20.629565642331244</v>
      </c>
      <c r="F24" s="2">
        <v>2042</v>
      </c>
      <c r="G24" s="2">
        <f>(B27-$B$6)*$B$2*Output!$J$98*$D$2/Output!$J$95/1000000</f>
        <v>4.2635558717940238</v>
      </c>
      <c r="H24" s="2">
        <f>(C27-$B$6)*$B$2*Output!$J$98*$D$2/Output!$J$95/1000000</f>
        <v>8.0886047168771249</v>
      </c>
      <c r="I24" s="2">
        <f>(D27-$B$6)*$B$2*Output!$J$98*$D$2/Output!$J$95/1000000</f>
        <v>11.91365356196023</v>
      </c>
      <c r="P24" s="2">
        <v>2042</v>
      </c>
      <c r="Q24" s="2">
        <f t="shared" si="3"/>
        <v>85.4770348336626</v>
      </c>
      <c r="R24" s="2">
        <f t="shared" si="4"/>
        <v>72.447757674616909</v>
      </c>
      <c r="S24" s="2">
        <f t="shared" si="5"/>
        <v>59.418480515571204</v>
      </c>
      <c r="U24" s="2">
        <v>2042</v>
      </c>
      <c r="V24" s="2">
        <f t="shared" si="6"/>
        <v>14.5229651663374</v>
      </c>
      <c r="W24" s="2">
        <f t="shared" si="6"/>
        <v>27.552242325383091</v>
      </c>
      <c r="X24" s="2">
        <f t="shared" si="6"/>
        <v>40.581519484428796</v>
      </c>
      <c r="Z24" s="2">
        <v>2042</v>
      </c>
      <c r="AA24" s="2">
        <f t="shared" si="7"/>
        <v>17.853640213137471</v>
      </c>
      <c r="AB24" s="2">
        <f t="shared" si="7"/>
        <v>33.871032251922962</v>
      </c>
      <c r="AC24" s="2">
        <f t="shared" si="7"/>
        <v>49.888424290708464</v>
      </c>
    </row>
    <row r="25" spans="1:29" x14ac:dyDescent="0.25">
      <c r="A25" s="2">
        <v>2040</v>
      </c>
      <c r="B25" s="2">
        <v>11.83632907405747</v>
      </c>
      <c r="C25" s="2">
        <v>16.546403116441702</v>
      </c>
      <c r="D25" s="2">
        <v>21.256477158825938</v>
      </c>
      <c r="F25" s="2">
        <v>2043</v>
      </c>
      <c r="G25" s="2">
        <f>(B28-$B$6)*$B$2*Output!$J$98*$D$2/Output!$J$95/1000000</f>
        <v>4.4879535492568658</v>
      </c>
      <c r="H25" s="2">
        <f>(C28-$B$6)*$B$2*Output!$J$98*$D$2/Output!$J$95/1000000</f>
        <v>8.4399618435710497</v>
      </c>
      <c r="I25" s="2">
        <f>(D28-$B$6)*$B$2*Output!$J$98*$D$2/Output!$J$95/1000000</f>
        <v>12.39197013788524</v>
      </c>
      <c r="P25" s="2">
        <v>2043</v>
      </c>
      <c r="Q25" s="2">
        <f t="shared" si="3"/>
        <v>84.712668245960629</v>
      </c>
      <c r="R25" s="2">
        <f t="shared" si="4"/>
        <v>71.250928674279891</v>
      </c>
      <c r="S25" s="2">
        <f t="shared" si="5"/>
        <v>57.789189102599124</v>
      </c>
      <c r="U25" s="2">
        <v>2043</v>
      </c>
      <c r="V25" s="2">
        <f t="shared" si="6"/>
        <v>15.287331754039371</v>
      </c>
      <c r="W25" s="2">
        <f t="shared" si="6"/>
        <v>28.749071325720109</v>
      </c>
      <c r="X25" s="2">
        <f t="shared" si="6"/>
        <v>42.210810897400876</v>
      </c>
      <c r="Z25" s="2">
        <v>2043</v>
      </c>
      <c r="AA25" s="2">
        <f t="shared" si="7"/>
        <v>18.793305487513127</v>
      </c>
      <c r="AB25" s="2">
        <f t="shared" si="7"/>
        <v>35.342340219953769</v>
      </c>
      <c r="AC25" s="2">
        <f t="shared" si="7"/>
        <v>51.891374952394443</v>
      </c>
    </row>
    <row r="26" spans="1:29" x14ac:dyDescent="0.25">
      <c r="A26" s="2">
        <v>2041</v>
      </c>
      <c r="B26" s="2">
        <v>12.130701372531439</v>
      </c>
      <c r="C26" s="2">
        <v>16.990503854964658</v>
      </c>
      <c r="D26" s="2">
        <v>21.850306337397868</v>
      </c>
      <c r="F26" s="2">
        <v>2044</v>
      </c>
      <c r="G26" s="2">
        <f>(B29-$B$6)*$B$2*Output!$J$98*$D$2/Output!$J$95/1000000</f>
        <v>4.7123512267197096</v>
      </c>
      <c r="H26" s="2">
        <f>(C29-$B$6)*$B$2*Output!$J$98*$D$2/Output!$J$95/1000000</f>
        <v>8.7980001888238366</v>
      </c>
      <c r="I26" s="2">
        <f>(D29-$B$6)*$B$2*Output!$J$98*$D$2/Output!$J$95/1000000</f>
        <v>12.883649150927965</v>
      </c>
      <c r="P26" s="2">
        <v>2044</v>
      </c>
      <c r="Q26" s="2">
        <f t="shared" si="3"/>
        <v>83.948301658258657</v>
      </c>
      <c r="R26" s="2">
        <f t="shared" si="4"/>
        <v>70.03134141597306</v>
      </c>
      <c r="S26" s="2">
        <f t="shared" si="5"/>
        <v>56.114381173687434</v>
      </c>
      <c r="U26" s="2">
        <v>2044</v>
      </c>
      <c r="V26" s="2">
        <f t="shared" si="6"/>
        <v>16.051698341741343</v>
      </c>
      <c r="W26" s="2">
        <f t="shared" si="6"/>
        <v>29.96865858402694</v>
      </c>
      <c r="X26" s="2">
        <f t="shared" si="6"/>
        <v>43.885618826312566</v>
      </c>
      <c r="Z26" s="2">
        <v>2044</v>
      </c>
      <c r="AA26" s="2">
        <f t="shared" si="7"/>
        <v>19.73297076188879</v>
      </c>
      <c r="AB26" s="2">
        <f t="shared" si="7"/>
        <v>36.841625790699801</v>
      </c>
      <c r="AC26" s="2">
        <f t="shared" si="7"/>
        <v>53.950280819510851</v>
      </c>
    </row>
    <row r="27" spans="1:29" x14ac:dyDescent="0.25">
      <c r="A27" s="2">
        <v>2042</v>
      </c>
      <c r="B27" s="2">
        <v>12.425073671005409</v>
      </c>
      <c r="C27" s="2">
        <v>17.442899314449328</v>
      </c>
      <c r="D27" s="2">
        <v>22.460724957893248</v>
      </c>
      <c r="F27" s="2">
        <v>2045</v>
      </c>
      <c r="G27" s="2">
        <f>(B30-$B$6)*$B$2*Output!$J$98*$D$2/Output!$J$95/1000000</f>
        <v>4.9367489041825525</v>
      </c>
      <c r="H27" s="2">
        <f>(C30-$B$6)*$B$2*Output!$J$98*$D$2/Output!$J$95/1000000</f>
        <v>9.1629064017447774</v>
      </c>
      <c r="I27" s="2">
        <f>(D30-$B$6)*$B$2*Output!$J$98*$D$2/Output!$J$95/1000000</f>
        <v>13.389063899307009</v>
      </c>
      <c r="P27" s="2">
        <v>2045</v>
      </c>
      <c r="Q27" s="2">
        <f t="shared" si="3"/>
        <v>83.183935070556686</v>
      </c>
      <c r="R27" s="2">
        <f t="shared" si="4"/>
        <v>68.788360116187476</v>
      </c>
      <c r="S27" s="2">
        <f t="shared" si="5"/>
        <v>54.392785161818239</v>
      </c>
      <c r="U27" s="2">
        <v>2045</v>
      </c>
      <c r="V27" s="2">
        <f t="shared" si="6"/>
        <v>16.816064929443314</v>
      </c>
      <c r="W27" s="2">
        <f t="shared" si="6"/>
        <v>31.211639883812524</v>
      </c>
      <c r="X27" s="2">
        <f t="shared" si="6"/>
        <v>45.607214838181761</v>
      </c>
      <c r="Z27" s="2">
        <v>2045</v>
      </c>
      <c r="AA27" s="2">
        <f t="shared" si="7"/>
        <v>20.67263603626445</v>
      </c>
      <c r="AB27" s="2">
        <f t="shared" si="7"/>
        <v>38.369670557306264</v>
      </c>
      <c r="AC27" s="2">
        <f t="shared" si="7"/>
        <v>56.0667050783481</v>
      </c>
    </row>
    <row r="28" spans="1:29" x14ac:dyDescent="0.25">
      <c r="A28" s="2">
        <v>2043</v>
      </c>
      <c r="B28" s="2">
        <v>12.719445969479377</v>
      </c>
      <c r="C28" s="2">
        <v>17.903821219433066</v>
      </c>
      <c r="D28" s="2">
        <v>23.088196469386762</v>
      </c>
      <c r="F28" s="2">
        <v>2046</v>
      </c>
      <c r="G28" s="2">
        <f>(B31-$B$6)*$B$2*Output!$J$98*$D$2/Output!$J$95/1000000</f>
        <v>5.1611465816453963</v>
      </c>
      <c r="H28" s="2">
        <f>(C31-$B$6)*$B$2*Output!$J$98*$D$2/Output!$J$95/1000000</f>
        <v>9.5348723457449953</v>
      </c>
      <c r="I28" s="2">
        <f>(D31-$B$6)*$B$2*Output!$J$98*$D$2/Output!$J$95/1000000</f>
        <v>13.908598109844599</v>
      </c>
      <c r="P28" s="2">
        <v>2046</v>
      </c>
      <c r="Q28" s="2">
        <f t="shared" si="3"/>
        <v>82.419568482854729</v>
      </c>
      <c r="R28" s="2">
        <f t="shared" si="4"/>
        <v>67.521331229919852</v>
      </c>
      <c r="S28" s="2">
        <f t="shared" si="5"/>
        <v>52.623093976984968</v>
      </c>
      <c r="U28" s="2">
        <v>2046</v>
      </c>
      <c r="V28" s="2">
        <f t="shared" si="6"/>
        <v>17.580431517145271</v>
      </c>
      <c r="W28" s="2">
        <f t="shared" si="6"/>
        <v>32.478668770080148</v>
      </c>
      <c r="X28" s="2">
        <f t="shared" si="6"/>
        <v>47.376906023015032</v>
      </c>
      <c r="Z28" s="2">
        <v>2046</v>
      </c>
      <c r="AA28" s="2">
        <f t="shared" si="7"/>
        <v>21.612301310640088</v>
      </c>
      <c r="AB28" s="2">
        <f t="shared" si="7"/>
        <v>39.92727794780717</v>
      </c>
      <c r="AC28" s="2">
        <f t="shared" si="7"/>
        <v>58.242254584974262</v>
      </c>
    </row>
    <row r="29" spans="1:29" x14ac:dyDescent="0.25">
      <c r="A29" s="2">
        <v>2044</v>
      </c>
      <c r="B29" s="2">
        <v>13.013818267953345</v>
      </c>
      <c r="C29" s="2">
        <v>18.373507767999644</v>
      </c>
      <c r="D29" s="2">
        <v>23.733197268045945</v>
      </c>
      <c r="F29" s="2">
        <v>2047</v>
      </c>
      <c r="G29" s="2">
        <f>(B32-$B$6)*$B$2*Output!$J$98*$D$2/Output!$J$95/1000000</f>
        <v>5.3855442591082392</v>
      </c>
      <c r="H29" s="2">
        <f>(C32-$B$6)*$B$2*Output!$J$98*$D$2/Output!$J$95/1000000</f>
        <v>9.9140952442061607</v>
      </c>
      <c r="I29" s="2">
        <f>(D32-$B$6)*$B$2*Output!$J$98*$D$2/Output!$J$95/1000000</f>
        <v>14.44264622930409</v>
      </c>
      <c r="P29" s="2">
        <v>2047</v>
      </c>
      <c r="Q29" s="2">
        <f t="shared" si="3"/>
        <v>81.655201895152757</v>
      </c>
      <c r="R29" s="2">
        <f t="shared" si="4"/>
        <v>66.229582954480563</v>
      </c>
      <c r="S29" s="2">
        <f t="shared" si="5"/>
        <v>50.803964013808333</v>
      </c>
      <c r="U29" s="2">
        <v>2047</v>
      </c>
      <c r="V29" s="2">
        <f t="shared" si="6"/>
        <v>18.344798104847243</v>
      </c>
      <c r="W29" s="2">
        <f t="shared" si="6"/>
        <v>33.770417045519437</v>
      </c>
      <c r="X29" s="2">
        <f t="shared" si="6"/>
        <v>49.196035986191667</v>
      </c>
      <c r="Z29" s="2">
        <v>2047</v>
      </c>
      <c r="AA29" s="2">
        <f t="shared" si="7"/>
        <v>22.551966585015752</v>
      </c>
      <c r="AB29" s="2">
        <f t="shared" si="7"/>
        <v>41.515273835113291</v>
      </c>
      <c r="AC29" s="2">
        <f t="shared" si="7"/>
        <v>60.478581085210877</v>
      </c>
    </row>
    <row r="30" spans="1:29" x14ac:dyDescent="0.25">
      <c r="A30" s="2">
        <v>2045</v>
      </c>
      <c r="B30" s="2">
        <v>13.308190566427314</v>
      </c>
      <c r="C30" s="2">
        <v>18.852203812626737</v>
      </c>
      <c r="D30" s="2">
        <v>24.396217058826164</v>
      </c>
      <c r="F30" s="2">
        <v>2048</v>
      </c>
      <c r="G30" s="2">
        <f>(B33-$B$6)*$B$2*Output!$J$98*$D$2/Output!$J$95/1000000</f>
        <v>5.6099419365710821</v>
      </c>
      <c r="H30" s="2">
        <f>(C33-$B$6)*$B$2*Output!$J$98*$D$2/Output!$J$95/1000000</f>
        <v>10.300777830218724</v>
      </c>
      <c r="I30" s="2">
        <f>(D33-$B$6)*$B$2*Output!$J$98*$D$2/Output!$J$95/1000000</f>
        <v>14.991613723866376</v>
      </c>
      <c r="P30" s="2">
        <v>2048</v>
      </c>
      <c r="Q30" s="2">
        <f t="shared" si="3"/>
        <v>80.890835307450786</v>
      </c>
      <c r="R30" s="2">
        <f t="shared" si="4"/>
        <v>64.912424719439841</v>
      </c>
      <c r="S30" s="2">
        <f t="shared" si="5"/>
        <v>48.934014131428846</v>
      </c>
      <c r="U30" s="2">
        <v>2048</v>
      </c>
      <c r="V30" s="2">
        <f t="shared" si="6"/>
        <v>19.109164692549214</v>
      </c>
      <c r="W30" s="2">
        <f t="shared" si="6"/>
        <v>35.087575280560159</v>
      </c>
      <c r="X30" s="2">
        <f t="shared" si="6"/>
        <v>51.065985868571154</v>
      </c>
      <c r="Z30" s="2">
        <v>2048</v>
      </c>
      <c r="AA30" s="2">
        <f t="shared" si="7"/>
        <v>23.491631859391408</v>
      </c>
      <c r="AB30" s="2">
        <f t="shared" si="7"/>
        <v>43.134507164040897</v>
      </c>
      <c r="AC30" s="2">
        <f t="shared" si="7"/>
        <v>62.777382468690455</v>
      </c>
    </row>
    <row r="31" spans="1:29" x14ac:dyDescent="0.25">
      <c r="A31" s="2">
        <v>2046</v>
      </c>
      <c r="B31" s="2">
        <v>13.602562864901284</v>
      </c>
      <c r="C31" s="2">
        <v>19.34016104608569</v>
      </c>
      <c r="D31" s="2">
        <v>25.077759227270104</v>
      </c>
      <c r="F31" s="2">
        <v>2049</v>
      </c>
      <c r="G31" s="2">
        <f>(B34-$B$6)*$B$2*Output!$J$98*$D$2/Output!$J$95/1000000</f>
        <v>5.8343396140339276</v>
      </c>
      <c r="H31" s="2">
        <f>(C34-$B$6)*$B$2*Output!$J$98*$D$2/Output!$J$95/1000000</f>
        <v>10.695128500503271</v>
      </c>
      <c r="I31" s="2">
        <f>(D34-$B$6)*$B$2*Output!$J$98*$D$2/Output!$J$95/1000000</f>
        <v>15.555917386972624</v>
      </c>
      <c r="P31" s="2">
        <v>2049</v>
      </c>
      <c r="Q31" s="2">
        <f t="shared" si="3"/>
        <v>80.126468719748814</v>
      </c>
      <c r="R31" s="2">
        <f t="shared" si="4"/>
        <v>63.56914666232494</v>
      </c>
      <c r="S31" s="2">
        <f t="shared" si="5"/>
        <v>47.011824604901037</v>
      </c>
      <c r="U31" s="2">
        <v>2049</v>
      </c>
      <c r="V31" s="2">
        <f t="shared" si="6"/>
        <v>19.873531280251186</v>
      </c>
      <c r="W31" s="2">
        <f t="shared" si="6"/>
        <v>36.43085333767506</v>
      </c>
      <c r="X31" s="2">
        <f t="shared" si="6"/>
        <v>52.988175395098963</v>
      </c>
      <c r="Z31" s="2">
        <v>2049</v>
      </c>
      <c r="AA31" s="2">
        <f t="shared" si="7"/>
        <v>24.431297133767071</v>
      </c>
      <c r="AB31" s="2">
        <f t="shared" si="7"/>
        <v>44.785850595857454</v>
      </c>
      <c r="AC31" s="2">
        <f t="shared" si="7"/>
        <v>65.140404057947876</v>
      </c>
    </row>
    <row r="32" spans="1:29" x14ac:dyDescent="0.25">
      <c r="A32" s="2">
        <v>2047</v>
      </c>
      <c r="B32" s="2">
        <v>13.896935163375252</v>
      </c>
      <c r="C32" s="2">
        <v>19.83763819253458</v>
      </c>
      <c r="D32" s="2">
        <v>25.778341221693918</v>
      </c>
      <c r="F32" s="2">
        <v>2050</v>
      </c>
      <c r="G32" s="2">
        <f>(B35-$B$6)*$B$2*Output!$J$98*$D$2/Output!$J$95/1000000</f>
        <v>6.0587372914967688</v>
      </c>
      <c r="H32" s="2">
        <f>(C35-$B$6)*$B$2*Output!$J$98*$D$2/Output!$J$95/1000000</f>
        <v>11.097361473631874</v>
      </c>
      <c r="I32" s="2">
        <f>(D35-$B$6)*$B$2*Output!$J$98*$D$2/Output!$J$95/1000000</f>
        <v>16.135985655766987</v>
      </c>
      <c r="P32" s="2">
        <v>2050</v>
      </c>
      <c r="Q32" s="2">
        <f t="shared" si="3"/>
        <v>79.362102132046857</v>
      </c>
      <c r="R32" s="2">
        <f t="shared" si="4"/>
        <v>62.199019089670195</v>
      </c>
      <c r="S32" s="2">
        <f t="shared" si="5"/>
        <v>45.035936047293504</v>
      </c>
      <c r="U32" s="2">
        <v>2050</v>
      </c>
      <c r="V32" s="2">
        <f t="shared" si="6"/>
        <v>20.637897867953143</v>
      </c>
      <c r="W32" s="2">
        <f t="shared" si="6"/>
        <v>37.800980910329805</v>
      </c>
      <c r="X32" s="2">
        <f t="shared" si="6"/>
        <v>54.964063952706496</v>
      </c>
      <c r="Z32" s="2">
        <v>2050</v>
      </c>
      <c r="AA32" s="2">
        <f t="shared" si="7"/>
        <v>25.370962408142713</v>
      </c>
      <c r="AB32" s="2">
        <f t="shared" si="7"/>
        <v>46.470201170833477</v>
      </c>
      <c r="AC32" s="2">
        <f t="shared" si="7"/>
        <v>67.569439933524279</v>
      </c>
    </row>
    <row r="33" spans="1:29" x14ac:dyDescent="0.25">
      <c r="A33" s="2">
        <v>2048</v>
      </c>
      <c r="B33" s="2">
        <v>14.19130746184922</v>
      </c>
      <c r="C33" s="2">
        <v>20.344901203949771</v>
      </c>
      <c r="D33" s="2">
        <v>26.498494946050329</v>
      </c>
    </row>
    <row r="34" spans="1:29" x14ac:dyDescent="0.25">
      <c r="A34" s="2">
        <v>2049</v>
      </c>
      <c r="B34" s="2">
        <v>14.48567976032319</v>
      </c>
      <c r="C34" s="2">
        <v>20.862223462045041</v>
      </c>
      <c r="D34" s="2">
        <v>27.238767163766898</v>
      </c>
    </row>
    <row r="35" spans="1:29" x14ac:dyDescent="0.25">
      <c r="A35" s="2">
        <v>2050</v>
      </c>
      <c r="B35" s="2">
        <v>14.780052058797159</v>
      </c>
      <c r="C35" s="2">
        <v>21.389885985831594</v>
      </c>
      <c r="D35" s="2">
        <v>27.999719912866045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43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/>
      <c r="S37" s="6"/>
      <c r="T37" s="6"/>
      <c r="AA37" s="7" t="s">
        <v>44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Output!J112</f>
        <v>0.16052350621749376</v>
      </c>
      <c r="C39" s="2">
        <f>Output!J142</f>
        <v>0.16052350621749376</v>
      </c>
      <c r="D39" s="2">
        <f>Output!J172</f>
        <v>0.16052350621749376</v>
      </c>
      <c r="F39" s="2">
        <v>2024</v>
      </c>
      <c r="G39" s="2">
        <f>((G6*B39+L6*R39)*1000000)/10^9</f>
        <v>3.6021101973397926E-5</v>
      </c>
      <c r="H39" s="2">
        <f>((G6*C39+L6*S39)*1000000)/10^9</f>
        <v>3.6021101973397926E-5</v>
      </c>
      <c r="I39" s="2">
        <f>((G6*D39+L6*T39)*1000000)/10^9</f>
        <v>3.6021101973397926E-5</v>
      </c>
      <c r="J39" s="2">
        <f>((H6*B39+M6*R39)*1000000)/10^9</f>
        <v>7.1013692917219553E-5</v>
      </c>
      <c r="K39" s="2">
        <f>((H6*C39+M6*S39)*1000000)/10^9</f>
        <v>7.1013692917219553E-5</v>
      </c>
      <c r="L39" s="2">
        <f>((H6*D39+M6*T39)*1000000)/10^9</f>
        <v>7.1013692917219553E-5</v>
      </c>
      <c r="M39" s="2">
        <f>((I6*B39+N6*R39)*1000000)/10^9</f>
        <v>1.0600628386104142E-4</v>
      </c>
      <c r="N39" s="2">
        <f>((I6*C39+N6*S39)*1000000)/10^9</f>
        <v>1.0600628386104142E-4</v>
      </c>
      <c r="O39" s="2">
        <f>((I6*D39+N6*T39)*1000000)/10^9</f>
        <v>1.0600628386104142E-4</v>
      </c>
      <c r="Z39" s="2">
        <v>2024</v>
      </c>
      <c r="AA39" s="2">
        <f>0.181/10^3*AA6</f>
        <v>1.7007941466199442E-4</v>
      </c>
      <c r="AB39" s="2">
        <f t="shared" ref="AB39:AC39" si="8">0.181/10^3*AB6</f>
        <v>3.3530254941303844E-4</v>
      </c>
      <c r="AC39" s="2">
        <f t="shared" si="8"/>
        <v>5.0052568416407927E-4</v>
      </c>
    </row>
    <row r="40" spans="1:29" x14ac:dyDescent="0.25">
      <c r="A40" s="2">
        <v>2025</v>
      </c>
      <c r="B40" s="2">
        <f>Output!J113</f>
        <v>0.15457227385808764</v>
      </c>
      <c r="C40" s="2">
        <f>Output!J143</f>
        <v>0.15186377116382199</v>
      </c>
      <c r="D40" s="2">
        <f>Output!J173</f>
        <v>0.1498885657285747</v>
      </c>
      <c r="F40" s="2">
        <v>2025</v>
      </c>
      <c r="G40" s="2">
        <f>G39+((G7-G6)*B40+(L7-L6)*R40)*1000000/10^9</f>
        <v>7.0706761227303303E-5</v>
      </c>
      <c r="H40" s="2">
        <f>H39+((G7-G6)*C40+(L7-L6)*S40)*1000000/10^9</f>
        <v>7.0098979513308238E-5</v>
      </c>
      <c r="I40" s="2">
        <f>I39+((G7-G6)*D40+(L7-L6)*T40)*1000000/10^9</f>
        <v>6.965574800112676E-5</v>
      </c>
      <c r="J40" s="2">
        <f>J39+((H7-H6)*B40+(M7-M6)*R40)*1000000/10^9</f>
        <v>1.4586632970996246E-4</v>
      </c>
      <c r="K40" s="2">
        <f>K39+((H7-H6)*C40+(M7-M6)*S40)*1000000/10^9</f>
        <v>1.4455471952680524E-4</v>
      </c>
      <c r="L40" s="2">
        <f>L39+((H7-H6)*D40+(M7-M6)*T40)*1000000/10^9</f>
        <v>1.4359821334788113E-4</v>
      </c>
      <c r="M40" s="2">
        <f>M39+((I7-I6)*B40+(N7-N6)*R40)*1000000/10^9</f>
        <v>2.2102589819262167E-4</v>
      </c>
      <c r="N40" s="2">
        <f>N39+((I7-I6)*C40+(N7-N6)*S40)*1000000/10^9</f>
        <v>2.190104595403023E-4</v>
      </c>
      <c r="O40" s="2">
        <f>O39+((I7-I6)*D40+(N7-N6)*T40)*1000000/10^9</f>
        <v>2.1754067869463549E-4</v>
      </c>
      <c r="Z40" s="2">
        <v>2025</v>
      </c>
      <c r="AA40" s="2">
        <f t="shared" ref="AA40:AC55" si="9">0.181/10^3*AA7</f>
        <v>3.4015882932398884E-4</v>
      </c>
      <c r="AB40" s="2">
        <f t="shared" si="9"/>
        <v>7.023387518511697E-4</v>
      </c>
      <c r="AC40" s="2">
        <f t="shared" si="9"/>
        <v>1.0645186743783504E-3</v>
      </c>
    </row>
    <row r="41" spans="1:29" x14ac:dyDescent="0.25">
      <c r="A41" s="2">
        <v>2026</v>
      </c>
      <c r="B41" s="2">
        <f>Output!J114</f>
        <v>0.14911060458111611</v>
      </c>
      <c r="C41" s="2">
        <f>Output!J144</f>
        <v>0.14422363670492552</v>
      </c>
      <c r="D41" s="2">
        <f>Output!J174</f>
        <v>0.14064362012390075</v>
      </c>
      <c r="F41" s="2">
        <v>2026</v>
      </c>
      <c r="G41" s="2">
        <f t="shared" ref="G41:G65" si="10">G40+((G8-G7)*B41+(L8-L7)*R41)*1000000/10^9</f>
        <v>1.0416683458038621E-4</v>
      </c>
      <c r="H41" s="2">
        <f t="shared" ref="H41:H65" si="11">H40+((G8-G7)*C41+(L8-L7)*S41)*1000000/10^9</f>
        <v>1.0246242862513846E-4</v>
      </c>
      <c r="I41" s="2">
        <f t="shared" ref="I41:I65" si="12">I40+((G8-G7)*D41+(L8-L7)*T41)*1000000/10^9</f>
        <v>1.0121584970689655E-4</v>
      </c>
      <c r="J41" s="2">
        <f t="shared" ref="J41:J65" si="13">J40+((H8-H7)*B41+(M8-M7)*R41)*1000000/10^9</f>
        <v>2.25108768146085E-4</v>
      </c>
      <c r="K41" s="2">
        <f t="shared" ref="K41:K65" si="14">K40+((H8-H7)*C41+(M8-M7)*S41)*1000000/10^9</f>
        <v>2.2120005729288339E-4</v>
      </c>
      <c r="L41" s="2">
        <f t="shared" ref="L41:L65" si="15">L40+((H8-H7)*D41+(M8-M7)*T41)*1000000/10^9</f>
        <v>2.1834100874067137E-4</v>
      </c>
      <c r="M41" s="2">
        <f t="shared" ref="M41:M65" si="16">M40+((I8-I7)*B41+(N8-N7)*R41)*1000000/10^9</f>
        <v>3.460507017117835E-4</v>
      </c>
      <c r="N41" s="2">
        <f t="shared" ref="N41:N65" si="17">N40+((I8-I7)*C41+(N8-N7)*S41)*1000000/10^9</f>
        <v>3.3993768596062804E-4</v>
      </c>
      <c r="O41" s="2">
        <f t="shared" ref="O41:O65" si="18">O40+((I8-I7)*D41+(N8-N7)*T41)*1000000/10^9</f>
        <v>3.3546616777444579E-4</v>
      </c>
      <c r="Z41" s="2">
        <v>2026</v>
      </c>
      <c r="AA41" s="2">
        <f t="shared" si="9"/>
        <v>5.1023824398598332E-4</v>
      </c>
      <c r="AB41" s="2">
        <f t="shared" si="9"/>
        <v>1.1051324756839078E-3</v>
      </c>
      <c r="AC41" s="2">
        <f t="shared" si="9"/>
        <v>1.7000267073818325E-3</v>
      </c>
    </row>
    <row r="42" spans="1:29" x14ac:dyDescent="0.25">
      <c r="A42" s="2">
        <v>2027</v>
      </c>
      <c r="B42" s="2">
        <f>Output!J115</f>
        <v>0.14408117736282178</v>
      </c>
      <c r="C42" s="2">
        <f>Output!J145</f>
        <v>0.13701572655276334</v>
      </c>
      <c r="D42" s="2">
        <f>Output!J175</f>
        <v>0.13183089882596105</v>
      </c>
      <c r="F42" s="2">
        <v>2027</v>
      </c>
      <c r="G42" s="2">
        <f t="shared" si="10"/>
        <v>1.3649831614671542E-4</v>
      </c>
      <c r="H42" s="2">
        <f t="shared" si="11"/>
        <v>1.332084394394626E-4</v>
      </c>
      <c r="I42" s="2">
        <f t="shared" si="12"/>
        <v>1.3079839722128129E-4</v>
      </c>
      <c r="J42" s="2">
        <f t="shared" si="13"/>
        <v>3.0933768969539706E-4</v>
      </c>
      <c r="K42" s="2">
        <f t="shared" si="14"/>
        <v>3.0129856213625527E-4</v>
      </c>
      <c r="L42" s="2">
        <f t="shared" si="15"/>
        <v>2.9540849693189715E-4</v>
      </c>
      <c r="M42" s="2">
        <f t="shared" si="16"/>
        <v>4.8217706324407879E-4</v>
      </c>
      <c r="N42" s="2">
        <f t="shared" si="17"/>
        <v>4.6938868483304796E-4</v>
      </c>
      <c r="O42" s="2">
        <f t="shared" si="18"/>
        <v>4.6001859664251293E-4</v>
      </c>
      <c r="Z42" s="2">
        <v>2027</v>
      </c>
      <c r="AA42" s="2">
        <f t="shared" si="9"/>
        <v>6.8031765864797454E-4</v>
      </c>
      <c r="AB42" s="2">
        <f t="shared" si="9"/>
        <v>1.5482178210099022E-3</v>
      </c>
      <c r="AC42" s="2">
        <f t="shared" si="9"/>
        <v>2.4161179833718269E-3</v>
      </c>
    </row>
    <row r="43" spans="1:29" x14ac:dyDescent="0.25">
      <c r="A43" s="2">
        <v>2028</v>
      </c>
      <c r="B43" s="2">
        <f>Output!J116</f>
        <v>0.13943334590999318</v>
      </c>
      <c r="C43" s="2">
        <f>Output!J146</f>
        <v>0.13018941216606686</v>
      </c>
      <c r="D43" s="2">
        <f>Output!J176</f>
        <v>0.12339979104543003</v>
      </c>
      <c r="F43" s="2">
        <v>2028</v>
      </c>
      <c r="G43" s="2">
        <f t="shared" si="10"/>
        <v>1.6778683512979107E-4</v>
      </c>
      <c r="H43" s="2">
        <f t="shared" si="11"/>
        <v>1.624226411597808E-4</v>
      </c>
      <c r="I43" s="2">
        <f t="shared" si="12"/>
        <v>1.5848902373127589E-4</v>
      </c>
      <c r="J43" s="2">
        <f t="shared" si="13"/>
        <v>3.9920161244492649E-4</v>
      </c>
      <c r="K43" s="2">
        <f t="shared" si="14"/>
        <v>3.8520482717883855E-4</v>
      </c>
      <c r="L43" s="2">
        <f t="shared" si="15"/>
        <v>3.7493889346252961E-4</v>
      </c>
      <c r="M43" s="2">
        <f t="shared" si="16"/>
        <v>6.3061638976006187E-4</v>
      </c>
      <c r="N43" s="2">
        <f t="shared" si="17"/>
        <v>6.0798701319789616E-4</v>
      </c>
      <c r="O43" s="2">
        <f t="shared" si="18"/>
        <v>5.9138876319378311E-4</v>
      </c>
      <c r="Z43" s="2">
        <v>2028</v>
      </c>
      <c r="AA43" s="2">
        <f t="shared" si="9"/>
        <v>8.503970733099689E-4</v>
      </c>
      <c r="AB43" s="2">
        <f t="shared" si="9"/>
        <v>2.0367038177021017E-3</v>
      </c>
      <c r="AC43" s="2">
        <f t="shared" si="9"/>
        <v>3.2230105620942372E-3</v>
      </c>
    </row>
    <row r="44" spans="1:29" x14ac:dyDescent="0.25">
      <c r="A44" s="2">
        <v>2029</v>
      </c>
      <c r="B44" s="2">
        <f>Output!J117</f>
        <v>0.13512248183807593</v>
      </c>
      <c r="C44" s="2">
        <f>Output!J147</f>
        <v>0.12370004740833881</v>
      </c>
      <c r="D44" s="2">
        <f>Output!J177</f>
        <v>0.11530563289386742</v>
      </c>
      <c r="F44" s="2">
        <v>2029</v>
      </c>
      <c r="G44" s="2">
        <f t="shared" si="10"/>
        <v>1.981080062272705E-4</v>
      </c>
      <c r="H44" s="2">
        <f t="shared" si="11"/>
        <v>1.901806445002556E-4</v>
      </c>
      <c r="I44" s="2">
        <f t="shared" si="12"/>
        <v>1.8436333995104295E-4</v>
      </c>
      <c r="J44" s="2">
        <f t="shared" si="13"/>
        <v>4.9540739500322263E-4</v>
      </c>
      <c r="K44" s="2">
        <f t="shared" si="14"/>
        <v>4.7327795684262556E-4</v>
      </c>
      <c r="L44" s="2">
        <f t="shared" si="15"/>
        <v>4.5703528848898797E-4</v>
      </c>
      <c r="M44" s="2">
        <f t="shared" si="16"/>
        <v>7.9270678377917482E-4</v>
      </c>
      <c r="N44" s="2">
        <f t="shared" si="17"/>
        <v>7.5637526918499547E-4</v>
      </c>
      <c r="O44" s="2">
        <f t="shared" si="18"/>
        <v>7.2970723702693282E-4</v>
      </c>
      <c r="Z44" s="2">
        <v>2029</v>
      </c>
      <c r="AA44" s="2">
        <f t="shared" si="9"/>
        <v>1.0204764879719634E-3</v>
      </c>
      <c r="AB44" s="2">
        <f t="shared" si="9"/>
        <v>2.5763473272489438E-3</v>
      </c>
      <c r="AC44" s="2">
        <f t="shared" si="9"/>
        <v>4.132218166525925E-3</v>
      </c>
    </row>
    <row r="45" spans="1:29" x14ac:dyDescent="0.25">
      <c r="A45" s="2">
        <v>2030</v>
      </c>
      <c r="B45" s="2">
        <f>Output!J118</f>
        <v>0.13110466684023334</v>
      </c>
      <c r="C45" s="2">
        <f>Output!J148</f>
        <v>0.11750376722857128</v>
      </c>
      <c r="D45" s="2">
        <f>Output!J178</f>
        <v>0.10750454156832238</v>
      </c>
      <c r="F45" s="2">
        <v>2030</v>
      </c>
      <c r="G45" s="2">
        <f t="shared" si="10"/>
        <v>2.2752758897075879E-4</v>
      </c>
      <c r="H45" s="2">
        <f t="shared" si="11"/>
        <v>2.1654821695948163E-4</v>
      </c>
      <c r="I45" s="2">
        <f t="shared" si="12"/>
        <v>2.0848710939568228E-4</v>
      </c>
      <c r="J45" s="2">
        <f t="shared" si="13"/>
        <v>5.9872359993550189E-4</v>
      </c>
      <c r="K45" s="2">
        <f t="shared" si="14"/>
        <v>5.6587605870955598E-4</v>
      </c>
      <c r="L45" s="2">
        <f t="shared" si="15"/>
        <v>5.4175356370766254E-4</v>
      </c>
      <c r="M45" s="2">
        <f t="shared" si="16"/>
        <v>9.6991961090024529E-4</v>
      </c>
      <c r="N45" s="2">
        <f t="shared" si="17"/>
        <v>9.1520390045963065E-4</v>
      </c>
      <c r="O45" s="2">
        <f t="shared" si="18"/>
        <v>8.7502001801964286E-4</v>
      </c>
      <c r="Z45" s="2">
        <v>2030</v>
      </c>
      <c r="AA45" s="2">
        <f t="shared" si="9"/>
        <v>1.1905559026339579E-3</v>
      </c>
      <c r="AB45" s="2">
        <f t="shared" si="9"/>
        <v>3.1736351886435823E-3</v>
      </c>
      <c r="AC45" s="2">
        <f t="shared" si="9"/>
        <v>5.1567144746532071E-3</v>
      </c>
    </row>
    <row r="46" spans="1:29" x14ac:dyDescent="0.25">
      <c r="A46" s="2">
        <v>2031</v>
      </c>
      <c r="B46" s="2">
        <f>Output!J119</f>
        <v>0.12874976509741504</v>
      </c>
      <c r="C46" s="2">
        <f>Output!J149</f>
        <v>0.11297036479994217</v>
      </c>
      <c r="D46" s="2">
        <f>Output!J179</f>
        <v>0.10136632799391578</v>
      </c>
      <c r="F46" s="2">
        <v>2031</v>
      </c>
      <c r="G46" s="2">
        <f t="shared" si="10"/>
        <v>2.5641873723250531E-4</v>
      </c>
      <c r="H46" s="2">
        <f t="shared" si="11"/>
        <v>2.4189850444271876E-4</v>
      </c>
      <c r="I46" s="2">
        <f t="shared" si="12"/>
        <v>2.3123347797045373E-4</v>
      </c>
      <c r="J46" s="2">
        <f t="shared" si="13"/>
        <v>6.3666730169045956E-4</v>
      </c>
      <c r="K46" s="2">
        <f t="shared" si="14"/>
        <v>5.99169430746969E-4</v>
      </c>
      <c r="L46" s="2">
        <f t="shared" si="15"/>
        <v>5.7162712281269253E-4</v>
      </c>
      <c r="M46" s="2">
        <f t="shared" si="16"/>
        <v>1.0169158661484138E-3</v>
      </c>
      <c r="N46" s="2">
        <f t="shared" si="17"/>
        <v>9.5644035705121934E-4</v>
      </c>
      <c r="O46" s="2">
        <f t="shared" si="18"/>
        <v>9.120207676549312E-4</v>
      </c>
      <c r="Z46" s="2">
        <v>2031</v>
      </c>
      <c r="AA46" s="2">
        <f t="shared" si="9"/>
        <v>1.3606353172959491E-3</v>
      </c>
      <c r="AB46" s="2">
        <f t="shared" si="9"/>
        <v>3.3970061161721758E-3</v>
      </c>
      <c r="AC46" s="2">
        <f t="shared" si="9"/>
        <v>5.4333769150484027E-3</v>
      </c>
    </row>
    <row r="47" spans="1:29" x14ac:dyDescent="0.25">
      <c r="A47" s="2">
        <v>2032</v>
      </c>
      <c r="B47" s="2">
        <f>Output!J120</f>
        <v>0.12641561537589507</v>
      </c>
      <c r="C47" s="2">
        <f>Output!J150</f>
        <v>0.1084577498964973</v>
      </c>
      <c r="D47" s="2">
        <f>Output!J180</f>
        <v>9.524890194469339E-2</v>
      </c>
      <c r="F47" s="2">
        <v>2032</v>
      </c>
      <c r="G47" s="2">
        <f t="shared" si="10"/>
        <v>2.8478610771789226E-4</v>
      </c>
      <c r="H47" s="2">
        <f t="shared" si="11"/>
        <v>2.6623617162233867E-4</v>
      </c>
      <c r="I47" s="2">
        <f t="shared" si="12"/>
        <v>2.5260711034772902E-4</v>
      </c>
      <c r="J47" s="2">
        <f t="shared" si="13"/>
        <v>6.7462424706068481E-4</v>
      </c>
      <c r="K47" s="2">
        <f t="shared" si="14"/>
        <v>6.3173443369820951E-4</v>
      </c>
      <c r="L47" s="2">
        <f t="shared" si="15"/>
        <v>6.0022610053343112E-4</v>
      </c>
      <c r="M47" s="2">
        <f t="shared" si="16"/>
        <v>1.0644623864034773E-3</v>
      </c>
      <c r="N47" s="2">
        <f t="shared" si="17"/>
        <v>9.972326957740803E-4</v>
      </c>
      <c r="O47" s="2">
        <f t="shared" si="18"/>
        <v>9.4784509071913295E-4</v>
      </c>
      <c r="Z47" s="2">
        <v>2032</v>
      </c>
      <c r="AA47" s="2">
        <f t="shared" si="9"/>
        <v>1.5307147319579433E-3</v>
      </c>
      <c r="AB47" s="2">
        <f t="shared" si="9"/>
        <v>3.6245807887788852E-3</v>
      </c>
      <c r="AC47" s="2">
        <f t="shared" si="9"/>
        <v>5.7184468455998257E-3</v>
      </c>
    </row>
    <row r="48" spans="1:29" x14ac:dyDescent="0.25">
      <c r="A48" s="2">
        <v>2033</v>
      </c>
      <c r="B48" s="2">
        <f>Output!J121</f>
        <v>0.12410264372230409</v>
      </c>
      <c r="C48" s="2">
        <f>Output!J151</f>
        <v>0.10396627755709549</v>
      </c>
      <c r="D48" s="2">
        <f>Output!J181</f>
        <v>8.9152636211457026E-2</v>
      </c>
      <c r="F48" s="2">
        <v>2033</v>
      </c>
      <c r="G48" s="2">
        <f t="shared" si="10"/>
        <v>3.1263445273617613E-4</v>
      </c>
      <c r="H48" s="2">
        <f t="shared" si="11"/>
        <v>2.8956596284060833E-4</v>
      </c>
      <c r="I48" s="2">
        <f t="shared" si="12"/>
        <v>2.7261275485326983E-4</v>
      </c>
      <c r="J48" s="2">
        <f t="shared" si="13"/>
        <v>7.1259593760184458E-4</v>
      </c>
      <c r="K48" s="2">
        <f t="shared" si="14"/>
        <v>6.6354499953069905E-4</v>
      </c>
      <c r="L48" s="2">
        <f t="shared" si="15"/>
        <v>6.2750413596936454E-4</v>
      </c>
      <c r="M48" s="2">
        <f t="shared" si="16"/>
        <v>1.1125574224675131E-3</v>
      </c>
      <c r="N48" s="2">
        <f t="shared" si="17"/>
        <v>1.03752403622079E-3</v>
      </c>
      <c r="O48" s="2">
        <f t="shared" si="18"/>
        <v>9.8239551708545936E-4</v>
      </c>
      <c r="Z48" s="2">
        <v>2033</v>
      </c>
      <c r="AA48" s="2">
        <f t="shared" si="9"/>
        <v>1.7007941466199378E-3</v>
      </c>
      <c r="AB48" s="2">
        <f t="shared" si="9"/>
        <v>3.8564869540007951E-3</v>
      </c>
      <c r="AC48" s="2">
        <f t="shared" si="9"/>
        <v>6.012179761381649E-3</v>
      </c>
    </row>
    <row r="49" spans="1:29" x14ac:dyDescent="0.25">
      <c r="A49" s="2">
        <v>2034</v>
      </c>
      <c r="B49" s="2">
        <f>Output!J122</f>
        <v>0.12181006905115262</v>
      </c>
      <c r="C49" s="2">
        <f>Output!J152</f>
        <v>9.949521995207615E-2</v>
      </c>
      <c r="D49" s="2">
        <f>Output!J182</f>
        <v>8.307678521260313E-2</v>
      </c>
      <c r="F49" s="2">
        <v>2034</v>
      </c>
      <c r="G49" s="2">
        <f t="shared" si="10"/>
        <v>3.3996834932284323E-4</v>
      </c>
      <c r="H49" s="2">
        <f t="shared" si="11"/>
        <v>3.1189245911650889E-4</v>
      </c>
      <c r="I49" s="2">
        <f t="shared" si="12"/>
        <v>2.9125499250605739E-4</v>
      </c>
      <c r="J49" s="2">
        <f t="shared" si="13"/>
        <v>7.5058344875013913E-4</v>
      </c>
      <c r="K49" s="2">
        <f t="shared" si="14"/>
        <v>6.9457343426169266E-4</v>
      </c>
      <c r="L49" s="2">
        <f t="shared" si="15"/>
        <v>6.5341234149794822E-4</v>
      </c>
      <c r="M49" s="2">
        <f t="shared" si="16"/>
        <v>1.1611985481774351E-3</v>
      </c>
      <c r="N49" s="2">
        <f t="shared" si="17"/>
        <v>1.0772544094068766E-3</v>
      </c>
      <c r="O49" s="2">
        <f t="shared" si="18"/>
        <v>1.0155696904898392E-3</v>
      </c>
      <c r="Z49" s="2">
        <v>2034</v>
      </c>
      <c r="AA49" s="2">
        <f t="shared" si="9"/>
        <v>1.8708735612819292E-3</v>
      </c>
      <c r="AB49" s="2">
        <f t="shared" si="9"/>
        <v>4.0928562414926963E-3</v>
      </c>
      <c r="AC49" s="2">
        <f t="shared" si="9"/>
        <v>6.3148389217034633E-3</v>
      </c>
    </row>
    <row r="50" spans="1:29" x14ac:dyDescent="0.25">
      <c r="A50" s="2">
        <v>2035</v>
      </c>
      <c r="B50" s="2">
        <f>Output!J123</f>
        <v>0.11953714578083714</v>
      </c>
      <c r="C50" s="2">
        <f>Output!J153</f>
        <v>9.5043831499835738E-2</v>
      </c>
      <c r="D50" s="2">
        <f>Output!J183</f>
        <v>7.7020585614585219E-2</v>
      </c>
      <c r="F50" s="2">
        <v>2035</v>
      </c>
      <c r="G50" s="2">
        <f t="shared" si="10"/>
        <v>3.6679220720660036E-4</v>
      </c>
      <c r="H50" s="2">
        <f t="shared" si="11"/>
        <v>3.3322007416224184E-4</v>
      </c>
      <c r="I50" s="2">
        <f t="shared" si="12"/>
        <v>3.0853823303479835E-4</v>
      </c>
      <c r="J50" s="2">
        <f t="shared" si="13"/>
        <v>7.8858741565663519E-4</v>
      </c>
      <c r="K50" s="2">
        <f t="shared" si="14"/>
        <v>7.2479033967123591E-4</v>
      </c>
      <c r="L50" s="2">
        <f t="shared" si="15"/>
        <v>6.778991883914005E-4</v>
      </c>
      <c r="M50" s="2">
        <f t="shared" si="16"/>
        <v>1.2103826241066696E-3</v>
      </c>
      <c r="N50" s="2">
        <f t="shared" si="17"/>
        <v>1.1163606051802298E-3</v>
      </c>
      <c r="O50" s="2">
        <f t="shared" si="18"/>
        <v>1.0472601437480024E-3</v>
      </c>
      <c r="Z50" s="2">
        <v>2035</v>
      </c>
      <c r="AA50" s="2">
        <f t="shared" si="9"/>
        <v>2.0409529759439237E-3</v>
      </c>
      <c r="AB50" s="2">
        <f t="shared" si="9"/>
        <v>4.3338242810007149E-3</v>
      </c>
      <c r="AC50" s="2">
        <f t="shared" si="9"/>
        <v>6.6266955860575004E-3</v>
      </c>
    </row>
    <row r="51" spans="1:29" x14ac:dyDescent="0.25">
      <c r="A51" s="2">
        <v>2036</v>
      </c>
      <c r="B51" s="2">
        <f>Output!J124</f>
        <v>0.1172392987826321</v>
      </c>
      <c r="C51" s="2">
        <f>Output!J154</f>
        <v>9.3245488672112423E-2</v>
      </c>
      <c r="D51" s="2">
        <f>Output!J184</f>
        <v>7.5850448543667875E-2</v>
      </c>
      <c r="F51" s="2">
        <v>2036</v>
      </c>
      <c r="G51" s="2">
        <f t="shared" si="10"/>
        <v>3.9310043356079552E-4</v>
      </c>
      <c r="H51" s="2">
        <f t="shared" si="11"/>
        <v>3.5414414525415184E-4</v>
      </c>
      <c r="I51" s="2">
        <f t="shared" si="12"/>
        <v>3.2555889752251241E-4</v>
      </c>
      <c r="J51" s="2">
        <f t="shared" si="13"/>
        <v>8.2659379850255231E-4</v>
      </c>
      <c r="K51" s="2">
        <f t="shared" si="14"/>
        <v>7.550184609405174E-4</v>
      </c>
      <c r="L51" s="2">
        <f t="shared" si="15"/>
        <v>7.0248822309494337E-4</v>
      </c>
      <c r="M51" s="2">
        <f t="shared" si="16"/>
        <v>1.2600871634443097E-3</v>
      </c>
      <c r="N51" s="2">
        <f t="shared" si="17"/>
        <v>1.1558927766268836E-3</v>
      </c>
      <c r="O51" s="2">
        <f t="shared" si="18"/>
        <v>1.0794175486673748E-3</v>
      </c>
      <c r="Z51" s="2">
        <v>2036</v>
      </c>
      <c r="AA51" s="2">
        <f t="shared" si="9"/>
        <v>2.2110323906059182E-3</v>
      </c>
      <c r="AB51" s="2">
        <f t="shared" si="9"/>
        <v>4.5795308239209844E-3</v>
      </c>
      <c r="AC51" s="2">
        <f t="shared" si="9"/>
        <v>6.9480292572360542E-3</v>
      </c>
    </row>
    <row r="52" spans="1:29" x14ac:dyDescent="0.25">
      <c r="A52" s="2">
        <v>2037</v>
      </c>
      <c r="B52" s="2">
        <f>Output!J125</f>
        <v>0.11495970078177072</v>
      </c>
      <c r="C52" s="2">
        <f>Output!J155</f>
        <v>9.1465394841732731E-2</v>
      </c>
      <c r="D52" s="2">
        <f>Output!J185</f>
        <v>7.4698578222037113E-2</v>
      </c>
      <c r="F52" s="2">
        <v>2037</v>
      </c>
      <c r="G52" s="2">
        <f t="shared" si="10"/>
        <v>4.1889712341804824E-4</v>
      </c>
      <c r="H52" s="2">
        <f t="shared" si="11"/>
        <v>3.7466876742485856E-4</v>
      </c>
      <c r="I52" s="2">
        <f t="shared" si="12"/>
        <v>3.4232108498531401E-4</v>
      </c>
      <c r="J52" s="2">
        <f t="shared" si="13"/>
        <v>8.6460173661093501E-4</v>
      </c>
      <c r="K52" s="2">
        <f t="shared" si="14"/>
        <v>7.8525871941859636E-4</v>
      </c>
      <c r="L52" s="2">
        <f t="shared" si="15"/>
        <v>7.2718504222843211E-4</v>
      </c>
      <c r="M52" s="2">
        <f t="shared" si="16"/>
        <v>1.3103063498038222E-3</v>
      </c>
      <c r="N52" s="2">
        <f t="shared" si="17"/>
        <v>1.1958486714123346E-3</v>
      </c>
      <c r="O52" s="2">
        <f t="shared" si="18"/>
        <v>1.1120489994715505E-3</v>
      </c>
      <c r="Z52" s="2">
        <v>2037</v>
      </c>
      <c r="AA52" s="2">
        <f t="shared" si="9"/>
        <v>2.3811118052679127E-3</v>
      </c>
      <c r="AB52" s="2">
        <f t="shared" si="9"/>
        <v>4.8301198685524443E-3</v>
      </c>
      <c r="AC52" s="2">
        <f t="shared" si="9"/>
        <v>7.2791279318369789E-3</v>
      </c>
    </row>
    <row r="53" spans="1:29" x14ac:dyDescent="0.25">
      <c r="A53" s="2">
        <v>2038</v>
      </c>
      <c r="B53" s="2">
        <f>Output!J126</f>
        <v>0.11269771270830707</v>
      </c>
      <c r="C53" s="2">
        <f>Output!J156</f>
        <v>8.9702910938750796E-2</v>
      </c>
      <c r="D53" s="2">
        <f>Output!J186</f>
        <v>7.356430007586115E-2</v>
      </c>
      <c r="F53" s="2">
        <v>2038</v>
      </c>
      <c r="G53" s="2">
        <f t="shared" si="10"/>
        <v>4.4418622840516702E-4</v>
      </c>
      <c r="H53" s="2">
        <f t="shared" si="11"/>
        <v>3.9479789230117046E-4</v>
      </c>
      <c r="I53" s="2">
        <f t="shared" si="12"/>
        <v>3.5882874306651685E-4</v>
      </c>
      <c r="J53" s="2">
        <f t="shared" si="13"/>
        <v>9.0260985782763593E-4</v>
      </c>
      <c r="K53" s="2">
        <f t="shared" si="14"/>
        <v>8.1551167691450881E-4</v>
      </c>
      <c r="L53" s="2">
        <f t="shared" si="15"/>
        <v>7.5199513612751604E-4</v>
      </c>
      <c r="M53" s="2">
        <f t="shared" si="16"/>
        <v>1.361033487250104E-3</v>
      </c>
      <c r="N53" s="2">
        <f t="shared" si="17"/>
        <v>1.2362254615278466E-3</v>
      </c>
      <c r="O53" s="2">
        <f t="shared" si="18"/>
        <v>1.1451615291885148E-3</v>
      </c>
      <c r="Z53" s="2">
        <v>2038</v>
      </c>
      <c r="AA53" s="2">
        <f t="shared" si="9"/>
        <v>2.5511912199299071E-3</v>
      </c>
      <c r="AB53" s="2">
        <f t="shared" si="9"/>
        <v>5.0857397891558532E-3</v>
      </c>
      <c r="AC53" s="2">
        <f t="shared" si="9"/>
        <v>7.6202883583817941E-3</v>
      </c>
    </row>
    <row r="54" spans="1:29" x14ac:dyDescent="0.25">
      <c r="A54" s="2">
        <v>2039</v>
      </c>
      <c r="B54" s="2">
        <f>Output!J127</f>
        <v>0.11045267774035235</v>
      </c>
      <c r="C54" s="2">
        <f>Output!J157</f>
        <v>8.7957397893220712E-2</v>
      </c>
      <c r="D54" s="2">
        <f>Output!J187</f>
        <v>7.2446992787137052E-2</v>
      </c>
      <c r="F54" s="2">
        <v>2039</v>
      </c>
      <c r="G54" s="2">
        <f t="shared" si="10"/>
        <v>4.6897155275965412E-4</v>
      </c>
      <c r="H54" s="2">
        <f t="shared" si="11"/>
        <v>4.1453532810408448E-4</v>
      </c>
      <c r="I54" s="2">
        <f t="shared" si="12"/>
        <v>3.7508567998711787E-4</v>
      </c>
      <c r="J54" s="2">
        <f t="shared" si="13"/>
        <v>9.4061624330945442E-4</v>
      </c>
      <c r="K54" s="2">
        <f t="shared" si="14"/>
        <v>8.4577751418253675E-4</v>
      </c>
      <c r="L54" s="2">
        <f t="shared" si="15"/>
        <v>7.7692389649074731E-4</v>
      </c>
      <c r="M54" s="2">
        <f t="shared" si="16"/>
        <v>1.4122609338592547E-3</v>
      </c>
      <c r="N54" s="2">
        <f t="shared" si="17"/>
        <v>1.2770197002609891E-3</v>
      </c>
      <c r="O54" s="2">
        <f t="shared" si="18"/>
        <v>1.178762112994377E-3</v>
      </c>
      <c r="Z54" s="2">
        <v>2039</v>
      </c>
      <c r="AA54" s="2">
        <f t="shared" si="9"/>
        <v>2.7212706345919047E-3</v>
      </c>
      <c r="AB54" s="2">
        <f t="shared" si="9"/>
        <v>5.3465434689348341E-3</v>
      </c>
      <c r="AC54" s="2">
        <f t="shared" si="9"/>
        <v>7.9718163032777671E-3</v>
      </c>
    </row>
    <row r="55" spans="1:29" x14ac:dyDescent="0.25">
      <c r="A55" s="2">
        <v>2040</v>
      </c>
      <c r="B55" s="2">
        <f>Output!J128</f>
        <v>0.10822248339669653</v>
      </c>
      <c r="C55" s="2">
        <f>Output!J158</f>
        <v>8.6226725471989549E-2</v>
      </c>
      <c r="D55" s="2">
        <f>Output!J188</f>
        <v>7.1344526122711874E-2</v>
      </c>
      <c r="F55" s="2">
        <v>2040</v>
      </c>
      <c r="G55" s="2">
        <f t="shared" si="10"/>
        <v>4.9325642668313389E-4</v>
      </c>
      <c r="H55" s="2">
        <f t="shared" si="11"/>
        <v>4.3388440503522508E-4</v>
      </c>
      <c r="I55" s="2">
        <f t="shared" si="12"/>
        <v>3.9109522594874154E-4</v>
      </c>
      <c r="J55" s="2">
        <f t="shared" si="13"/>
        <v>9.7861788512534518E-4</v>
      </c>
      <c r="K55" s="2">
        <f t="shared" si="14"/>
        <v>8.7605548446651664E-4</v>
      </c>
      <c r="L55" s="2">
        <f t="shared" si="15"/>
        <v>8.0197607642734734E-4</v>
      </c>
      <c r="M55" s="2">
        <f t="shared" si="16"/>
        <v>1.4639793435675564E-3</v>
      </c>
      <c r="N55" s="2">
        <f t="shared" si="17"/>
        <v>1.3182265638978083E-3</v>
      </c>
      <c r="O55" s="2">
        <f t="shared" si="18"/>
        <v>1.2128569269059535E-3</v>
      </c>
      <c r="Z55" s="2">
        <v>2040</v>
      </c>
      <c r="AA55" s="2">
        <f t="shared" si="9"/>
        <v>2.8913500492538926E-3</v>
      </c>
      <c r="AB55" s="2">
        <f t="shared" si="9"/>
        <v>5.6126884370580757E-3</v>
      </c>
      <c r="AC55" s="2">
        <f t="shared" si="9"/>
        <v>8.3340268248622545E-3</v>
      </c>
    </row>
    <row r="56" spans="1:29" x14ac:dyDescent="0.25">
      <c r="A56" s="2">
        <v>2041</v>
      </c>
      <c r="B56" s="2">
        <f>Output!J129</f>
        <v>0.10618372600571946</v>
      </c>
      <c r="C56" s="2">
        <f>Output!J159</f>
        <v>8.4687472251494186E-2</v>
      </c>
      <c r="D56" s="2">
        <f>Output!J189</f>
        <v>7.0433478659022497E-2</v>
      </c>
      <c r="F56" s="2">
        <v>2041</v>
      </c>
      <c r="G56" s="2">
        <f t="shared" si="10"/>
        <v>5.1708380818316817E-4</v>
      </c>
      <c r="H56" s="2">
        <f t="shared" si="11"/>
        <v>4.5288807711865931E-4</v>
      </c>
      <c r="I56" s="2">
        <f t="shared" si="12"/>
        <v>4.0690033497545484E-4</v>
      </c>
      <c r="J56" s="2">
        <f t="shared" si="13"/>
        <v>1.0145647380598417E-3</v>
      </c>
      <c r="K56" s="2">
        <f t="shared" si="14"/>
        <v>9.0472511421990035E-4</v>
      </c>
      <c r="L56" s="2">
        <f t="shared" si="15"/>
        <v>8.2582023780933267E-4</v>
      </c>
      <c r="M56" s="2">
        <f t="shared" si="16"/>
        <v>1.5120456679365141E-3</v>
      </c>
      <c r="N56" s="2">
        <f t="shared" si="17"/>
        <v>1.3565621513211407E-3</v>
      </c>
      <c r="O56" s="2">
        <f t="shared" si="18"/>
        <v>1.24474014064321E-3</v>
      </c>
      <c r="Z56" s="2">
        <v>2041</v>
      </c>
      <c r="AA56" s="2">
        <f t="shared" ref="AA56:AC65" si="19">0.181/10^3*AA23</f>
        <v>3.0614294639158867E-3</v>
      </c>
      <c r="AB56" s="2">
        <f t="shared" si="19"/>
        <v>5.8692764178242809E-3</v>
      </c>
      <c r="AC56" s="2">
        <f t="shared" si="19"/>
        <v>8.6771233717326708E-3</v>
      </c>
    </row>
    <row r="57" spans="1:29" x14ac:dyDescent="0.25">
      <c r="A57" s="2">
        <v>2042</v>
      </c>
      <c r="B57" s="2">
        <f>Output!J130</f>
        <v>0.10414928233687713</v>
      </c>
      <c r="C57" s="2">
        <f>Output!J160</f>
        <v>8.3152532753133571E-2</v>
      </c>
      <c r="D57" s="2">
        <f>Output!J190</f>
        <v>6.9526762669410783E-2</v>
      </c>
      <c r="F57" s="2">
        <v>2042</v>
      </c>
      <c r="G57" s="2">
        <f t="shared" si="10"/>
        <v>5.4045466524898546E-4</v>
      </c>
      <c r="H57" s="2">
        <f t="shared" si="11"/>
        <v>4.715473123436156E-4</v>
      </c>
      <c r="I57" s="2">
        <f t="shared" si="12"/>
        <v>4.2250197903998102E-4</v>
      </c>
      <c r="J57" s="2">
        <f t="shared" si="13"/>
        <v>1.0504813975948958E-3</v>
      </c>
      <c r="K57" s="2">
        <f t="shared" si="14"/>
        <v>9.3340088750762721E-4</v>
      </c>
      <c r="L57" s="2">
        <f t="shared" si="15"/>
        <v>8.4979706229953414E-4</v>
      </c>
      <c r="M57" s="2">
        <f t="shared" si="16"/>
        <v>1.5605081299408063E-3</v>
      </c>
      <c r="N57" s="2">
        <f t="shared" si="17"/>
        <v>1.3952544626716389E-3</v>
      </c>
      <c r="O57" s="2">
        <f t="shared" si="18"/>
        <v>1.2770921455590874E-3</v>
      </c>
      <c r="Z57" s="2">
        <v>2042</v>
      </c>
      <c r="AA57" s="2">
        <f t="shared" si="19"/>
        <v>3.231508878577882E-3</v>
      </c>
      <c r="AB57" s="2">
        <f t="shared" si="19"/>
        <v>6.1306568375980551E-3</v>
      </c>
      <c r="AC57" s="2">
        <f t="shared" si="19"/>
        <v>9.0298047966182304E-3</v>
      </c>
    </row>
    <row r="58" spans="1:29" x14ac:dyDescent="0.25">
      <c r="A58" s="2">
        <v>2043</v>
      </c>
      <c r="B58" s="2">
        <f>Output!J131</f>
        <v>0.10212002223537366</v>
      </c>
      <c r="C58" s="2">
        <f>Output!J161</f>
        <v>8.1622776822111789E-2</v>
      </c>
      <c r="D58" s="2">
        <f>Output!J191</f>
        <v>6.8625212495194987E-2</v>
      </c>
      <c r="F58" s="2">
        <v>2043</v>
      </c>
      <c r="G58" s="2">
        <f t="shared" si="10"/>
        <v>5.6337016106105706E-4</v>
      </c>
      <c r="H58" s="2">
        <f t="shared" si="11"/>
        <v>4.8986327389056539E-4</v>
      </c>
      <c r="I58" s="2">
        <f t="shared" si="12"/>
        <v>4.3790131733929675E-4</v>
      </c>
      <c r="J58" s="2">
        <f t="shared" si="13"/>
        <v>1.0863619951854363E-3</v>
      </c>
      <c r="K58" s="2">
        <f t="shared" si="14"/>
        <v>9.6207963184462384E-4</v>
      </c>
      <c r="L58" s="2">
        <f t="shared" si="15"/>
        <v>8.7390901978060583E-4</v>
      </c>
      <c r="M58" s="2">
        <f t="shared" si="16"/>
        <v>1.6093538293098161E-3</v>
      </c>
      <c r="N58" s="2">
        <f t="shared" si="17"/>
        <v>1.4342959897986826E-3</v>
      </c>
      <c r="O58" s="2">
        <f t="shared" si="18"/>
        <v>1.3099167222219152E-3</v>
      </c>
      <c r="Z58" s="2">
        <v>2043</v>
      </c>
      <c r="AA58" s="2">
        <f t="shared" si="19"/>
        <v>3.4015882932398756E-3</v>
      </c>
      <c r="AB58" s="2">
        <f t="shared" si="19"/>
        <v>6.3969635798116313E-3</v>
      </c>
      <c r="AC58" s="2">
        <f t="shared" si="19"/>
        <v>9.3923388663833939E-3</v>
      </c>
    </row>
    <row r="59" spans="1:29" x14ac:dyDescent="0.25">
      <c r="A59" s="2">
        <v>2044</v>
      </c>
      <c r="B59" s="2">
        <f>Output!J132</f>
        <v>0.10009583918955138</v>
      </c>
      <c r="C59" s="2">
        <f>Output!J162</f>
        <v>8.0098097946771224E-2</v>
      </c>
      <c r="D59" s="2">
        <f>Output!J192</f>
        <v>6.7728757128603351E-2</v>
      </c>
      <c r="F59" s="2">
        <v>2044</v>
      </c>
      <c r="G59" s="2">
        <f t="shared" si="10"/>
        <v>5.8583143489888674E-4</v>
      </c>
      <c r="H59" s="2">
        <f t="shared" si="11"/>
        <v>5.0783710103901225E-4</v>
      </c>
      <c r="I59" s="2">
        <f t="shared" si="12"/>
        <v>4.5309949313640036E-4</v>
      </c>
      <c r="J59" s="2">
        <f t="shared" si="13"/>
        <v>1.1222001438155524E-3</v>
      </c>
      <c r="K59" s="2">
        <f t="shared" si="14"/>
        <v>9.9075782229138135E-4</v>
      </c>
      <c r="L59" s="2">
        <f t="shared" si="15"/>
        <v>8.9815851190895883E-4</v>
      </c>
      <c r="M59" s="2">
        <f t="shared" si="16"/>
        <v>1.6585688527322182E-3</v>
      </c>
      <c r="N59" s="2">
        <f t="shared" si="17"/>
        <v>1.4736785435437506E-3</v>
      </c>
      <c r="O59" s="2">
        <f t="shared" si="18"/>
        <v>1.3432175306815175E-3</v>
      </c>
      <c r="Z59" s="2">
        <v>2044</v>
      </c>
      <c r="AA59" s="2">
        <f t="shared" si="19"/>
        <v>3.5716677079018705E-3</v>
      </c>
      <c r="AB59" s="2">
        <f t="shared" si="19"/>
        <v>6.6683342681166631E-3</v>
      </c>
      <c r="AC59" s="2">
        <f t="shared" si="19"/>
        <v>9.7650008283314636E-3</v>
      </c>
    </row>
    <row r="60" spans="1:29" x14ac:dyDescent="0.25">
      <c r="A60" s="2">
        <v>2045</v>
      </c>
      <c r="B60" s="2">
        <f>Output!J133</f>
        <v>9.807662668775266E-2</v>
      </c>
      <c r="C60" s="2">
        <f>Output!J163</f>
        <v>7.8578407367397157E-2</v>
      </c>
      <c r="D60" s="2">
        <f>Output!J193</f>
        <v>6.6837272306035256E-2</v>
      </c>
      <c r="F60" s="2">
        <v>2045</v>
      </c>
      <c r="G60" s="2">
        <f t="shared" si="10"/>
        <v>6.078396021410087E-4</v>
      </c>
      <c r="H60" s="2">
        <f t="shared" si="11"/>
        <v>5.2546991315098536E-4</v>
      </c>
      <c r="I60" s="2">
        <f t="shared" si="12"/>
        <v>4.6809762180982629E-4</v>
      </c>
      <c r="J60" s="2">
        <f t="shared" si="13"/>
        <v>1.1579889142362412E-3</v>
      </c>
      <c r="K60" s="2">
        <f t="shared" si="14"/>
        <v>1.0194315713411772E-3</v>
      </c>
      <c r="L60" s="2">
        <f t="shared" si="15"/>
        <v>9.2254784782811979E-4</v>
      </c>
      <c r="M60" s="2">
        <f t="shared" si="16"/>
        <v>1.7081382263314741E-3</v>
      </c>
      <c r="N60" s="2">
        <f t="shared" si="17"/>
        <v>1.5133932295313696E-3</v>
      </c>
      <c r="O60" s="2">
        <f t="shared" si="18"/>
        <v>1.3769980738464139E-3</v>
      </c>
      <c r="Z60" s="2">
        <v>2045</v>
      </c>
      <c r="AA60" s="2">
        <f t="shared" si="19"/>
        <v>3.741747122563865E-3</v>
      </c>
      <c r="AB60" s="2">
        <f t="shared" si="19"/>
        <v>6.9449103708724329E-3</v>
      </c>
      <c r="AC60" s="2">
        <f t="shared" si="19"/>
        <v>1.0148073619181006E-2</v>
      </c>
    </row>
    <row r="61" spans="1:29" x14ac:dyDescent="0.25">
      <c r="A61" s="2">
        <v>2046</v>
      </c>
      <c r="B61" s="2">
        <f>Output!J134</f>
        <v>9.6062278218319849E-2</v>
      </c>
      <c r="C61" s="2">
        <f>Output!J164</f>
        <v>7.7063563068446056E-2</v>
      </c>
      <c r="D61" s="2">
        <f>Output!J194</f>
        <v>6.5950651515833084E-2</v>
      </c>
      <c r="F61" s="2">
        <v>2046</v>
      </c>
      <c r="G61" s="2">
        <f t="shared" si="10"/>
        <v>6.2939575426498916E-4</v>
      </c>
      <c r="H61" s="2">
        <f t="shared" si="11"/>
        <v>5.4276279772055608E-4</v>
      </c>
      <c r="I61" s="2">
        <f t="shared" si="12"/>
        <v>4.8289679483714062E-4</v>
      </c>
      <c r="J61" s="2">
        <f t="shared" si="13"/>
        <v>1.1937208102365301E-3</v>
      </c>
      <c r="K61" s="2">
        <f t="shared" si="14"/>
        <v>1.0480965923259521E-3</v>
      </c>
      <c r="L61" s="2">
        <f t="shared" si="15"/>
        <v>9.4707924417663603E-4</v>
      </c>
      <c r="M61" s="2">
        <f t="shared" si="16"/>
        <v>1.7580458662080712E-3</v>
      </c>
      <c r="N61" s="2">
        <f t="shared" si="17"/>
        <v>1.5534303869313485E-3</v>
      </c>
      <c r="O61" s="2">
        <f t="shared" si="18"/>
        <v>1.4112616935161319E-3</v>
      </c>
      <c r="Z61" s="2">
        <v>2046</v>
      </c>
      <c r="AA61" s="2">
        <f t="shared" si="19"/>
        <v>3.911826537225856E-3</v>
      </c>
      <c r="AB61" s="2">
        <f t="shared" si="19"/>
        <v>7.226837308553097E-3</v>
      </c>
      <c r="AC61" s="2">
        <f t="shared" si="19"/>
        <v>1.054184807988034E-2</v>
      </c>
    </row>
    <row r="62" spans="1:29" x14ac:dyDescent="0.25">
      <c r="A62" s="2">
        <v>2047</v>
      </c>
      <c r="B62" s="2">
        <f>Output!J135</f>
        <v>9.4052705021538258E-2</v>
      </c>
      <c r="C62" s="2">
        <f>Output!J165</f>
        <v>7.555349404214616E-2</v>
      </c>
      <c r="D62" s="2">
        <f>Output!J195</f>
        <v>6.5068788246339174E-2</v>
      </c>
      <c r="F62" s="2">
        <v>2047</v>
      </c>
      <c r="G62" s="2">
        <f t="shared" si="10"/>
        <v>6.5050096283092017E-4</v>
      </c>
      <c r="H62" s="2">
        <f t="shared" si="11"/>
        <v>5.5971682630781637E-4</v>
      </c>
      <c r="I62" s="2">
        <f t="shared" si="12"/>
        <v>4.974980797949407E-4</v>
      </c>
      <c r="J62" s="2">
        <f t="shared" si="13"/>
        <v>1.2293877496429109E-3</v>
      </c>
      <c r="K62" s="2">
        <f t="shared" si="14"/>
        <v>1.0767482073254832E-3</v>
      </c>
      <c r="L62" s="2">
        <f t="shared" si="15"/>
        <v>9.7175481865476856E-4</v>
      </c>
      <c r="M62" s="2">
        <f t="shared" si="16"/>
        <v>1.8082745364549019E-3</v>
      </c>
      <c r="N62" s="2">
        <f t="shared" si="17"/>
        <v>1.5937795883431505E-3</v>
      </c>
      <c r="O62" s="2">
        <f t="shared" si="18"/>
        <v>1.4460115575145973E-3</v>
      </c>
      <c r="Z62" s="2">
        <v>2047</v>
      </c>
      <c r="AA62" s="2">
        <f t="shared" si="19"/>
        <v>4.0819059518878509E-3</v>
      </c>
      <c r="AB62" s="2">
        <f t="shared" si="19"/>
        <v>7.514264564155505E-3</v>
      </c>
      <c r="AC62" s="2">
        <f t="shared" si="19"/>
        <v>1.0946623176423167E-2</v>
      </c>
    </row>
    <row r="63" spans="1:29" x14ac:dyDescent="0.25">
      <c r="A63" s="2">
        <v>2048</v>
      </c>
      <c r="B63" s="2">
        <f>Output!J136</f>
        <v>9.2047782833807268E-2</v>
      </c>
      <c r="C63" s="2">
        <f>Output!J166</f>
        <v>7.4048076024896881E-2</v>
      </c>
      <c r="D63" s="2">
        <f>Output!J196</f>
        <v>6.4191575985895866E-2</v>
      </c>
      <c r="F63" s="2">
        <v>2048</v>
      </c>
      <c r="G63" s="2">
        <f t="shared" si="10"/>
        <v>6.7115627151443063E-4</v>
      </c>
      <c r="H63" s="2">
        <f t="shared" si="11"/>
        <v>5.7633304258839521E-4</v>
      </c>
      <c r="I63" s="2">
        <f t="shared" si="12"/>
        <v>5.1190252035885535E-4</v>
      </c>
      <c r="J63" s="2">
        <f t="shared" si="13"/>
        <v>1.2649810243458104E-3</v>
      </c>
      <c r="K63" s="2">
        <f t="shared" si="14"/>
        <v>1.1053813088520452E-3</v>
      </c>
      <c r="L63" s="2">
        <f t="shared" si="15"/>
        <v>9.9657658325721672E-4</v>
      </c>
      <c r="M63" s="2">
        <f t="shared" si="16"/>
        <v>1.8588057771771905E-3</v>
      </c>
      <c r="N63" s="2">
        <f t="shared" si="17"/>
        <v>1.6344295751156957E-3</v>
      </c>
      <c r="O63" s="2">
        <f t="shared" si="18"/>
        <v>1.4812506461555791E-3</v>
      </c>
      <c r="Z63" s="2">
        <v>2048</v>
      </c>
      <c r="AA63" s="2">
        <f t="shared" si="19"/>
        <v>4.2519853665498441E-3</v>
      </c>
      <c r="AB63" s="2">
        <f t="shared" si="19"/>
        <v>7.8073457966914015E-3</v>
      </c>
      <c r="AC63" s="2">
        <f t="shared" si="19"/>
        <v>1.1362706226832971E-2</v>
      </c>
    </row>
    <row r="64" spans="1:29" x14ac:dyDescent="0.25">
      <c r="A64" s="2">
        <v>2049</v>
      </c>
      <c r="B64" s="2">
        <f>Output!J137</f>
        <v>9.0047405143469247E-2</v>
      </c>
      <c r="C64" s="2">
        <f>Output!J167</f>
        <v>7.2547238008926457E-2</v>
      </c>
      <c r="D64" s="2">
        <f>Output!J197</f>
        <v>6.3318943726731414E-2</v>
      </c>
      <c r="F64" s="2">
        <v>2049</v>
      </c>
      <c r="G64" s="2">
        <f t="shared" si="10"/>
        <v>6.9136270009018098E-4</v>
      </c>
      <c r="H64" s="2">
        <f t="shared" si="11"/>
        <v>5.9261247430394254E-4</v>
      </c>
      <c r="I64" s="2">
        <f t="shared" si="12"/>
        <v>5.2611114427053454E-4</v>
      </c>
      <c r="J64" s="2">
        <f t="shared" si="13"/>
        <v>1.3004912789215217E-3</v>
      </c>
      <c r="K64" s="2">
        <f t="shared" si="14"/>
        <v>1.1339903607881579E-3</v>
      </c>
      <c r="L64" s="2">
        <f t="shared" si="15"/>
        <v>1.0215464511575628E-3</v>
      </c>
      <c r="M64" s="2">
        <f t="shared" si="16"/>
        <v>1.9096198577528626E-3</v>
      </c>
      <c r="N64" s="2">
        <f t="shared" si="17"/>
        <v>1.6753682472723738E-3</v>
      </c>
      <c r="O64" s="2">
        <f t="shared" si="18"/>
        <v>1.5169817580445919E-3</v>
      </c>
      <c r="Z64" s="2">
        <v>2049</v>
      </c>
      <c r="AA64" s="2">
        <f t="shared" si="19"/>
        <v>4.422064781211839E-3</v>
      </c>
      <c r="AB64" s="2">
        <f t="shared" si="19"/>
        <v>8.1062389578501984E-3</v>
      </c>
      <c r="AC64" s="2">
        <f t="shared" si="19"/>
        <v>1.1790413134488564E-2</v>
      </c>
    </row>
    <row r="65" spans="1:29" x14ac:dyDescent="0.25">
      <c r="A65" s="2">
        <v>2050</v>
      </c>
      <c r="B65" s="2">
        <f>Output!J138</f>
        <v>8.8039003574921768E-2</v>
      </c>
      <c r="C65" s="2">
        <f>Output!J168</f>
        <v>7.1038322858917743E-2</v>
      </c>
      <c r="D65" s="2">
        <f>Output!J198</f>
        <v>6.2438252085471629E-2</v>
      </c>
      <c r="F65" s="2">
        <v>2050</v>
      </c>
      <c r="G65" s="2">
        <f t="shared" si="10"/>
        <v>7.1111844801853617E-4</v>
      </c>
      <c r="H65" s="2">
        <f t="shared" si="11"/>
        <v>6.085533089643391E-4</v>
      </c>
      <c r="I65" s="2">
        <f t="shared" si="12"/>
        <v>5.4012214302335377E-4</v>
      </c>
      <c r="J65" s="2">
        <f t="shared" si="13"/>
        <v>1.3359034690807422E-3</v>
      </c>
      <c r="K65" s="2">
        <f t="shared" si="14"/>
        <v>1.16256431659777E-3</v>
      </c>
      <c r="L65" s="2">
        <f t="shared" si="15"/>
        <v>1.0466611749308553E-3</v>
      </c>
      <c r="M65" s="2">
        <f t="shared" si="16"/>
        <v>1.9606884901429483E-3</v>
      </c>
      <c r="N65" s="2">
        <f t="shared" si="17"/>
        <v>1.7165753242312013E-3</v>
      </c>
      <c r="O65" s="2">
        <f t="shared" si="18"/>
        <v>1.5532002068383574E-3</v>
      </c>
      <c r="Z65" s="2">
        <v>2050</v>
      </c>
      <c r="AA65" s="2">
        <f t="shared" si="19"/>
        <v>4.5921441958738304E-3</v>
      </c>
      <c r="AB65" s="2">
        <f t="shared" si="19"/>
        <v>8.4111064119208583E-3</v>
      </c>
      <c r="AC65" s="2">
        <f t="shared" si="19"/>
        <v>1.2230068627967893E-2</v>
      </c>
    </row>
  </sheetData>
  <mergeCells count="12">
    <mergeCell ref="B37:D37"/>
    <mergeCell ref="G37:I37"/>
    <mergeCell ref="J37:L37"/>
    <mergeCell ref="M37:O37"/>
    <mergeCell ref="R37:T37"/>
    <mergeCell ref="AA4:AC4"/>
    <mergeCell ref="AA37:AC37"/>
    <mergeCell ref="V4:X4"/>
    <mergeCell ref="G36:O36"/>
    <mergeCell ref="G4:I4"/>
    <mergeCell ref="L4:N4"/>
    <mergeCell ref="Q4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Germany</vt:lpstr>
      <vt:lpstr>Italy</vt:lpstr>
      <vt:lpstr>France</vt:lpstr>
      <vt:lpstr>Netherlands</vt:lpstr>
      <vt:lpstr>Spain</vt:lpstr>
      <vt:lpstr>Poland</vt:lpstr>
      <vt:lpstr>Belgium</vt:lpstr>
      <vt:lpstr>Greece</vt:lpstr>
      <vt:lpstr>Austria</vt:lpstr>
      <vt:lpstr>Hungary</vt:lpstr>
      <vt:lpstr>Czechia</vt:lpstr>
      <vt:lpstr>Portugal</vt:lpstr>
      <vt:lpstr>Sweden</vt:lpstr>
      <vt:lpstr>Denmark</vt:lpstr>
      <vt:lpstr>Romania</vt:lpstr>
      <vt:lpstr>Bulgaria</vt:lpstr>
      <vt:lpstr>Slovakia</vt:lpstr>
      <vt:lpstr>Estonia</vt:lpstr>
      <vt:lpstr>Finland</vt:lpstr>
      <vt:lpstr>Slovenia</vt:lpstr>
      <vt:lpstr>Luxembourg</vt:lpstr>
      <vt:lpstr>Lithuania</vt:lpstr>
      <vt:lpstr>Malta</vt:lpstr>
      <vt:lpstr>Ireland</vt:lpstr>
      <vt:lpstr>Croatia</vt:lpstr>
      <vt:lpstr>Latvia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 Lal</dc:creator>
  <cp:lastModifiedBy>Apoorv Lal</cp:lastModifiedBy>
  <dcterms:created xsi:type="dcterms:W3CDTF">2015-06-05T18:17:20Z</dcterms:created>
  <dcterms:modified xsi:type="dcterms:W3CDTF">2025-06-06T21:01:30Z</dcterms:modified>
</cp:coreProperties>
</file>